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P1418\001_NEVINNOMYSK_ASU_1\02_Inquiry_Documents\Inquiry for EPC 25.11.21\Прил 1 - ТЗ\Приложения к ТЗ на ЕРС по БРВ\"/>
    </mc:Choice>
  </mc:AlternateContent>
  <xr:revisionPtr revIDLastSave="0" documentId="8_{744CA3BB-BC90-4514-8532-1D7974EB5D13}" xr6:coauthVersionLast="46" xr6:coauthVersionMax="46" xr10:uidLastSave="{00000000-0000-0000-0000-000000000000}"/>
  <bookViews>
    <workbookView xWindow="28680" yWindow="-120" windowWidth="29040" windowHeight="17790" tabRatio="787" activeTab="2" xr2:uid="{00000000-000D-0000-FFFF-FFFF00000000}"/>
  </bookViews>
  <sheets>
    <sheet name="Explanation on filling-in" sheetId="19" r:id="rId1"/>
    <sheet name="техн" sheetId="22" state="hidden" r:id="rId2"/>
    <sheet name="TCP with signature" sheetId="1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s>
  <definedNames>
    <definedName name="\\\">#REF!</definedName>
    <definedName name="\a">#N/A</definedName>
    <definedName name="\b">#N/A</definedName>
    <definedName name="\L">#REF!</definedName>
    <definedName name="\m">'[1]Q&amp;pl-V'!#REF!</definedName>
    <definedName name="\O">#REF!</definedName>
    <definedName name="\p">#N/A</definedName>
    <definedName name="\q">#REF!</definedName>
    <definedName name="\R">#REF!</definedName>
    <definedName name="\s">#REF!</definedName>
    <definedName name="\V">#REF!</definedName>
    <definedName name="_" hidden="1">[2]대비표!#REF!</definedName>
    <definedName name="__" hidden="1">[2]대비표!#REF!</definedName>
    <definedName name="_________all1">[3]Risk!$A$1:$K$63</definedName>
    <definedName name="________all1">[3]Risk!$A$1:$K$63</definedName>
    <definedName name="_______all1">[3]Risk!$A$1:$K$63</definedName>
    <definedName name="_______nr1" localSheetId="0">[4]Scenarijai!#REF!</definedName>
    <definedName name="_______nr1">[5]Scenarijai!#REF!</definedName>
    <definedName name="_______nr2" localSheetId="0">[4]Scenarijai!#REF!</definedName>
    <definedName name="_______nr2">[5]Scenarijai!#REF!</definedName>
    <definedName name="_______nr3" localSheetId="0">[4]Scenarijai!#REF!</definedName>
    <definedName name="_______nr3">[5]Scenarijai!#REF!</definedName>
    <definedName name="_______nr4" localSheetId="0">[4]Scenarijai!#REF!</definedName>
    <definedName name="_______nr4">[5]Scenarijai!#REF!</definedName>
    <definedName name="_______sc1" localSheetId="0">[4]Scenarijai!#REF!</definedName>
    <definedName name="_______sc1">[5]Scenarijai!#REF!</definedName>
    <definedName name="_______sc2" localSheetId="0">[4]Scenarijai!#REF!</definedName>
    <definedName name="_______sc2">[5]Scenarijai!#REF!</definedName>
    <definedName name="_______sc3" localSheetId="0">[4]Scenarijai!#REF!</definedName>
    <definedName name="_______sc3">[5]Scenarijai!#REF!</definedName>
    <definedName name="_______sc4" localSheetId="0">[4]Scenarijai!#REF!</definedName>
    <definedName name="_______sc4">[5]Scenarijai!#REF!</definedName>
    <definedName name="______all1">[3]Risk!$A$1:$K$63</definedName>
    <definedName name="______US03">#REF!</definedName>
    <definedName name="______us031">#REF!</definedName>
    <definedName name="______us032">#REF!</definedName>
    <definedName name="______US04">#REF!</definedName>
    <definedName name="______usd01">'[6]Авансы по СНГ'!$J$20</definedName>
    <definedName name="______usd02">'[6]Авансы по СНГ'!$J$17</definedName>
    <definedName name="______usd03">#REF!</definedName>
    <definedName name="______usd032">#REF!</definedName>
    <definedName name="______usd0334">#REF!</definedName>
    <definedName name="______usd03341">#REF!</definedName>
    <definedName name="______usd04">#REF!</definedName>
    <definedName name="______usd042">#REF!</definedName>
    <definedName name="______USD1">#REF!</definedName>
    <definedName name="______usd10">#REF!</definedName>
    <definedName name="______usd2003">#REF!</definedName>
    <definedName name="______usd3">#REF!</definedName>
    <definedName name="______usd32">#REF!</definedName>
    <definedName name="______usd4">#REF!</definedName>
    <definedName name="______usd444">#REF!</definedName>
    <definedName name="______usd5">#REF!</definedName>
    <definedName name="_____all1">[3]Risk!$A$1:$K$63</definedName>
    <definedName name="_____Com0124">[7]Com0124!$A$1:$Z$479</definedName>
    <definedName name="_____Com0125" localSheetId="0">#REF!</definedName>
    <definedName name="_____Com0125">#REF!</definedName>
    <definedName name="_____Com0206">#REF!</definedName>
    <definedName name="_____Com0208">#REF!</definedName>
    <definedName name="_____Com0218">#REF!</definedName>
    <definedName name="_____Com0219">#REF!</definedName>
    <definedName name="_____Com0226">[7]Com0226!$A$1:$Y$548</definedName>
    <definedName name="_____Com1017" localSheetId="0">#REF!</definedName>
    <definedName name="_____Com1017">#REF!</definedName>
    <definedName name="_____Com1022">#REF!</definedName>
    <definedName name="_____Com1023">#REF!</definedName>
    <definedName name="_____Com1101">#REF!</definedName>
    <definedName name="_____Com1114">#REF!</definedName>
    <definedName name="_____Com1115">#REF!</definedName>
    <definedName name="_____Com1128">#REF!</definedName>
    <definedName name="_____Com1210">#REF!</definedName>
    <definedName name="_____Com1221">#REF!</definedName>
    <definedName name="_____nr1" localSheetId="0">[4]Scenarijai!#REF!</definedName>
    <definedName name="_____nr1">[5]Scenarijai!#REF!</definedName>
    <definedName name="_____nr2" localSheetId="0">[4]Scenarijai!#REF!</definedName>
    <definedName name="_____nr2">[5]Scenarijai!#REF!</definedName>
    <definedName name="_____nr3" localSheetId="0">[4]Scenarijai!#REF!</definedName>
    <definedName name="_____nr3">[5]Scenarijai!#REF!</definedName>
    <definedName name="_____nr4" localSheetId="0">[4]Scenarijai!#REF!</definedName>
    <definedName name="_____nr4">[5]Scenarijai!#REF!</definedName>
    <definedName name="_____qw1101" localSheetId="0">#REF!</definedName>
    <definedName name="_____qw1101">#REF!</definedName>
    <definedName name="_____qw1102">#REF!</definedName>
    <definedName name="_____qw1103">#REF!</definedName>
    <definedName name="_____qw1104">#REF!</definedName>
    <definedName name="_____qw1201">#REF!</definedName>
    <definedName name="_____qw1202">#REF!</definedName>
    <definedName name="_____qw1203">#REF!</definedName>
    <definedName name="_____qw1204">#REF!</definedName>
    <definedName name="_____qw1301">#REF!</definedName>
    <definedName name="_____qw1302">#REF!</definedName>
    <definedName name="_____qw1303">#REF!</definedName>
    <definedName name="_____qw1304">#REF!</definedName>
    <definedName name="_____qw1305">#REF!</definedName>
    <definedName name="_____qw1306">#REF!</definedName>
    <definedName name="_____qw1307">#REF!</definedName>
    <definedName name="_____qw1308">#REF!</definedName>
    <definedName name="_____qw1411">#REF!</definedName>
    <definedName name="_____qw1412">#REF!</definedName>
    <definedName name="_____qw1421">#REF!</definedName>
    <definedName name="_____qw1422">#REF!</definedName>
    <definedName name="_____qw1423">#REF!</definedName>
    <definedName name="_____qw1501">#REF!</definedName>
    <definedName name="_____qw1502">#REF!</definedName>
    <definedName name="_____qw2111">#REF!</definedName>
    <definedName name="_____qw2112">#REF!</definedName>
    <definedName name="_____qw2113">#REF!</definedName>
    <definedName name="_____qw2114">#REF!</definedName>
    <definedName name="_____qw2115">#REF!</definedName>
    <definedName name="_____qw2116">#REF!</definedName>
    <definedName name="_____qw2121">#REF!</definedName>
    <definedName name="_____qw2211">#REF!</definedName>
    <definedName name="_____qw2221">#REF!</definedName>
    <definedName name="_____qw2222">#REF!</definedName>
    <definedName name="_____qw2301">#REF!</definedName>
    <definedName name="_____qw2302">#REF!</definedName>
    <definedName name="_____qw2401">#REF!</definedName>
    <definedName name="_____qw2901">#REF!</definedName>
    <definedName name="_____qw3101">#REF!</definedName>
    <definedName name="_____qw3102">#REF!</definedName>
    <definedName name="_____qw3201">#REF!</definedName>
    <definedName name="_____qw3301">#REF!</definedName>
    <definedName name="_____qw3401">#REF!</definedName>
    <definedName name="_____qw3402">#REF!</definedName>
    <definedName name="_____qw3403">#REF!</definedName>
    <definedName name="_____qw3501">#REF!</definedName>
    <definedName name="_____qw3502">#REF!</definedName>
    <definedName name="_____qw3801">#REF!</definedName>
    <definedName name="_____qw3911">#REF!</definedName>
    <definedName name="_____qw3921">#REF!</definedName>
    <definedName name="_____qw4111">#REF!</definedName>
    <definedName name="_____qw4112">#REF!</definedName>
    <definedName name="_____qw4113">#REF!</definedName>
    <definedName name="_____qw4114">#REF!</definedName>
    <definedName name="_____qw4115">#REF!</definedName>
    <definedName name="_____qw4121">#REF!</definedName>
    <definedName name="_____qw4122">#REF!</definedName>
    <definedName name="_____qw4131">#REF!</definedName>
    <definedName name="_____qw4141">#REF!</definedName>
    <definedName name="_____qw4211">#REF!</definedName>
    <definedName name="_____qw4221">#REF!</definedName>
    <definedName name="_____qw4222">#REF!</definedName>
    <definedName name="_____qw4251">#REF!</definedName>
    <definedName name="_____qw4252">#REF!</definedName>
    <definedName name="_____qw4261">#REF!</definedName>
    <definedName name="_____qw4271">#REF!</definedName>
    <definedName name="_____qw4272">#REF!</definedName>
    <definedName name="_____qw4273">#REF!</definedName>
    <definedName name="_____qw4281">#REF!</definedName>
    <definedName name="_____qw4901">#REF!</definedName>
    <definedName name="_____sc1" localSheetId="0">[4]Scenarijai!#REF!</definedName>
    <definedName name="_____sc1">[5]Scenarijai!#REF!</definedName>
    <definedName name="_____sc2" localSheetId="0">[4]Scenarijai!#REF!</definedName>
    <definedName name="_____sc2">[5]Scenarijai!#REF!</definedName>
    <definedName name="_____sc3" localSheetId="0">[4]Scenarijai!#REF!</definedName>
    <definedName name="_____sc3">[5]Scenarijai!#REF!</definedName>
    <definedName name="_____sc4" localSheetId="0">[4]Scenarijai!#REF!</definedName>
    <definedName name="_____sc4">[5]Scenarijai!#REF!</definedName>
    <definedName name="_____US03">'[8]IncStat 03-04'!$C$142</definedName>
    <definedName name="_____us031">'[8]IncStat 03  '!$F$143</definedName>
    <definedName name="_____us032">'[8]IncStat 03  '!$K$143</definedName>
    <definedName name="_____US04">'[8]IncStat 03-04'!$D$142</definedName>
    <definedName name="_____usd01">'[8]Авансы по СНГ'!$J$20</definedName>
    <definedName name="_____usd02">'[8]Авансы по СНГ'!$J$17</definedName>
    <definedName name="_____usd03">#REF!</definedName>
    <definedName name="_____usd032">'[9]PLSt 03  '!$I$145</definedName>
    <definedName name="_____usd0334">'[9]П 7 курс аванса'!$J$36</definedName>
    <definedName name="_____usd03341">'[9]П 7 курс аванса'!$J$37</definedName>
    <definedName name="_____usd04">#REF!</definedName>
    <definedName name="_____usd042">#REF!</definedName>
    <definedName name="_____USD1">#REF!</definedName>
    <definedName name="_____usd10">#REF!</definedName>
    <definedName name="_____usd2003">#REF!</definedName>
    <definedName name="_____usd3">#REF!</definedName>
    <definedName name="_____usd32">[10]Курсы!$B$2</definedName>
    <definedName name="_____usd4">#REF!</definedName>
    <definedName name="_____usd444">[11]Курсы!$B$4</definedName>
    <definedName name="_____usd5">#REF!</definedName>
    <definedName name="____111" localSheetId="0">#REF!</definedName>
    <definedName name="____111">#REF!</definedName>
    <definedName name="____all1">[3]Risk!$A$1:$K$63</definedName>
    <definedName name="____Com0124">[7]Com0124!$A$1:$Z$479</definedName>
    <definedName name="____Com0125" localSheetId="0">#REF!</definedName>
    <definedName name="____Com0125">#REF!</definedName>
    <definedName name="____Com0206">#REF!</definedName>
    <definedName name="____Com0208">#REF!</definedName>
    <definedName name="____Com0218">#REF!</definedName>
    <definedName name="____Com0219">#REF!</definedName>
    <definedName name="____Com0226">[7]Com0226!$A$1:$Y$548</definedName>
    <definedName name="____Com1017" localSheetId="0">#REF!</definedName>
    <definedName name="____Com1017">#REF!</definedName>
    <definedName name="____Com1022">#REF!</definedName>
    <definedName name="____Com1023">#REF!</definedName>
    <definedName name="____Com1101">#REF!</definedName>
    <definedName name="____Com1114">#REF!</definedName>
    <definedName name="____Com1115">#REF!</definedName>
    <definedName name="____Com1128">#REF!</definedName>
    <definedName name="____Com1210">#REF!</definedName>
    <definedName name="____Com1221">#REF!</definedName>
    <definedName name="____qw1101">#REF!</definedName>
    <definedName name="____qw1102">#REF!</definedName>
    <definedName name="____qw1103">#REF!</definedName>
    <definedName name="____qw1104">#REF!</definedName>
    <definedName name="____qw1201">#REF!</definedName>
    <definedName name="____qw1202">#REF!</definedName>
    <definedName name="____qw1203">#REF!</definedName>
    <definedName name="____qw1204">#REF!</definedName>
    <definedName name="____qw1301">#REF!</definedName>
    <definedName name="____qw1302">#REF!</definedName>
    <definedName name="____qw1303">#REF!</definedName>
    <definedName name="____qw1304">#REF!</definedName>
    <definedName name="____qw1305">#REF!</definedName>
    <definedName name="____qw1306">#REF!</definedName>
    <definedName name="____qw1307">#REF!</definedName>
    <definedName name="____qw1308">#REF!</definedName>
    <definedName name="____qw1411">#REF!</definedName>
    <definedName name="____qw1412">#REF!</definedName>
    <definedName name="____qw1421">#REF!</definedName>
    <definedName name="____qw1422">#REF!</definedName>
    <definedName name="____qw1423">#REF!</definedName>
    <definedName name="____qw1501">#REF!</definedName>
    <definedName name="____qw1502">#REF!</definedName>
    <definedName name="____qw2111">#REF!</definedName>
    <definedName name="____qw2112">#REF!</definedName>
    <definedName name="____qw2113">#REF!</definedName>
    <definedName name="____qw2114">#REF!</definedName>
    <definedName name="____qw2115">#REF!</definedName>
    <definedName name="____qw2116">#REF!</definedName>
    <definedName name="____qw2121">#REF!</definedName>
    <definedName name="____qw2211">#REF!</definedName>
    <definedName name="____qw2221">#REF!</definedName>
    <definedName name="____qw2222">#REF!</definedName>
    <definedName name="____qw2301">#REF!</definedName>
    <definedName name="____qw2302">#REF!</definedName>
    <definedName name="____qw2401">#REF!</definedName>
    <definedName name="____qw2901">#REF!</definedName>
    <definedName name="____qw3101">#REF!</definedName>
    <definedName name="____qw3102">#REF!</definedName>
    <definedName name="____qw3201">#REF!</definedName>
    <definedName name="____qw3301">#REF!</definedName>
    <definedName name="____qw3401">#REF!</definedName>
    <definedName name="____qw3402">#REF!</definedName>
    <definedName name="____qw3403">#REF!</definedName>
    <definedName name="____qw3501">#REF!</definedName>
    <definedName name="____qw3502">#REF!</definedName>
    <definedName name="____qw3801">#REF!</definedName>
    <definedName name="____qw3911">#REF!</definedName>
    <definedName name="____qw3921">#REF!</definedName>
    <definedName name="____qw4111">#REF!</definedName>
    <definedName name="____qw4112">#REF!</definedName>
    <definedName name="____qw4113">#REF!</definedName>
    <definedName name="____qw4114">#REF!</definedName>
    <definedName name="____qw4115">#REF!</definedName>
    <definedName name="____qw4121">#REF!</definedName>
    <definedName name="____qw4122">#REF!</definedName>
    <definedName name="____qw4131">#REF!</definedName>
    <definedName name="____qw4141">#REF!</definedName>
    <definedName name="____qw4211">#REF!</definedName>
    <definedName name="____qw4221">#REF!</definedName>
    <definedName name="____qw4222">#REF!</definedName>
    <definedName name="____qw4251">#REF!</definedName>
    <definedName name="____qw4252">#REF!</definedName>
    <definedName name="____qw4261">#REF!</definedName>
    <definedName name="____qw4271">#REF!</definedName>
    <definedName name="____qw4272">#REF!</definedName>
    <definedName name="____qw4273">#REF!</definedName>
    <definedName name="____qw4281">#REF!</definedName>
    <definedName name="____qw4901">#REF!</definedName>
    <definedName name="____US03">'[8]IncStat 03-04'!$C$142</definedName>
    <definedName name="____us031">'[8]IncStat 03  '!$F$143</definedName>
    <definedName name="____us032">'[8]IncStat 03  '!$K$143</definedName>
    <definedName name="____US04">'[8]IncStat 03-04'!$D$142</definedName>
    <definedName name="____usd01">'[8]Авансы по СНГ'!$J$20</definedName>
    <definedName name="____usd02">'[8]Авансы по СНГ'!$J$17</definedName>
    <definedName name="____usd03">#REF!</definedName>
    <definedName name="____usd032">'[9]PLSt 03  '!$I$145</definedName>
    <definedName name="____usd0334">'[9]П 7 курс аванса'!$J$36</definedName>
    <definedName name="____usd03341">'[9]П 7 курс аванса'!$J$37</definedName>
    <definedName name="____usd04">#REF!</definedName>
    <definedName name="____usd042">#REF!</definedName>
    <definedName name="____USD1">#REF!</definedName>
    <definedName name="____usd10">#REF!</definedName>
    <definedName name="____usd2003">#REF!</definedName>
    <definedName name="____usd3">#REF!</definedName>
    <definedName name="____usd32">[10]Курсы!$B$2</definedName>
    <definedName name="____usd4">#REF!</definedName>
    <definedName name="____usd444">[11]Курсы!$B$4</definedName>
    <definedName name="____usd5">#REF!</definedName>
    <definedName name="___111">#REF!</definedName>
    <definedName name="___all1">[3]Risk!$A$1:$K$63</definedName>
    <definedName name="___Com0124">[7]Com0124!$A$1:$Z$479</definedName>
    <definedName name="___Com0125" localSheetId="0">#REF!</definedName>
    <definedName name="___Com0125">#REF!</definedName>
    <definedName name="___Com0206">#REF!</definedName>
    <definedName name="___Com0208">#REF!</definedName>
    <definedName name="___Com0218">#REF!</definedName>
    <definedName name="___Com0219">#REF!</definedName>
    <definedName name="___Com0226">[7]Com0226!$A$1:$Y$548</definedName>
    <definedName name="___Com1017" localSheetId="0">#REF!</definedName>
    <definedName name="___Com1017">#REF!</definedName>
    <definedName name="___Com1022">#REF!</definedName>
    <definedName name="___Com1023">#REF!</definedName>
    <definedName name="___Com1101">#REF!</definedName>
    <definedName name="___Com1114">#REF!</definedName>
    <definedName name="___Com1115">#REF!</definedName>
    <definedName name="___Com1128">#REF!</definedName>
    <definedName name="___Com1210">#REF!</definedName>
    <definedName name="___Com1221">#REF!</definedName>
    <definedName name="___nr1" localSheetId="0">[4]Scenarijai!#REF!</definedName>
    <definedName name="___nr1">[5]Scenarijai!#REF!</definedName>
    <definedName name="___nr2" localSheetId="0">[4]Scenarijai!#REF!</definedName>
    <definedName name="___nr2">[5]Scenarijai!#REF!</definedName>
    <definedName name="___nr3" localSheetId="0">[4]Scenarijai!#REF!</definedName>
    <definedName name="___nr3">[5]Scenarijai!#REF!</definedName>
    <definedName name="___nr4" localSheetId="0">[4]Scenarijai!#REF!</definedName>
    <definedName name="___nr4">[5]Scenarijai!#REF!</definedName>
    <definedName name="___qw1101" localSheetId="0">#REF!</definedName>
    <definedName name="___qw1101">#REF!</definedName>
    <definedName name="___qw1102">#REF!</definedName>
    <definedName name="___qw1103">#REF!</definedName>
    <definedName name="___qw1104">#REF!</definedName>
    <definedName name="___qw1201">#REF!</definedName>
    <definedName name="___qw1202">#REF!</definedName>
    <definedName name="___qw1203">#REF!</definedName>
    <definedName name="___qw1204">#REF!</definedName>
    <definedName name="___qw1301">#REF!</definedName>
    <definedName name="___qw1302">#REF!</definedName>
    <definedName name="___qw1303">#REF!</definedName>
    <definedName name="___qw1304">#REF!</definedName>
    <definedName name="___qw1305">#REF!</definedName>
    <definedName name="___qw1306">#REF!</definedName>
    <definedName name="___qw1307">#REF!</definedName>
    <definedName name="___qw1308">#REF!</definedName>
    <definedName name="___qw1411">#REF!</definedName>
    <definedName name="___qw1412">#REF!</definedName>
    <definedName name="___qw1421">#REF!</definedName>
    <definedName name="___qw1422">#REF!</definedName>
    <definedName name="___qw1423">#REF!</definedName>
    <definedName name="___qw1501">#REF!</definedName>
    <definedName name="___qw1502">#REF!</definedName>
    <definedName name="___qw2111">#REF!</definedName>
    <definedName name="___qw2112">#REF!</definedName>
    <definedName name="___qw2113">#REF!</definedName>
    <definedName name="___qw2114">#REF!</definedName>
    <definedName name="___qw2115">#REF!</definedName>
    <definedName name="___qw2116">#REF!</definedName>
    <definedName name="___qw2121">#REF!</definedName>
    <definedName name="___qw2211">#REF!</definedName>
    <definedName name="___qw2221">#REF!</definedName>
    <definedName name="___qw2222">#REF!</definedName>
    <definedName name="___qw2301">#REF!</definedName>
    <definedName name="___qw2302">#REF!</definedName>
    <definedName name="___qw2401">#REF!</definedName>
    <definedName name="___qw2901">#REF!</definedName>
    <definedName name="___qw3101">#REF!</definedName>
    <definedName name="___qw3102">#REF!</definedName>
    <definedName name="___qw3201">#REF!</definedName>
    <definedName name="___qw3301">#REF!</definedName>
    <definedName name="___qw3401">#REF!</definedName>
    <definedName name="___qw3402">#REF!</definedName>
    <definedName name="___qw3403">#REF!</definedName>
    <definedName name="___qw3501">#REF!</definedName>
    <definedName name="___qw3502">#REF!</definedName>
    <definedName name="___qw3801">#REF!</definedName>
    <definedName name="___qw3911">#REF!</definedName>
    <definedName name="___qw3921">#REF!</definedName>
    <definedName name="___qw4111">#REF!</definedName>
    <definedName name="___qw4112">#REF!</definedName>
    <definedName name="___qw4113">#REF!</definedName>
    <definedName name="___qw4114">#REF!</definedName>
    <definedName name="___qw4115">#REF!</definedName>
    <definedName name="___qw4121">#REF!</definedName>
    <definedName name="___qw4122">#REF!</definedName>
    <definedName name="___qw4131">#REF!</definedName>
    <definedName name="___qw4141">#REF!</definedName>
    <definedName name="___qw4211">#REF!</definedName>
    <definedName name="___qw4221">#REF!</definedName>
    <definedName name="___qw4222">#REF!</definedName>
    <definedName name="___qw4251">#REF!</definedName>
    <definedName name="___qw4252">#REF!</definedName>
    <definedName name="___qw4261">#REF!</definedName>
    <definedName name="___qw4271">#REF!</definedName>
    <definedName name="___qw4272">#REF!</definedName>
    <definedName name="___qw4273">#REF!</definedName>
    <definedName name="___qw4281">#REF!</definedName>
    <definedName name="___qw4901">#REF!</definedName>
    <definedName name="___sc1" localSheetId="0">[4]Scenarijai!#REF!</definedName>
    <definedName name="___sc1">[5]Scenarijai!#REF!</definedName>
    <definedName name="___sc2" localSheetId="0">[4]Scenarijai!#REF!</definedName>
    <definedName name="___sc2">[5]Scenarijai!#REF!</definedName>
    <definedName name="___sc3" localSheetId="0">[4]Scenarijai!#REF!</definedName>
    <definedName name="___sc3">[5]Scenarijai!#REF!</definedName>
    <definedName name="___sc4" localSheetId="0">[4]Scenarijai!#REF!</definedName>
    <definedName name="___sc4">[5]Scenarijai!#REF!</definedName>
    <definedName name="___US03">'[8]IncStat 03-04'!$C$142</definedName>
    <definedName name="___us031">'[8]IncStat 03  '!$F$143</definedName>
    <definedName name="___us032">'[8]IncStat 03  '!$K$143</definedName>
    <definedName name="___US04">'[8]IncStat 03-04'!$D$142</definedName>
    <definedName name="___usd01">'[8]Авансы по СНГ'!$J$20</definedName>
    <definedName name="___usd02">'[8]Авансы по СНГ'!$J$17</definedName>
    <definedName name="___usd03">#REF!</definedName>
    <definedName name="___usd032">'[9]PLSt 03  '!$I$145</definedName>
    <definedName name="___usd0334">'[9]П 7 курс аванса'!$J$36</definedName>
    <definedName name="___usd03341">'[9]П 7 курс аванса'!$J$37</definedName>
    <definedName name="___usd04">#REF!</definedName>
    <definedName name="___usd042">#REF!</definedName>
    <definedName name="___USD1">#REF!</definedName>
    <definedName name="___usd10">#REF!</definedName>
    <definedName name="___usd2003">#REF!</definedName>
    <definedName name="___usd3">#REF!</definedName>
    <definedName name="___usd32">[10]Курсы!$B$2</definedName>
    <definedName name="___usd4">#REF!</definedName>
    <definedName name="___usd444">[11]Курсы!$B$4</definedName>
    <definedName name="___usd5">#REF!</definedName>
    <definedName name="___xlfn.BAHTTEXT" hidden="1">#NAME?</definedName>
    <definedName name="__111" localSheetId="0">#REF!</definedName>
    <definedName name="__111">#REF!</definedName>
    <definedName name="__123Graph_A" hidden="1">[12]DRUM!#REF!</definedName>
    <definedName name="__123Graph_B" hidden="1">[12]DRUM!#REF!</definedName>
    <definedName name="__123Graph_C" hidden="1">[12]DRUM!#REF!</definedName>
    <definedName name="__123Graph_D" hidden="1">[12]DRUM!#REF!</definedName>
    <definedName name="__123Graph_X" hidden="1">[12]DRUM!#REF!</definedName>
    <definedName name="__all1">[3]Risk!$A$1:$K$63</definedName>
    <definedName name="__Com0124">[7]Com0124!$A$1:$Z$479</definedName>
    <definedName name="__Com0125" localSheetId="0">#REF!</definedName>
    <definedName name="__Com0125">#REF!</definedName>
    <definedName name="__Com0206">#REF!</definedName>
    <definedName name="__Com0208">#REF!</definedName>
    <definedName name="__Com0218">#REF!</definedName>
    <definedName name="__Com0219">#REF!</definedName>
    <definedName name="__Com0226">[7]Com0226!$A$1:$Y$548</definedName>
    <definedName name="__Com1017" localSheetId="0">#REF!</definedName>
    <definedName name="__Com1017">#REF!</definedName>
    <definedName name="__Com1022">#REF!</definedName>
    <definedName name="__Com1023">#REF!</definedName>
    <definedName name="__Com1101">#REF!</definedName>
    <definedName name="__Com1114">#REF!</definedName>
    <definedName name="__Com1115">#REF!</definedName>
    <definedName name="__Com1128">#REF!</definedName>
    <definedName name="__Com1210">#REF!</definedName>
    <definedName name="__Com1221">#REF!</definedName>
    <definedName name="__DCP1">'[13]valve data'!#REF!</definedName>
    <definedName name="__DCP2">'[13]valve data'!#REF!</definedName>
    <definedName name="__IntlFixup" hidden="1">TRUE</definedName>
    <definedName name="__nr1" localSheetId="0">[4]Scenarijai!#REF!</definedName>
    <definedName name="__nr1">[5]Scenarijai!#REF!</definedName>
    <definedName name="__nr2" localSheetId="0">[4]Scenarijai!#REF!</definedName>
    <definedName name="__nr2">[5]Scenarijai!#REF!</definedName>
    <definedName name="__nr3" localSheetId="0">[4]Scenarijai!#REF!</definedName>
    <definedName name="__nr3">[5]Scenarijai!#REF!</definedName>
    <definedName name="__nr4" localSheetId="0">[4]Scenarijai!#REF!</definedName>
    <definedName name="__nr4">[5]Scenarijai!#REF!</definedName>
    <definedName name="__qw1101" localSheetId="0">#REF!</definedName>
    <definedName name="__qw1101">#REF!</definedName>
    <definedName name="__qw1102">#REF!</definedName>
    <definedName name="__qw1103">#REF!</definedName>
    <definedName name="__qw1104">#REF!</definedName>
    <definedName name="__qw1201">#REF!</definedName>
    <definedName name="__qw1202">#REF!</definedName>
    <definedName name="__qw1203">#REF!</definedName>
    <definedName name="__qw1204">#REF!</definedName>
    <definedName name="__qw1301">#REF!</definedName>
    <definedName name="__qw1302">#REF!</definedName>
    <definedName name="__qw1303">#REF!</definedName>
    <definedName name="__qw1304">#REF!</definedName>
    <definedName name="__qw1305">#REF!</definedName>
    <definedName name="__qw1306">#REF!</definedName>
    <definedName name="__qw1307">#REF!</definedName>
    <definedName name="__qw1308">#REF!</definedName>
    <definedName name="__qw1411">#REF!</definedName>
    <definedName name="__qw1412">#REF!</definedName>
    <definedName name="__qw1421">#REF!</definedName>
    <definedName name="__qw1422">#REF!</definedName>
    <definedName name="__qw1423">#REF!</definedName>
    <definedName name="__qw1501">#REF!</definedName>
    <definedName name="__qw1502">#REF!</definedName>
    <definedName name="__qw2111">#REF!</definedName>
    <definedName name="__qw2112">#REF!</definedName>
    <definedName name="__qw2113">#REF!</definedName>
    <definedName name="__qw2114">#REF!</definedName>
    <definedName name="__qw2115">#REF!</definedName>
    <definedName name="__qw2116">#REF!</definedName>
    <definedName name="__qw2121">#REF!</definedName>
    <definedName name="__qw2211">#REF!</definedName>
    <definedName name="__qw2221">#REF!</definedName>
    <definedName name="__qw2222">#REF!</definedName>
    <definedName name="__qw2301">#REF!</definedName>
    <definedName name="__qw2302">#REF!</definedName>
    <definedName name="__qw2401">#REF!</definedName>
    <definedName name="__qw2901">#REF!</definedName>
    <definedName name="__qw3101">#REF!</definedName>
    <definedName name="__qw3102">#REF!</definedName>
    <definedName name="__qw3201">#REF!</definedName>
    <definedName name="__qw3301">#REF!</definedName>
    <definedName name="__qw3401">#REF!</definedName>
    <definedName name="__qw3402">#REF!</definedName>
    <definedName name="__qw3403">#REF!</definedName>
    <definedName name="__qw3501">#REF!</definedName>
    <definedName name="__qw3502">#REF!</definedName>
    <definedName name="__qw3801">#REF!</definedName>
    <definedName name="__qw3911">#REF!</definedName>
    <definedName name="__qw3921">#REF!</definedName>
    <definedName name="__qw4111">#REF!</definedName>
    <definedName name="__qw4112">#REF!</definedName>
    <definedName name="__qw4113">#REF!</definedName>
    <definedName name="__qw4114">#REF!</definedName>
    <definedName name="__qw4115">#REF!</definedName>
    <definedName name="__qw4121">#REF!</definedName>
    <definedName name="__qw4122">#REF!</definedName>
    <definedName name="__qw4131">#REF!</definedName>
    <definedName name="__qw4141">#REF!</definedName>
    <definedName name="__qw4211">#REF!</definedName>
    <definedName name="__qw4221">#REF!</definedName>
    <definedName name="__qw4222">#REF!</definedName>
    <definedName name="__qw4251">#REF!</definedName>
    <definedName name="__qw4252">#REF!</definedName>
    <definedName name="__qw4261">#REF!</definedName>
    <definedName name="__qw4271">#REF!</definedName>
    <definedName name="__qw4272">#REF!</definedName>
    <definedName name="__qw4273">#REF!</definedName>
    <definedName name="__qw4281">#REF!</definedName>
    <definedName name="__qw4901">#REF!</definedName>
    <definedName name="__sc1" localSheetId="0">[4]Scenarijai!#REF!</definedName>
    <definedName name="__sc1">[5]Scenarijai!#REF!</definedName>
    <definedName name="__sc2" localSheetId="0">[4]Scenarijai!#REF!</definedName>
    <definedName name="__sc2">[5]Scenarijai!#REF!</definedName>
    <definedName name="__sc3" localSheetId="0">[4]Scenarijai!#REF!</definedName>
    <definedName name="__sc3">[5]Scenarijai!#REF!</definedName>
    <definedName name="__sc4" localSheetId="0">[4]Scenarijai!#REF!</definedName>
    <definedName name="__sc4">[5]Scenarijai!#REF!</definedName>
    <definedName name="__US03">'[8]IncStat 03-04'!$C$142</definedName>
    <definedName name="__us031">'[8]IncStat 03  '!$F$143</definedName>
    <definedName name="__us032">'[8]IncStat 03  '!$K$143</definedName>
    <definedName name="__US04">'[8]IncStat 03-04'!$D$142</definedName>
    <definedName name="__usd01">'[8]Авансы по СНГ'!$J$20</definedName>
    <definedName name="__usd02">'[8]Авансы по СНГ'!$J$17</definedName>
    <definedName name="__usd03">#REF!</definedName>
    <definedName name="__usd032">'[9]PLSt 03  '!$I$145</definedName>
    <definedName name="__usd0334">'[9]П 7 курс аванса'!$J$36</definedName>
    <definedName name="__usd03341">'[9]П 7 курс аванса'!$J$37</definedName>
    <definedName name="__usd04">#REF!</definedName>
    <definedName name="__usd042">#REF!</definedName>
    <definedName name="__USD1">#REF!</definedName>
    <definedName name="__usd10">#REF!</definedName>
    <definedName name="__usd2003">#REF!</definedName>
    <definedName name="__usd3">#REF!</definedName>
    <definedName name="__usd32">[10]Курсы!$B$2</definedName>
    <definedName name="__usd4">#REF!</definedName>
    <definedName name="__usd444">[11]Курсы!$B$4</definedName>
    <definedName name="__usd5">#REF!</definedName>
    <definedName name="__xlfn.BAHTTEXT" hidden="1">#NAME?</definedName>
    <definedName name="__xlnm.Print_Titles">#REF!</definedName>
    <definedName name="_00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_111" localSheetId="0">#REF!</definedName>
    <definedName name="_111">#REF!</definedName>
    <definedName name="_1F" hidden="1">[2]대비표!#REF!</definedName>
    <definedName name="_23_Oct_12">#REF!</definedName>
    <definedName name="_2F" hidden="1">[2]대비표!#REF!</definedName>
    <definedName name="_8_111">#REF!</definedName>
    <definedName name="_a1">#REF!</definedName>
    <definedName name="_all1">[3]Risk!$A$1:$K$63</definedName>
    <definedName name="_Com0124">[7]Com0124!$A$1:$Z$479</definedName>
    <definedName name="_Com0125" localSheetId="0">#REF!</definedName>
    <definedName name="_Com0125">#REF!</definedName>
    <definedName name="_Com0206">#REF!</definedName>
    <definedName name="_Com0208">#REF!</definedName>
    <definedName name="_Com0218">#REF!</definedName>
    <definedName name="_Com0219">#REF!</definedName>
    <definedName name="_Com0226">[7]Com0226!$A$1:$Y$548</definedName>
    <definedName name="_Com1017" localSheetId="0">#REF!</definedName>
    <definedName name="_Com1017">#REF!</definedName>
    <definedName name="_Com1022">#REF!</definedName>
    <definedName name="_Com1023">#REF!</definedName>
    <definedName name="_Com1101">#REF!</definedName>
    <definedName name="_Com1114">#REF!</definedName>
    <definedName name="_Com1115">#REF!</definedName>
    <definedName name="_Com1128">#REF!</definedName>
    <definedName name="_Com1210">#REF!</definedName>
    <definedName name="_Com1221">#REF!</definedName>
    <definedName name="_DCP1">'[13]valve data'!#REF!</definedName>
    <definedName name="_DCP2">'[13]valve data'!#REF!</definedName>
    <definedName name="_def1999" localSheetId="0">'[14]1999'!#REF!</definedName>
    <definedName name="_def1999">'[14]1999'!#REF!</definedName>
    <definedName name="_def2000г" localSheetId="0">#REF!</definedName>
    <definedName name="_def2000г">#REF!</definedName>
    <definedName name="_def2001г">#REF!</definedName>
    <definedName name="_def2002г">#REF!</definedName>
    <definedName name="_Description">#REF!</definedName>
    <definedName name="_Fill" hidden="1">#REF!</definedName>
    <definedName name="_xlnm._FilterDatabase">#REF!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infl.99" localSheetId="0">[15]vec!#REF!</definedName>
    <definedName name="_infl.99">[16]vec!#REF!</definedName>
    <definedName name="_Key1" hidden="1">#REF!</definedName>
    <definedName name="_Key2" hidden="1">[17]PROCURE!#REF!</definedName>
    <definedName name="_mm1" localSheetId="0">[18]ПРОГНОЗ_1!#REF!</definedName>
    <definedName name="_mm1">[18]ПРОГНОЗ_1!#REF!</definedName>
    <definedName name="_NetRate">#REF!</definedName>
    <definedName name="_NetRate0">#REF!</definedName>
    <definedName name="_NetTotal">#REF!</definedName>
    <definedName name="_NetTotal0">#REF!</definedName>
    <definedName name="_nr1">[19]Scenarijai!#REF!</definedName>
    <definedName name="_nr2">[19]Scenarijai!#REF!</definedName>
    <definedName name="_nr3">[19]Scenarijai!#REF!</definedName>
    <definedName name="_nr4">[19]Scenarijai!#REF!</definedName>
    <definedName name="_o61005" localSheetId="0" hidden="1">{"print95",#N/A,FALSE,"1995E.XLS";"print96",#N/A,FALSE,"1996E.XLS"}</definedName>
    <definedName name="_o61005" hidden="1">{"print95",#N/A,FALSE,"1995E.XLS";"print96",#N/A,FALSE,"1996E.XLS"}</definedName>
    <definedName name="_Order1" hidden="1">255</definedName>
    <definedName name="_Order2" hidden="1">255</definedName>
    <definedName name="_Parse_Out" hidden="1">#REF!</definedName>
    <definedName name="_Quantity">#REF!</definedName>
    <definedName name="_qw1101" localSheetId="0">#REF!</definedName>
    <definedName name="_qw1101">#REF!</definedName>
    <definedName name="_qw1102">#REF!</definedName>
    <definedName name="_qw1103">#REF!</definedName>
    <definedName name="_qw1104">#REF!</definedName>
    <definedName name="_qw1201">#REF!</definedName>
    <definedName name="_qw1202">#REF!</definedName>
    <definedName name="_qw1203">#REF!</definedName>
    <definedName name="_qw1204">#REF!</definedName>
    <definedName name="_qw1301">#REF!</definedName>
    <definedName name="_qw1302">#REF!</definedName>
    <definedName name="_qw1303">#REF!</definedName>
    <definedName name="_qw1304">#REF!</definedName>
    <definedName name="_qw1305">#REF!</definedName>
    <definedName name="_qw1306">#REF!</definedName>
    <definedName name="_qw1307">#REF!</definedName>
    <definedName name="_qw1308">#REF!</definedName>
    <definedName name="_qw1411">#REF!</definedName>
    <definedName name="_qw1412">#REF!</definedName>
    <definedName name="_qw1421">#REF!</definedName>
    <definedName name="_qw1422">#REF!</definedName>
    <definedName name="_qw1423">#REF!</definedName>
    <definedName name="_qw1501">#REF!</definedName>
    <definedName name="_qw1502">#REF!</definedName>
    <definedName name="_qw2111">#REF!</definedName>
    <definedName name="_qw2112">#REF!</definedName>
    <definedName name="_qw2113">#REF!</definedName>
    <definedName name="_qw2114">#REF!</definedName>
    <definedName name="_qw2115">#REF!</definedName>
    <definedName name="_qw2116">#REF!</definedName>
    <definedName name="_qw2121">#REF!</definedName>
    <definedName name="_qw2211">#REF!</definedName>
    <definedName name="_qw2221">#REF!</definedName>
    <definedName name="_qw2222">#REF!</definedName>
    <definedName name="_qw2301">#REF!</definedName>
    <definedName name="_qw2302">#REF!</definedName>
    <definedName name="_qw2401">#REF!</definedName>
    <definedName name="_qw2901">#REF!</definedName>
    <definedName name="_qw3101">#REF!</definedName>
    <definedName name="_qw3102">#REF!</definedName>
    <definedName name="_qw3201">#REF!</definedName>
    <definedName name="_qw3301">#REF!</definedName>
    <definedName name="_qw3401">#REF!</definedName>
    <definedName name="_qw3402">#REF!</definedName>
    <definedName name="_qw3403">#REF!</definedName>
    <definedName name="_qw3501">#REF!</definedName>
    <definedName name="_qw3502">#REF!</definedName>
    <definedName name="_qw3801">#REF!</definedName>
    <definedName name="_qw3911">#REF!</definedName>
    <definedName name="_qw3921">#REF!</definedName>
    <definedName name="_qw4111">#REF!</definedName>
    <definedName name="_qw4112">#REF!</definedName>
    <definedName name="_qw4113">#REF!</definedName>
    <definedName name="_qw4114">#REF!</definedName>
    <definedName name="_qw4115">#REF!</definedName>
    <definedName name="_qw4121">#REF!</definedName>
    <definedName name="_qw4122">#REF!</definedName>
    <definedName name="_qw4131">#REF!</definedName>
    <definedName name="_qw4141">#REF!</definedName>
    <definedName name="_qw4211">#REF!</definedName>
    <definedName name="_qw4221">#REF!</definedName>
    <definedName name="_qw4222">#REF!</definedName>
    <definedName name="_qw4251">#REF!</definedName>
    <definedName name="_qw4252">#REF!</definedName>
    <definedName name="_qw4261">#REF!</definedName>
    <definedName name="_qw4271">#REF!</definedName>
    <definedName name="_qw4272">#REF!</definedName>
    <definedName name="_qw4273">#REF!</definedName>
    <definedName name="_qw4281">#REF!</definedName>
    <definedName name="_qw4901">#REF!</definedName>
    <definedName name="_Reference">#REF!</definedName>
    <definedName name="_Regression_Int" hidden="1">1</definedName>
    <definedName name="_sc1" localSheetId="0">[19]Scenarijai!#REF!</definedName>
    <definedName name="_sc1">[19]Scenarijai!#REF!</definedName>
    <definedName name="_sc2" localSheetId="0">[19]Scenarijai!#REF!</definedName>
    <definedName name="_sc2">[19]Scenarijai!#REF!</definedName>
    <definedName name="_sc3">[19]Scenarijai!#REF!</definedName>
    <definedName name="_sc4">[19]Scenarijai!#REF!</definedName>
    <definedName name="_SD3">[20]A1!#REF!</definedName>
    <definedName name="_Sort" hidden="1">#REF!</definedName>
    <definedName name="_SQ1">#REF!</definedName>
    <definedName name="_Type">#REF!</definedName>
    <definedName name="_UoM">#REF!</definedName>
    <definedName name="_US03">'[8]IncStat 03-04'!$C$142</definedName>
    <definedName name="_us031">'[8]IncStat 03  '!$F$143</definedName>
    <definedName name="_us032">'[8]IncStat 03  '!$K$143</definedName>
    <definedName name="_US04">'[8]IncStat 03-04'!$D$142</definedName>
    <definedName name="_usd01">'[8]Авансы по СНГ'!$J$20</definedName>
    <definedName name="_usd02">'[8]Авансы по СНГ'!$J$17</definedName>
    <definedName name="_usd03">#REF!</definedName>
    <definedName name="_usd032">'[9]PLSt 03  '!$I$145</definedName>
    <definedName name="_usd0334">'[9]П 7 курс аванса'!$J$36</definedName>
    <definedName name="_usd03341">'[9]П 7 курс аванса'!$J$37</definedName>
    <definedName name="_usd04">#REF!</definedName>
    <definedName name="_usd042">#REF!</definedName>
    <definedName name="_USD1">#REF!</definedName>
    <definedName name="_usd10">#REF!</definedName>
    <definedName name="_usd2003">#REF!</definedName>
    <definedName name="_usd3">#REF!</definedName>
    <definedName name="_usd32">[10]Курсы!$B$2</definedName>
    <definedName name="_usd4">#REF!</definedName>
    <definedName name="_usd444">[11]Курсы!$B$4</definedName>
    <definedName name="_usd5">#REF!</definedName>
    <definedName name="´cAE°eE¹" hidden="1">#REF!</definedName>
    <definedName name="￠￥cAE¡ÆeEⓒo" hidden="1">#REF!</definedName>
    <definedName name="a" localSheetId="0">#REF!</definedName>
    <definedName name="a">#REF!</definedName>
    <definedName name="A0" localSheetId="0">'[21]Detailed Work Items'!$C$5:$J$175</definedName>
    <definedName name="A0">'[22]Detailed Work Items'!$C$5:$J$175</definedName>
    <definedName name="a04t" localSheetId="0">#REF!</definedName>
    <definedName name="a04t">#REF!</definedName>
    <definedName name="A1_">#REF!</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a">#REF!</definedName>
    <definedName name="AAA51vvvv4">#REF!</definedName>
    <definedName name="aaaaa" hidden="1">{#N/A,#N/A,TRUE,"Basic";#N/A,#N/A,TRUE,"EXT-TABLE";#N/A,#N/A,TRUE,"STEEL";#N/A,#N/A,TRUE,"INT-Table";#N/A,#N/A,TRUE,"STEEL";#N/A,#N/A,TRUE,"Door"}</definedName>
    <definedName name="AAAAAA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b" hidden="1">{#N/A,#N/A,TRUE,"Basic";#N/A,#N/A,TRUE,"EXT-TABLE";#N/A,#N/A,TRUE,"STEEL";#N/A,#N/A,TRUE,"INT-Table";#N/A,#N/A,TRUE,"STEEL";#N/A,#N/A,TRUE,"Door"}</definedName>
    <definedName name="AB32AC500">#REF!</definedName>
    <definedName name="abc" hidden="1">{#N/A,#N/A,TRUE,"Basic";#N/A,#N/A,TRUE,"EXT-TABLE";#N/A,#N/A,TRUE,"STEEL";#N/A,#N/A,TRUE,"INT-Table";#N/A,#N/A,TRUE,"STEEL";#N/A,#N/A,TRUE,"Door"}</definedName>
    <definedName name="AccessDatabase" hidden="1">"C:\My Documents\vlad\Var_2\can270398v2t05.mdb"</definedName>
    <definedName name="ad" localSheetId="0">#REF!</definedName>
    <definedName name="ad">#REF!</definedName>
    <definedName name="ADJUSTED">[23]CONCSUM!$F$1:$F$38</definedName>
    <definedName name="ADJUSTED1">[23]CONCSUM!$D$1:$D$38</definedName>
    <definedName name="afh">'[24]Inventories as of 03.20'!$E$16</definedName>
    <definedName name="AGLB">[25]FCTRS!$D$18</definedName>
    <definedName name="AGLBCM">[26]FCTRS!$D$3</definedName>
    <definedName name="AGLBCMF">[26]FCTRS!$E$3</definedName>
    <definedName name="AGSB">[25]FCTRS!$D$19</definedName>
    <definedName name="AGSBCM">[26]FCTRS!$D$2</definedName>
    <definedName name="AGSBCMF">[26]FCTRS!$E$2</definedName>
    <definedName name="AGSPHL">1.05</definedName>
    <definedName name="AGXLBCM">[26]FCTRS!$D$4</definedName>
    <definedName name="AGXLBCMF">[26]FCTRS!$E$4</definedName>
    <definedName name="AJ32aj500">#REF!</definedName>
    <definedName name="alf">'[24]Inventories as of 03.20'!$E$10</definedName>
    <definedName name="alfg" localSheetId="0">#REF!</definedName>
    <definedName name="alfg">#REF!</definedName>
    <definedName name="amit">#REF!</definedName>
    <definedName name="AMK_GES">#REF!</definedName>
    <definedName name="AmmoniaPriceHigh" localSheetId="0">'[19]2 - Prices &amp; Other assmpt'!#REF!</definedName>
    <definedName name="AmmoniaPriceHigh">'[19]2 - Prices &amp; Other assmpt'!#REF!</definedName>
    <definedName name="AmmoniaPriceSwitch" localSheetId="0">'[19]2 - Prices &amp; Other assmpt'!#REF!</definedName>
    <definedName name="AmmoniaPriceSwitch">'[19]2 - Prices &amp; Other assmpt'!#REF!</definedName>
    <definedName name="amofg" localSheetId="0">#REF!</definedName>
    <definedName name="amofg">#REF!</definedName>
    <definedName name="amon">'[24]Inventories as of 03.20'!$E$15</definedName>
    <definedName name="ANF" localSheetId="0">#REF!</definedName>
    <definedName name="ANF">#REF!</definedName>
    <definedName name="anscount" hidden="1">1</definedName>
    <definedName name="AQW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as">'[27]Q&amp;pl-V'!#REF!</definedName>
    <definedName name="AS2DocOpenMode" hidden="1">"AS2DocumentEdit"</definedName>
    <definedName name="AS2HasNoAutoHeaderFooter" hidden="1">" "</definedName>
    <definedName name="AS2NamedRange" hidden="1">9</definedName>
    <definedName name="AS2ReportLS" hidden="1">1</definedName>
    <definedName name="AS2SyncStepLS" hidden="1">0</definedName>
    <definedName name="AS2VersionLS" hidden="1">300</definedName>
    <definedName name="ASP">#REF!</definedName>
    <definedName name="avi">[28]MTO!$A$3:$A$42</definedName>
    <definedName name="avinash">[29]MTO!$A$3:$A$35</definedName>
    <definedName name="AY32ay500">#REF!</definedName>
    <definedName name="b" localSheetId="0">#REF!</definedName>
    <definedName name="b">#REF!</definedName>
    <definedName name="B_ANSTR">#REF!</definedName>
    <definedName name="B_DÄM">#REF!</definedName>
    <definedName name="B_E">#REF!</definedName>
    <definedName name="B_FAUS">#REF!</definedName>
    <definedName name="B_FSCH">#REF!</definedName>
    <definedName name="B_MR">#REF!</definedName>
    <definedName name="B_RL">#REF!</definedName>
    <definedName name="B_STK">#REF!</definedName>
    <definedName name="B_VND">0.05</definedName>
    <definedName name="B_YEN">0.1</definedName>
    <definedName name="BAF" localSheetId="0">#REF!</definedName>
    <definedName name="BAF">#REF!</definedName>
    <definedName name="BBBBB" hidden="1">{#N/A,#N/A,TRUE,"Basic";#N/A,#N/A,TRUE,"EXT-TABLE";#N/A,#N/A,TRUE,"STEEL";#N/A,#N/A,TRUE,"INT-Table";#N/A,#N/A,TRUE,"STEEL";#N/A,#N/A,TRUE,"Door"}</definedName>
    <definedName name="BDDS200109">#REF!</definedName>
    <definedName name="BDDS200110">#REF!</definedName>
    <definedName name="BDDS200111">#REF!</definedName>
    <definedName name="BDDS200112">#REF!</definedName>
    <definedName name="BDDS200202">#REF!</definedName>
    <definedName name="BEGINNING">[23]CONCSUM!$B$2:$B$38</definedName>
    <definedName name="BFDFB"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BG_Del" hidden="1">15</definedName>
    <definedName name="BG_Ins" hidden="1">4</definedName>
    <definedName name="BG_Mod" hidden="1">6</definedName>
    <definedName name="Blue">'[30]@RISK Correlations'!$C$5:$E$7</definedName>
    <definedName name="BoltIndexB">'[31]Bolt Up'!$A$6:$H$8</definedName>
    <definedName name="BoltUpB">'[31]Bolt Up'!$A$10:$H$47</definedName>
    <definedName name="BonusRules" localSheetId="0">[32]Data!$K$4:$K$4</definedName>
    <definedName name="BonusRules">[33]Data!$K$4:$K$4</definedName>
    <definedName name="branch_cable_list">#REF!</definedName>
    <definedName name="Brown">'[30]@RISK Correlations'!$C$12:$J$19</definedName>
    <definedName name="BudgetTab" localSheetId="0">#REF!</definedName>
    <definedName name="BudgetTab">#REF!</definedName>
    <definedName name="BULK_GES">#REF!</definedName>
    <definedName name="BULKMATERIAL_UNIT_COST" localSheetId="0">[34]COVER!$K$12:$K$16,[34]COVER!$K$19:$K$30,[34]COVER!$K$33:$K$36,[34]COVER!$K$39:$K$40,[34]COVER!$K$42:$K$48,[34]COVER!$K$51:$K$55,[34]COVER!$K$66</definedName>
    <definedName name="BULKMATERIAL_UNIT_COST">[35]COVER!$K$12:$K$16,[35]COVER!$K$19:$K$30,[35]COVER!$K$33:$K$36,[35]COVER!$K$39:$K$40,[35]COVER!$K$42:$K$48,[35]COVER!$K$51:$K$55,[35]COVER!$K$66</definedName>
    <definedName name="C_Client">[36]Page1!#REF!</definedName>
    <definedName name="C_CurrentRev">[36]Page1!#REF!</definedName>
    <definedName name="C_DataSheetNumber">[36]Page1!#REF!</definedName>
    <definedName name="C_EquipManufacturer">[36]Page1!#REF!</definedName>
    <definedName name="C_EquipmentNumber">[36]Page1!#REF!</definedName>
    <definedName name="C_EquipmentService">[36]Page1!#REF!</definedName>
    <definedName name="C_EstimateCase">[36]Page1!#REF!</definedName>
    <definedName name="C_JobNumber">[36]Page1!#REF!</definedName>
    <definedName name="C_MRNumber">[36]Page1!#REF!</definedName>
    <definedName name="C_PageNo_01">[36]Page1!#REF!</definedName>
    <definedName name="C_PageNo_02">[36]Page1!#REF!</definedName>
    <definedName name="C_PageNo_03">[36]Page1!#REF!</definedName>
    <definedName name="C_PageNo_04">[36]Page1!#REF!</definedName>
    <definedName name="C_PageNo_05">[36]Page1!#REF!</definedName>
    <definedName name="C_PageNo_06">[36]Page1!#REF!</definedName>
    <definedName name="C_PageNo_07">[36]Page1!#REF!</definedName>
    <definedName name="C_PageNo_08">[36]Page1!#REF!</definedName>
    <definedName name="C_PageNo_09">[36]Page1!#REF!</definedName>
    <definedName name="C_PageNo_10">[36]Page1!#REF!</definedName>
    <definedName name="C_PageNo_11">[36]Page1!#REF!</definedName>
    <definedName name="C_PageNo_12">[36]Page1!#REF!</definedName>
    <definedName name="C_PageNo_13">[36]Page1!#REF!</definedName>
    <definedName name="C_PageNo_Total">[36]Page1!$AK$1</definedName>
    <definedName name="C_Plant">[36]Page1!#REF!</definedName>
    <definedName name="C_ProjectLocation">[36]Page1!#REF!</definedName>
    <definedName name="C_ProjectTitle">[36]Page1!#REF!</definedName>
    <definedName name="C_Rev_01">[37]Sheet1!$B$7</definedName>
    <definedName name="C_Rev_02">[37]Sheet1!$B$8</definedName>
    <definedName name="C_Rev_03">[37]Sheet1!$B$9</definedName>
    <definedName name="C_Rev_04">[37]Sheet1!$B$10</definedName>
    <definedName name="C_Rev_05">[37]Sheet1!$B$11</definedName>
    <definedName name="C_SerialNo">[36]Page1!$Q$24</definedName>
    <definedName name="C_VND">0.03</definedName>
    <definedName name="C_YEN">0.1</definedName>
    <definedName name="CA">#REF!</definedName>
    <definedName name="Cable_Database">[38]Cable_Database!$A$1:$A$65536</definedName>
    <definedName name="cable_list">#REF!</definedName>
    <definedName name="CableSchedule">#REF!</definedName>
    <definedName name="Calc_Error" localSheetId="0">'[39]Project Info'!$C$18</definedName>
    <definedName name="Calc_Error">'[40]Project Info'!$C$18</definedName>
    <definedName name="Calc_OK" localSheetId="0">'[39]Project Info'!$B$18</definedName>
    <definedName name="Calc_OK">'[40]Project Info'!$B$18</definedName>
    <definedName name="CapexSparePartsIn" localSheetId="0">'[19]5 - Capex &amp; wrk captl'!#REF!</definedName>
    <definedName name="CapexSparePartsIn">'[19]5 - Capex &amp; wrk captl'!#REF!</definedName>
    <definedName name="CapexYearlyMaintenanceIn" localSheetId="0">'[19]5 - Capex &amp; wrk captl'!#REF!</definedName>
    <definedName name="CapexYearlyMaintenanceIn">'[19]5 - Capex &amp; wrk captl'!#REF!</definedName>
    <definedName name="case">[41]Scen!$B$4</definedName>
    <definedName name="Categorywise">[42]Categorywise!$A$1:$J$208</definedName>
    <definedName name="CC7Земля">#REF!,#REF!,#REF!,#REF!</definedName>
    <definedName name="CEN_E">#REF!</definedName>
    <definedName name="ch_pd_failure_action_001">[43]Connections!$G$21</definedName>
    <definedName name="ch_pd_fluid_phase_001">[43]Connections!$CY$21</definedName>
    <definedName name="ch_pd_seat_leak_001">[43]Connections!$D$21</definedName>
    <definedName name="ch_spec_udf_c31_001">[43]Connections!$CS$21</definedName>
    <definedName name="ch_spec_udf_c33_001">[43]Connections!$V$21</definedName>
    <definedName name="ch_spec_udf_c34_001">[43]Connections!$AB$21</definedName>
    <definedName name="ch_spec_udf_c35_001">[43]Connections!$AE$21</definedName>
    <definedName name="ch_spec_udf_c36_001">[43]Connections!$AH$21</definedName>
    <definedName name="ch_spec_udf_c39_001">[43]Connections!$AK$21</definedName>
    <definedName name="ch_spec_udf_c40_001">[43]Connections!$AN$21</definedName>
    <definedName name="ch_spec_udf_c54_001">[43]Connections!$J$21</definedName>
    <definedName name="ch_spec_udf_c55_001">[43]Connections!$M$21</definedName>
    <definedName name="ch_spec_udf_c56_001">[43]Connections!$P$21</definedName>
    <definedName name="ch_spec_udf_c57_001">[43]Connections!$S$21</definedName>
    <definedName name="ch_spec_udf_c58_001">[43]Connections!$Y$21</definedName>
    <definedName name="ch_spec_udf_c64_001">[43]Connections!$AT$21</definedName>
    <definedName name="ch_spec_udf_c66_001">[43]Connections!$AW$21</definedName>
    <definedName name="ch_spec_udf_c67_001">[43]Connections!$AZ$21</definedName>
    <definedName name="ch_spec_udf_c69_001">[43]Connections!$BC$21</definedName>
    <definedName name="ch_spec_udf_c70_001">[43]Connections!$BF$21</definedName>
    <definedName name="ch_spec_udf_c73_001">[43]Connections!$AQ$21</definedName>
    <definedName name="ch_spec_udf_c75_001">[43]Connections!$CD$21</definedName>
    <definedName name="ch_spec_udf_c77_001">[43]Connections!$CG$21</definedName>
    <definedName name="ch_spec_udf_c79_001">[43]Connections!$CJ$21</definedName>
    <definedName name="ch_spec_udf_c80_001">[43]Connections!$CM$21</definedName>
    <definedName name="ch_spec_udf_c82_001">[43]Connections!$CV$21</definedName>
    <definedName name="ch_spec_udf_c83_001">[43]Connections!$BX$21</definedName>
    <definedName name="ch_spec_udf_c88_001">[43]Connections!$BI$21</definedName>
    <definedName name="ch_spec_udf_c89_001">[43]Connections!$BL$21</definedName>
    <definedName name="ch_spec_udf_c91_001">[43]Connections!$CP$21</definedName>
    <definedName name="ch_spec_udf_c94_001">[43]Connections!$BO$21</definedName>
    <definedName name="ch_spec_udf_c95_001">[43]Connections!$BR$21</definedName>
    <definedName name="ch_spec_udf_c97_001">[43]Connections!$BU$21</definedName>
    <definedName name="ch_spec_udf_c98_001">[43]Connections!$CA$21</definedName>
    <definedName name="CHOICE" localSheetId="0">'[44]#REF'!$A$60</definedName>
    <definedName name="CHOICE">'[45]#REF'!$A$60</definedName>
    <definedName name="CHOOSE_l_H2_I2_J2" localSheetId="0">#REF!</definedName>
    <definedName name="CHOOSE_l_H2_I2_J2">#REF!</definedName>
    <definedName name="Chose" localSheetId="0">[46]Sheet1!$B$3:$B$15</definedName>
    <definedName name="Chose">[47]Sheet1!$B$3:$B$15</definedName>
    <definedName name="chung">66</definedName>
    <definedName name="CityName">[48]Assumptions!$M$2</definedName>
    <definedName name="Class_A1">#REF!</definedName>
    <definedName name="ClientDocumentNumber">[49]Page1!$AC$2</definedName>
    <definedName name="cmb" localSheetId="0">#REF!</definedName>
    <definedName name="cmb">#REF!</definedName>
    <definedName name="cmndBase">#REF!</definedName>
    <definedName name="cmndDayMonthTo">#REF!</definedName>
    <definedName name="cmndDays">#REF!</definedName>
    <definedName name="cmndDocNum">#REF!</definedName>
    <definedName name="cmndDocSer">#REF!</definedName>
    <definedName name="cmndFIO">#REF!</definedName>
    <definedName name="cmndOrdDay">#REF!</definedName>
    <definedName name="cmndOrdMonth">#REF!</definedName>
    <definedName name="cmndOrdNum">#REF!</definedName>
    <definedName name="cmndOrdYear">#REF!</definedName>
    <definedName name="cmndPoint">#REF!</definedName>
    <definedName name="cmndPoint1">#REF!</definedName>
    <definedName name="cmndPos">#REF!</definedName>
    <definedName name="cmndYearTo">#REF!</definedName>
    <definedName name="cntAddition">#REF!</definedName>
    <definedName name="cntDay">#REF!</definedName>
    <definedName name="cntMonth">#REF!</definedName>
    <definedName name="cntName">#REF!</definedName>
    <definedName name="cntNumber">#REF!</definedName>
    <definedName name="cntPayer">#REF!</definedName>
    <definedName name="cntPayer1">#REF!</definedName>
    <definedName name="cntPayerAddr1">#REF!</definedName>
    <definedName name="cntPayerAddr2">#REF!</definedName>
    <definedName name="cntPayerBank1">#REF!</definedName>
    <definedName name="cntPayerBank2">#REF!</definedName>
    <definedName name="cntPayerBank3">#REF!</definedName>
    <definedName name="cntPayerCount">#REF!</definedName>
    <definedName name="cntPayerCountCor">#REF!</definedName>
    <definedName name="cntPriceC">#REF!</definedName>
    <definedName name="cntPriceR">#REF!</definedName>
    <definedName name="cntQnt">#REF!</definedName>
    <definedName name="cntSumC">#REF!</definedName>
    <definedName name="cntSumR">#REF!</definedName>
    <definedName name="cntSuppAddr1">#REF!</definedName>
    <definedName name="cntSuppAddr2">#REF!</definedName>
    <definedName name="cntSuppBank">#REF!</definedName>
    <definedName name="cntSuppCount">#REF!</definedName>
    <definedName name="cntSuppCountCor">#REF!</definedName>
    <definedName name="cntSupplier">#REF!</definedName>
    <definedName name="cntSuppMFO1">#REF!</definedName>
    <definedName name="cntSuppMFO2">#REF!</definedName>
    <definedName name="cntSuppTlf">#REF!</definedName>
    <definedName name="cntUnit">#REF!</definedName>
    <definedName name="cntYear">#REF!</definedName>
    <definedName name="COMM_UOM" localSheetId="0">[34]COVER!$F$12:$F$16,[34]COVER!$F$19:$F$30,[34]COVER!$F$33:$F$36,[34]COVER!$F$39:$F$40,[34]COVER!$F$42:$F$48,[34]COVER!$F$51:$F$55,[34]COVER!$F$66</definedName>
    <definedName name="COMM_UOM">[35]COVER!$F$12:$F$16,[35]COVER!$F$19:$F$30,[35]COVER!$F$33:$F$36,[35]COVER!$F$39:$F$40,[35]COVER!$F$42:$F$48,[35]COVER!$F$51:$F$55,[35]COVER!$F$66</definedName>
    <definedName name="COMMCODE" localSheetId="0">[34]COVER!$A$12:$A$16,[34]COVER!$A$19:$A$30,[34]COVER!$A$33:$A$36,[34]COVER!$A$39:$A$40,[34]COVER!$A$42:$A$48,[34]COVER!$A$51:$A$55,[34]COVER!$A$57</definedName>
    <definedName name="COMMCODE">[35]COVER!$A$12:$A$16,[35]COVER!$A$19:$A$30,[35]COVER!$A$33:$A$36,[35]COVER!$A$39:$A$40,[35]COVER!$A$42:$A$48,[35]COVER!$A$51:$A$55,[35]COVER!$A$57</definedName>
    <definedName name="company" localSheetId="0">[50]Assmpns!$C$135</definedName>
    <definedName name="company">[51]Assmpns!$C$135</definedName>
    <definedName name="Completed">'[52]X000-00I-XXXX'!#REF!</definedName>
    <definedName name="Complex">[53]Input!$A$119:$B$129</definedName>
    <definedName name="Config1">#REF!</definedName>
    <definedName name="Config2">#REF!</definedName>
    <definedName name="Config3">#REF!</definedName>
    <definedName name="CONTINGENCY" localSheetId="0">'[39]Link In'!$D$18</definedName>
    <definedName name="CONTINGENCY">'[40]Link In'!$D$18</definedName>
    <definedName name="Contribution_OP" localSheetId="0">'[39]Project Work Off Contribution'!$H$30</definedName>
    <definedName name="Contribution_OP">'[40]Project Work Off Contribution'!$H$30</definedName>
    <definedName name="Corrosion_Allowance">#REF!</definedName>
    <definedName name="cost" hidden="1">{#N/A,#N/A,TRUE,"Basic";#N/A,#N/A,TRUE,"EXT-TABLE";#N/A,#N/A,TRUE,"STEEL";#N/A,#N/A,TRUE,"INT-Table";#N/A,#N/A,TRUE,"STEEL";#N/A,#N/A,TRUE,"Door"}</definedName>
    <definedName name="COST_C" localSheetId="0">'[44]#REF'!$A$274:$N$289</definedName>
    <definedName name="COST_C">'[45]#REF'!$A$274:$N$289</definedName>
    <definedName name="COST2" hidden="1">{#N/A,#N/A,TRUE,"Basic";#N/A,#N/A,TRUE,"EXT-TABLE";#N/A,#N/A,TRUE,"STEEL";#N/A,#N/A,TRUE,"INT-Table";#N/A,#N/A,TRUE,"STEEL";#N/A,#N/A,TRUE,"Door"}</definedName>
    <definedName name="COSTS_A" localSheetId="0">'[44]#REF'!$A$5:$N$272</definedName>
    <definedName name="COSTS_A">'[45]#REF'!$A$5:$N$272</definedName>
    <definedName name="COUNT_RANGE">#N/A</definedName>
    <definedName name="COWC" localSheetId="0">'[39]Link In'!$D$21</definedName>
    <definedName name="COWC">'[40]Link In'!$D$21</definedName>
    <definedName name="CQ"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CreateBy_1">#REF!</definedName>
    <definedName name="crf">'[54]Total_Summary Sheet'!$Q$2</definedName>
    <definedName name="_xlnm.Criteria">#REF!</definedName>
    <definedName name="CUMULATIVE">[23]CONCSUM!$E$2:$E$38</definedName>
    <definedName name="Cutoff" localSheetId="0">#REF!</definedName>
    <definedName name="Cutoff">#REF!</definedName>
    <definedName name="d">#REF!</definedName>
    <definedName name="d_dddw_spec_cmpnt_mfr__cmpnt_mfr_name">[43]DWTables!$Y$11:$Y$15</definedName>
    <definedName name="dam">78000</definedName>
    <definedName name="dap">'[24]Inventories as of 03.20'!$E$9</definedName>
    <definedName name="DAP_prod" localSheetId="0">#REF!</definedName>
    <definedName name="DAP_prod">#REF!</definedName>
    <definedName name="DAP_sales">#REF!</definedName>
    <definedName name="DAPAN">#REF!</definedName>
    <definedName name="DAPSA">#REF!</definedName>
    <definedName name="data">#REF!</definedName>
    <definedName name="data1">#REF!</definedName>
    <definedName name="data2">#REF!</definedName>
    <definedName name="_xlnm.Database">#REF!</definedName>
    <definedName name="dcpg">#REF!</definedName>
    <definedName name="ddd" localSheetId="0">[55]ПРОГНОЗ_1!#REF!</definedName>
    <definedName name="ddd">[55]ПРОГНОЗ_1!#REF!</definedName>
    <definedName name="dddd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EM">#REF!</definedName>
    <definedName name="DepPoolBuildingsAdditions" localSheetId="0">'[19]Working - NoPrint'!#REF!</definedName>
    <definedName name="DepPoolBuildingsAdditions">'[19]Working - NoPrint'!#REF!</definedName>
    <definedName name="DeprnMethods" localSheetId="0">[32]Data!$J$4:$J$231</definedName>
    <definedName name="DeprnMethods">[33]Data!$J$4:$J$231</definedName>
    <definedName name="DESCRIPTION" localSheetId="0">[34]COVER!$B$12:$B$16,[34]COVER!$B$19:$B$30,[34]COVER!$B$33:$B$36,[34]COVER!$B$39:$B$40,[34]COVER!$B$42:$B$48,[34]COVER!$B$51:$B$55,[34]COVER!$B$57</definedName>
    <definedName name="DESCRIPTION">[35]COVER!$B$12:$B$16,[35]COVER!$B$19:$B$30,[35]COVER!$B$33:$B$36,[35]COVER!$B$39:$B$40,[35]COVER!$B$42:$B$48,[35]COVER!$B$51:$B$55,[35]COVER!$B$57</definedName>
    <definedName name="DESCRIPTION2" localSheetId="0">[34]COVER!$C$12:$C$16,[34]COVER!$C$19:$C$30,[34]COVER!$C$33:$C$36,[34]COVER!$C$39:$C$40,[34]COVER!$C$42:$C$48,[34]COVER!$C$51:$C$55,[34]COVER!$C$57</definedName>
    <definedName name="DESCRIPTION2">[35]COVER!$C$12:$C$16,[35]COVER!$C$19:$C$30,[35]COVER!$C$33:$C$36,[35]COVER!$C$39:$C$40,[35]COVER!$C$42:$C$48,[35]COVER!$C$51:$C$55,[35]COVER!$C$57</definedName>
    <definedName name="dfas" hidden="1">[12]DRUM!#REF!</definedName>
    <definedName name="dfhdg">#REF!,#REF!,#REF!,#REF!</definedName>
    <definedName name="DG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FDS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dgsdfd">#REF!</definedName>
    <definedName name="dical">'[24]Inventories as of 03.20'!$E$8</definedName>
    <definedName name="DIFF_GES">#REF!</definedName>
    <definedName name="DIFF_PREIS">#REF!</definedName>
    <definedName name="DIRECTHIRE_LABOR_UNIT_HOURS" localSheetId="0">[34]COVER!$H$12:$H$16,[34]COVER!$H$19:$H$30,[34]COVER!$H$33:$H$36,[34]COVER!$H$39:$H$40,[34]COVER!$H$42:$H$48,[34]COVER!$H$51:$H$55,[34]COVER!$H$66</definedName>
    <definedName name="DIRECTHIRE_LABOR_UNIT_HOURS">[35]COVER!$H$12:$H$16,[35]COVER!$H$19:$H$30,[35]COVER!$H$33:$H$36,[35]COVER!$H$39:$H$40,[35]COVER!$H$42:$H$48,[35]COVER!$H$51:$H$55,[35]COVER!$H$66</definedName>
    <definedName name="DIRECTHIRE_WAGE_RATE" localSheetId="0">[34]COVER!$D$12:$D$16,[34]COVER!$D$19:$D$30,[34]COVER!$D$33:$D$36,[34]COVER!$D$39:$D$40,[34]COVER!$D$42:$D$48,[34]COVER!$D$51:$D$55,[34]COVER!$D$66</definedName>
    <definedName name="DIRECTHIRE_WAGE_RATE">[35]COVER!$D$12:$D$16,[35]COVER!$D$19:$D$30,[35]COVER!$D$33:$D$36,[35]COVER!$D$39:$D$40,[35]COVER!$D$42:$D$48,[35]COVER!$D$51:$D$55,[35]COVER!$D$66</definedName>
    <definedName name="DocumentNumber">[49]Page1!$AC$1</definedName>
    <definedName name="dol">#REF!</definedName>
    <definedName name="DolgiDetail" localSheetId="0">#REF!</definedName>
    <definedName name="DolgiDetail">#REF!</definedName>
    <definedName name="DolgiSvod">#REF!</definedName>
    <definedName name="DOLL">#REF!</definedName>
    <definedName name="Dolzhniki">#REF!</definedName>
    <definedName name="dvrCustomer">#REF!</definedName>
    <definedName name="dvrDay">#REF!</definedName>
    <definedName name="dvrDocDay">#REF!</definedName>
    <definedName name="dvrDocIss">#REF!</definedName>
    <definedName name="dvrDocMonth">#REF!</definedName>
    <definedName name="dvrDocNum">#REF!</definedName>
    <definedName name="dvrDocSer">#REF!</definedName>
    <definedName name="dvrDocYear">#REF!</definedName>
    <definedName name="dvrMonth">#REF!</definedName>
    <definedName name="dvrName">#REF!</definedName>
    <definedName name="dvrNo">#REF!</definedName>
    <definedName name="dvrNumber">#REF!</definedName>
    <definedName name="dvrOrder">#REF!</definedName>
    <definedName name="dvrPayer">#REF!</definedName>
    <definedName name="dvrPayerBank1">#REF!</definedName>
    <definedName name="dvrPayerBank2">#REF!</definedName>
    <definedName name="dvrPayerCount">#REF!</definedName>
    <definedName name="dvrQnt">#REF!</definedName>
    <definedName name="dvrReceiver">#REF!</definedName>
    <definedName name="dvrSupplier">#REF!</definedName>
    <definedName name="dvrUnit">#REF!</definedName>
    <definedName name="dvrValidDay">#REF!</definedName>
    <definedName name="dvrValidMonth">#REF!</definedName>
    <definedName name="dvrValidYear">#REF!</definedName>
    <definedName name="dvrYear">#REF!</definedName>
    <definedName name="dw_uom_dn__uom_code">[43]DWTables!$AE$11:$AE$27</definedName>
    <definedName name="dw_uom_pr__uom_code">[43]DWTables!$O$11:$O$94</definedName>
    <definedName name="dw_uom_tm__uom_code">[43]DWTables!$Q$11:$Q$15</definedName>
    <definedName name="dw_uom_vs__uom_code">[43]DWTables!$AH$11:$AH$29</definedName>
    <definedName name="DW32DW500">#REF!</definedName>
    <definedName name="dww">#REF!</definedName>
    <definedName name="e">#REF!</definedName>
    <definedName name="EAC">#REF!</definedName>
    <definedName name="EDolg0104">#REF!</definedName>
    <definedName name="EDolg0109">#REF!</definedName>
    <definedName name="EDolg0114">#REF!</definedName>
    <definedName name="EDolg0116">#REF!</definedName>
    <definedName name="EDolg0117">#REF!</definedName>
    <definedName name="EDolg0121">#REF!</definedName>
    <definedName name="EDolg0123">#REF!</definedName>
    <definedName name="EDolg0124">#REF!</definedName>
    <definedName name="EDolg0125">#REF!</definedName>
    <definedName name="EDolg0128">#REF!</definedName>
    <definedName name="EDolg0129">#REF!</definedName>
    <definedName name="EDolg0131">#REF!</definedName>
    <definedName name="EDolg0204">#REF!</definedName>
    <definedName name="EDolg0205">#REF!</definedName>
    <definedName name="EDolg0206">#REF!</definedName>
    <definedName name="EDolg0207">#REF!</definedName>
    <definedName name="EDolg0208">#REF!</definedName>
    <definedName name="EDolg0211">#REF!</definedName>
    <definedName name="EDolg0213">#REF!</definedName>
    <definedName name="EDolg0221">#REF!</definedName>
    <definedName name="EDolg0226">#REF!</definedName>
    <definedName name="EDolg0228">#REF!</definedName>
    <definedName name="EDolg0301">#REF!</definedName>
    <definedName name="EDolg0304">#REF!</definedName>
    <definedName name="EDolg0311">#REF!</definedName>
    <definedName name="EDolg0312">#REF!</definedName>
    <definedName name="EDolg0313">#REF!</definedName>
    <definedName name="EDolg0319">#REF!</definedName>
    <definedName name="EDolg0328">#REF!</definedName>
    <definedName name="EDolg0402">#REF!</definedName>
    <definedName name="EDolg0430">#REF!</definedName>
    <definedName name="EDolg0508">#REF!</definedName>
    <definedName name="EDolg0517">#REF!</definedName>
    <definedName name="EDolg0518">#REF!</definedName>
    <definedName name="EDolg0524">#REF!</definedName>
    <definedName name="EDolg0701">#REF!</definedName>
    <definedName name="EDolg0718">#REF!</definedName>
    <definedName name="EDolg1017">#REF!</definedName>
    <definedName name="EDolg1022">#REF!</definedName>
    <definedName name="EDolg1024">#REF!</definedName>
    <definedName name="EDolg1025">#REF!</definedName>
    <definedName name="EDolg1026">#REF!</definedName>
    <definedName name="EDolg1029">#REF!</definedName>
    <definedName name="EDolg1105">#REF!</definedName>
    <definedName name="EDolg1106">#REF!</definedName>
    <definedName name="EDolg1109">#REF!</definedName>
    <definedName name="EDolg1112">#REF!</definedName>
    <definedName name="EDolg1114">#REF!</definedName>
    <definedName name="EDolg1211">#REF!</definedName>
    <definedName name="EDolg1212">#REF!</definedName>
    <definedName name="EDolg1218">#REF!</definedName>
    <definedName name="EDolg1220">#REF!</definedName>
    <definedName name="EDolg1221">#REF!</definedName>
    <definedName name="EDolg1224">#REF!</definedName>
    <definedName name="EDolg1225">#REF!</definedName>
    <definedName name="EDolg1228">#REF!</definedName>
    <definedName name="efektyvumas" localSheetId="0">[56]Inf!#REF!</definedName>
    <definedName name="efektyvumas">[56]Inf!#REF!</definedName>
    <definedName name="Einheitspreis">#REF!</definedName>
    <definedName name="ElectricalGroup">[57]Units!$I$6:$I$14</definedName>
    <definedName name="elkAddr1">#REF!</definedName>
    <definedName name="elkAddr2">#REF!</definedName>
    <definedName name="elkCount">#REF!</definedName>
    <definedName name="elkCountFrom">#REF!</definedName>
    <definedName name="elkCountTo">#REF!</definedName>
    <definedName name="elkDateFrom">#REF!</definedName>
    <definedName name="elkDateTo">#REF!</definedName>
    <definedName name="elkDiscount">#REF!</definedName>
    <definedName name="elkKAddr1">#REF!</definedName>
    <definedName name="elkKAddr2">#REF!</definedName>
    <definedName name="elkKCount">#REF!</definedName>
    <definedName name="elkKCountFrom">#REF!</definedName>
    <definedName name="elkKCountTo">#REF!</definedName>
    <definedName name="elkKDateFrom">#REF!</definedName>
    <definedName name="elkKDateTo">#REF!</definedName>
    <definedName name="elkKDiscount">#REF!</definedName>
    <definedName name="elkKNumber">#REF!</definedName>
    <definedName name="elkKSumC">#REF!</definedName>
    <definedName name="elkKSumR">#REF!</definedName>
    <definedName name="elkKTarif">#REF!</definedName>
    <definedName name="elkNumber">#REF!</definedName>
    <definedName name="elkSumC">#REF!</definedName>
    <definedName name="elkSumR">#REF!</definedName>
    <definedName name="elkTarif">#REF!</definedName>
    <definedName name="Emp_exp_NDEU" localSheetId="0">'[58]Employee ODC'!$D$18</definedName>
    <definedName name="Emp_exp_NDEU">'[59]Employee ODC'!$D$18</definedName>
    <definedName name="End_Bal" localSheetId="0">#REF!</definedName>
    <definedName name="End_Bal">#REF!</definedName>
    <definedName name="Eng_GAEU" localSheetId="0">[60]Link_in!$E$41</definedName>
    <definedName name="Eng_GAEU">[61]Link_in!$E$41</definedName>
    <definedName name="EQPRCOM">[25]EeFCTRS!$D$8</definedName>
    <definedName name="EQSBMNFCTR">[25]EeFCTRS!$D$9</definedName>
    <definedName name="EQSCUPLFT">[25]EeFCTRS!#REF!</definedName>
    <definedName name="EQUIPM_GES">#REF!</definedName>
    <definedName name="EQUPLIFT">[25]EeFCTRS!$D$7</definedName>
    <definedName name="ErrInvoices" localSheetId="0">#REF!</definedName>
    <definedName name="ErrInvoices">#REF!</definedName>
    <definedName name="Estimating_Click" localSheetId="0">[62]!Estimating_Click</definedName>
    <definedName name="Estimating_Click">[63]!Estimating_Click</definedName>
    <definedName name="Estimating_Click_PDBT" localSheetId="0">[62]!Estimating_Click_PDBT</definedName>
    <definedName name="Estimating_Click_PDBT">[63]!Estimating_Click_PDBT</definedName>
    <definedName name="eur">#REF!</definedName>
    <definedName name="EUR_RUB">'[64]Вендоры_скидки_коэф-ты'!$C$2</definedName>
    <definedName name="EUR_RUB_CBR">'[64]Вендоры_скидки_коэф-ты'!#REF!</definedName>
    <definedName name="EURO">#REF!</definedName>
    <definedName name="EURO1">#REF!</definedName>
    <definedName name="EV__LASTREFTIME__" hidden="1">38775.5201388889</definedName>
    <definedName name="evr">#REF!</definedName>
    <definedName name="EWQE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Excel_BuiltIn_Print_Area_1" localSheetId="0">#REF!</definedName>
    <definedName name="Excel_BuiltIn_Print_Area_1">#REF!</definedName>
    <definedName name="Excel_BuiltIn_Print_Area_4">#REF!</definedName>
    <definedName name="Excel_BuiltIn_Print_Area_5">#REF!</definedName>
    <definedName name="Exchange_rate" localSheetId="0">[65]Input!$B$7</definedName>
    <definedName name="Exchange_rate">[66]Input!$B$7</definedName>
    <definedName name="ExpansionIn" localSheetId="0">'[19]5 - Capex &amp; wrk captl'!#REF!</definedName>
    <definedName name="ExpansionIn">'[19]5 - Capex &amp; wrk captl'!#REF!</definedName>
    <definedName name="extrac_a_trier">#REF!</definedName>
    <definedName name="_xlnm.Extract">#REF!</definedName>
    <definedName name="Faktor">#REF!</definedName>
    <definedName name="FAKTOR_1">#REF!</definedName>
    <definedName name="FAKTOR_2">#REF!</definedName>
    <definedName name="FAKTOR_3">#REF!</definedName>
    <definedName name="FAKTOR_4">#REF!</definedName>
    <definedName name="FAKTOR_5">#REF!</definedName>
    <definedName name="FAKTOR_6">#REF!</definedName>
    <definedName name="Faktor1">#REF!</definedName>
    <definedName name="FAKTOREN">#REF!</definedName>
    <definedName name="Faktormaterial">#REF!</definedName>
    <definedName name="fasfsdfsdfasdfsdfsd" hidden="1">{#N/A,#N/A,TRUE,"Basic";#N/A,#N/A,TRUE,"EXT-TABLE";#N/A,#N/A,TRUE,"STEEL";#N/A,#N/A,TRUE,"INT-Table";#N/A,#N/A,TRUE,"STEEL";#N/A,#N/A,TRUE,"Door"}</definedName>
    <definedName name="fco" localSheetId="0">[67]fco!$B$1:$AF$1</definedName>
    <definedName name="fco">[68]fco!$B$1:$AF$1</definedName>
    <definedName name="FDDS"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ERTIL">[69]FERTIL!$A$1:$O$301</definedName>
    <definedName name="ff" localSheetId="0">#REF!</definedName>
    <definedName name="ff">#REF!</definedName>
    <definedName name="FFAG">[70]PpFCTRS!$D$17</definedName>
    <definedName name="fffff" localSheetId="0">'[71]Гр5(о)'!#REF!</definedName>
    <definedName name="fffff">'[71]Гр5(о)'!#REF!</definedName>
    <definedName name="FFUG">[70]PpFCTRS!$D$18</definedName>
    <definedName name="FieldHandFittHB">'[31]Field Handle Fittings'!$L$10:$AP$51</definedName>
    <definedName name="FieldHandFittSB">'[31]Field Handle Fittings'!$A$10:$K$32</definedName>
    <definedName name="FlangeB">'[31]Attach Flange'!$A$9:$H$46</definedName>
    <definedName name="FlangeIndexB">'[31]Attach Flange'!$A$6:$H$7</definedName>
    <definedName name="FosNevAz1019" localSheetId="0">#REF!</definedName>
    <definedName name="FosNevAz1019">#REF!</definedName>
    <definedName name="FosNevAz1122">#REF!</definedName>
    <definedName name="FR_DAP">#REF!</definedName>
    <definedName name="frg">#REF!</definedName>
    <definedName name="fsda" hidden="1">{#N/A,#N/A,TRUE,"Basic";#N/A,#N/A,TRUE,"EXT-TABLE";#N/A,#N/A,TRUE,"STEEL";#N/A,#N/A,TRUE,"INT-Table";#N/A,#N/A,TRUE,"STEEL";#N/A,#N/A,TRUE,"Door"}</definedName>
    <definedName name="F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FF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fsdfsdf" localSheetId="0">[72]Лист3!#REF!</definedName>
    <definedName name="fsdfsdf">[72]Лист3!#REF!</definedName>
    <definedName name="fsdgdfg">#REF!</definedName>
    <definedName name="Full_Print" localSheetId="0">#REF!</definedName>
    <definedName name="Full_Print">#REF!</definedName>
    <definedName name="Functional_Oversight_At_NDEU" localSheetId="0">'[58]Proj Info'!$B$23</definedName>
    <definedName name="Functional_Oversight_At_NDEU">'[59]Proj Info'!$B$23</definedName>
    <definedName name="fx" localSheetId="0">#REF!</definedName>
    <definedName name="fx">#REF!</definedName>
    <definedName name="GAEU_LAB" localSheetId="0">'[39]Link In'!$D$6</definedName>
    <definedName name="GAEU_LAB">'[40]Link In'!$D$6</definedName>
    <definedName name="Gas_DP_Criteria_A1">#REF!</definedName>
    <definedName name="Gas_ro_v2_max_Criteria_A1">#REF!</definedName>
    <definedName name="gbp">1.45</definedName>
    <definedName name="GD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D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er" localSheetId="0">#REF!</definedName>
    <definedName name="ger">#REF!</definedName>
    <definedName name="GES_PREIS">#REF!</definedName>
    <definedName name="GFDG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FG"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gg">#REF!</definedName>
    <definedName name="gggg">#REF!</definedName>
    <definedName name="gh">'[73]Inventories as of 03.20'!$E$10</definedName>
    <definedName name="ghhj">#REF!</definedName>
    <definedName name="ghj">[74]Данные!#REF!</definedName>
    <definedName name="gk">[74]Данные!#REF!</definedName>
    <definedName name="gkd">#REF!</definedName>
    <definedName name="Green">'[30]@RISK Correlations'!$C$24:$D$25</definedName>
    <definedName name="group" localSheetId="0">#REF!</definedName>
    <definedName name="group">#REF!</definedName>
    <definedName name="grstat">#REF!</definedName>
    <definedName name="HanEreFabSpoHB">'[31]Handle &amp; Erect Fab Spools'!$L$10:$AP$52</definedName>
    <definedName name="HanEreFabSpoSB">'[31]Handle &amp; Erect Fab Spools'!$A$10:$K$32</definedName>
    <definedName name="HD31hd500">#REF!</definedName>
    <definedName name="Header_Row">ROW(#REF!)</definedName>
    <definedName name="HFAG">[25]FCTRS!$D$23</definedName>
    <definedName name="HFPR">[25]FCTRS!$D$24</definedName>
    <definedName name="HFUG">[25]FCTRS!$D$25</definedName>
    <definedName name="HI">"Oval 139"</definedName>
    <definedName name="HO_GAEU_Eng_MPAG" localSheetId="0">[60]Link_in!$E$46</definedName>
    <definedName name="HO_GAEU_Eng_MPAG">[61]Link_in!$E$46</definedName>
    <definedName name="hoc">55000</definedName>
    <definedName name="HOURS_A" localSheetId="0">'[44]#REF'!$A$7:$O$227</definedName>
    <definedName name="HOURS_A">'[45]#REF'!$A$7:$O$227</definedName>
    <definedName name="HOURS_C" localSheetId="0">'[44]#REF'!$A$261:$O$274</definedName>
    <definedName name="HOURS_C">'[45]#REF'!$A$261:$O$274</definedName>
    <definedName name="hsd">"RHO+Prices!$B$38:$H$51"</definedName>
    <definedName name="htg">#REF!</definedName>
    <definedName name="HTML_CodePage" hidden="1">1252</definedName>
    <definedName name="HTML_Control" hidden="1">{"'장비'!$A$3:$M$12"}</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 hidden="1">"L:\WWW\ECONOMIC\541-rsk.htm"</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#N/A</definedName>
    <definedName name="IDID">[75]FCTRS!$D$20</definedName>
    <definedName name="IMPrange" localSheetId="0">[76]IMP!$A$1:$IV$65536</definedName>
    <definedName name="IMPrange">[77]IMP!$A$1:$IV$65536</definedName>
    <definedName name="INDEX">'[78]#REF'!$A$5:$AD$151</definedName>
    <definedName name="IndexHB">'[31]Shop Handle Pipe'!$L$7:$AP$8</definedName>
    <definedName name="IndexSB">'[31]Shop Handle Pipe'!$A$7:$K$8</definedName>
    <definedName name="INDIRECT_PCT_LABOR_COST" localSheetId="0">[34]COVER!$G$12:$G$16,[34]COVER!$G$19:$G$30,[34]COVER!$G$33:$G$36,[34]COVER!$G$39:$G$40,[34]COVER!$G$42:$G$48,[34]COVER!$G$51:$G$55,[34]COVER!$G$66</definedName>
    <definedName name="INDIRECT_PCT_LABOR_COST">[35]COVER!$G$12:$G$16,[35]COVER!$G$19:$G$30,[35]COVER!$G$33:$G$36,[35]COVER!$G$39:$G$40,[35]COVER!$G$42:$G$48,[35]COVER!$G$51:$G$55,[35]COVER!$G$66</definedName>
    <definedName name="Insurance" localSheetId="0">'[39]Link In'!$D$20</definedName>
    <definedName name="Insurance">'[40]Link In'!$D$20</definedName>
    <definedName name="InsuranceIn" localSheetId="0">'[19]2 - Prices &amp; Other assmpt'!#REF!</definedName>
    <definedName name="InsuranceIn">'[19]2 - Prices &amp; Other assmpt'!#REF!</definedName>
    <definedName name="Interest_Rate" localSheetId="0">#REF!</definedName>
    <definedName name="Interest_Rate">#REF!</definedName>
    <definedName name="ISB">#REF!</definedName>
    <definedName name="ISF">#REF!</definedName>
    <definedName name="Ivedimo_matrica">#REF!</definedName>
    <definedName name="jfdn" hidden="1">#REF!</definedName>
    <definedName name="jgmgj">#REF!</definedName>
    <definedName name="jjjj" localSheetId="0">'[79]Гр5(о)'!#REF!</definedName>
    <definedName name="jjjj">'[79]Гр5(о)'!#REF!</definedName>
    <definedName name="Job_No" localSheetId="0">'[58]Proj Info'!$B$9</definedName>
    <definedName name="Job_No">'[59]Proj Info'!$B$9</definedName>
    <definedName name="jpy">(1/134.74)</definedName>
    <definedName name="k">[80]Bendra!$B$1</definedName>
    <definedName name="kemig" localSheetId="0">[81]TasAt!#REF!</definedName>
    <definedName name="kemig">[81]TasAt!#REF!</definedName>
    <definedName name="KGOK1017" localSheetId="0">#REF!</definedName>
    <definedName name="KGOK1017">#REF!</definedName>
    <definedName name="KGOK1022">#REF!</definedName>
    <definedName name="KGOK1023">#REF!</definedName>
    <definedName name="KGOK1123">#REF!</definedName>
    <definedName name="KGOK1207">#REF!</definedName>
    <definedName name="khac">2</definedName>
    <definedName name="kkk">#REF!</definedName>
    <definedName name="KL" localSheetId="0">#REF!</definedName>
    <definedName name="KL">#REF!</definedName>
    <definedName name="KOL">#REF!</definedName>
    <definedName name="Komitent">#REF!</definedName>
    <definedName name="KRITERIEN">#REF!</definedName>
    <definedName name="Kriterien_BC">#REF!</definedName>
    <definedName name="Kriterien_Bulk">#REF!</definedName>
    <definedName name="Kriterien_Diff">#REF!</definedName>
    <definedName name="Kriterien_EXTRA">#REF!</definedName>
    <definedName name="Kriterien_Option">#REF!</definedName>
    <definedName name="Kriterien_Sonder">#REF!</definedName>
    <definedName name="Kurs">#REF!</definedName>
    <definedName name="l">#REF!</definedName>
    <definedName name="Labour">#REF!</definedName>
    <definedName name="Last_Row" localSheetId="0">IF([82]!Values_Entered,Header_Row+[82]!Number_of_Payments,Header_Row)</definedName>
    <definedName name="Last_Row">IF([83]!Values_Entered,Header_Row+[83]!Number_of_Payments,Header_Row)</definedName>
    <definedName name="LBMTLC">[25]FCTRS!$D$2</definedName>
    <definedName name="lc_1">#REF!</definedName>
    <definedName name="lc_10">#REF!</definedName>
    <definedName name="lc_11">#REF!</definedName>
    <definedName name="lc_2">#REF!</definedName>
    <definedName name="lc_3">#REF!</definedName>
    <definedName name="lc_4">#REF!</definedName>
    <definedName name="lc_5">#REF!</definedName>
    <definedName name="lc_6">#REF!</definedName>
    <definedName name="lc_7">#REF!</definedName>
    <definedName name="lc_8">#REF!</definedName>
    <definedName name="lc_9">#REF!</definedName>
    <definedName name="LCC_EXPAT" localSheetId="0">'[39]Link In'!$D$7</definedName>
    <definedName name="LCC_EXPAT">'[40]Link In'!$D$7</definedName>
    <definedName name="LCC_LOCAL" localSheetId="0">'[39]Link In'!$D$8</definedName>
    <definedName name="LCC_LOCAL">'[40]Link In'!$D$8</definedName>
    <definedName name="limcount" hidden="1">1</definedName>
    <definedName name="Liquid_Criteria_Max_vel_A1">#REF!</definedName>
    <definedName name="Liquid_DP_Criteria_A1">#REF!</definedName>
    <definedName name="List" localSheetId="0">#REF!</definedName>
    <definedName name="List">#REF!</definedName>
    <definedName name="list01" hidden="1">{#N/A,#N/A,TRUE,"Basic";#N/A,#N/A,TRUE,"EXT-TABLE";#N/A,#N/A,TRUE,"STEEL";#N/A,#N/A,TRUE,"INT-Table";#N/A,#N/A,TRUE,"STEEL";#N/A,#N/A,TRUE,"Door"}</definedName>
    <definedName name="lkj" localSheetId="0" hidden="1">{"print95",#N/A,FALSE,"1995E.XLS";"print96",#N/A,FALSE,"1996E.XLS"}</definedName>
    <definedName name="lkj" hidden="1">{"print95",#N/A,FALSE,"1995E.XLS";"print96",#N/A,FALSE,"1996E.XLS"}</definedName>
    <definedName name="lllllll" localSheetId="0">#REF!</definedName>
    <definedName name="lllllll">#REF!</definedName>
    <definedName name="Loan_Amount">#REF!</definedName>
    <definedName name="Loan_Start">#REF!</definedName>
    <definedName name="Loan_Years">#REF!</definedName>
    <definedName name="LookUp_Range">#REF!</definedName>
    <definedName name="Lots">#REF!</definedName>
    <definedName name="Lots0103">#REF!</definedName>
    <definedName name="Lots0104">#REF!</definedName>
    <definedName name="Lots0108">#REF!</definedName>
    <definedName name="Lots0109">#REF!</definedName>
    <definedName name="Lots0110">#REF!</definedName>
    <definedName name="Lots0111">#REF!</definedName>
    <definedName name="Lots0115">#REF!</definedName>
    <definedName name="Lots0117">#REF!</definedName>
    <definedName name="Lots0118">#REF!</definedName>
    <definedName name="Lots0121">#REF!</definedName>
    <definedName name="Lots0122">#REF!</definedName>
    <definedName name="Lots0123">#REF!</definedName>
    <definedName name="Lots0124">#REF!</definedName>
    <definedName name="Lots0125">#REF!</definedName>
    <definedName name="Lots0128">#REF!</definedName>
    <definedName name="Lots0130">#REF!</definedName>
    <definedName name="Lots0131">#REF!</definedName>
    <definedName name="Lots0201">#REF!</definedName>
    <definedName name="Lots0204">#REF!</definedName>
    <definedName name="Lots0205">#REF!</definedName>
    <definedName name="Lots0206">#REF!</definedName>
    <definedName name="Lots0207">#REF!</definedName>
    <definedName name="Lots0208">#REF!</definedName>
    <definedName name="Lots0211">#REF!</definedName>
    <definedName name="Lots0212">#REF!</definedName>
    <definedName name="Lots0213">#REF!</definedName>
    <definedName name="Lots0214">#REF!</definedName>
    <definedName name="Lots0215">#REF!</definedName>
    <definedName name="Lots0218">#REF!</definedName>
    <definedName name="Lots0219">#REF!</definedName>
    <definedName name="Lots0220">#REF!</definedName>
    <definedName name="Lots0221">#REF!</definedName>
    <definedName name="Lots0222">#REF!</definedName>
    <definedName name="Lots0226">#REF!</definedName>
    <definedName name="Lots0228">#REF!</definedName>
    <definedName name="Lots0301">#REF!</definedName>
    <definedName name="Lots0304">#REF!</definedName>
    <definedName name="Lots0305">#REF!</definedName>
    <definedName name="Lots0306">#REF!</definedName>
    <definedName name="Lots0307">#REF!</definedName>
    <definedName name="Lots0308">#REF!</definedName>
    <definedName name="Lots0311">#REF!</definedName>
    <definedName name="Lots0312">#REF!</definedName>
    <definedName name="Lots0313">#REF!</definedName>
    <definedName name="Lots0314">#REF!</definedName>
    <definedName name="Lots0318">#REF!</definedName>
    <definedName name="Lots0319">#REF!</definedName>
    <definedName name="Lots0320">#REF!</definedName>
    <definedName name="Lots0321">#REF!</definedName>
    <definedName name="Lots0322">#REF!</definedName>
    <definedName name="Lots0325">#REF!</definedName>
    <definedName name="Lots0326">#REF!</definedName>
    <definedName name="Lots0327">#REF!</definedName>
    <definedName name="Lots0328">#REF!</definedName>
    <definedName name="Lots0329">#REF!</definedName>
    <definedName name="Lots0401">#REF!</definedName>
    <definedName name="Lots0402">#REF!</definedName>
    <definedName name="Lots0403">#REF!</definedName>
    <definedName name="Lots0404">#REF!</definedName>
    <definedName name="Lots0405">#REF!</definedName>
    <definedName name="Lots0408">#REF!</definedName>
    <definedName name="Lots0409">#REF!</definedName>
    <definedName name="Lots0410">#REF!</definedName>
    <definedName name="Lots0411">#REF!</definedName>
    <definedName name="Lots0412">#REF!</definedName>
    <definedName name="Lots0415">#REF!</definedName>
    <definedName name="Lots0416">#REF!</definedName>
    <definedName name="Lots0417">#REF!</definedName>
    <definedName name="Lots0422">#REF!</definedName>
    <definedName name="Lots0423">#REF!</definedName>
    <definedName name="Lots0424">#REF!</definedName>
    <definedName name="Lots0425">#REF!</definedName>
    <definedName name="Lots0427">#REF!</definedName>
    <definedName name="Lots0429">#REF!</definedName>
    <definedName name="Lots0430">#REF!</definedName>
    <definedName name="Lots0506">#REF!</definedName>
    <definedName name="Lots0507">#REF!</definedName>
    <definedName name="Lots0508">#REF!</definedName>
    <definedName name="Lots0514">#REF!</definedName>
    <definedName name="Lots0516">#REF!</definedName>
    <definedName name="Lots0517">#REF!</definedName>
    <definedName name="Lots0518">#REF!</definedName>
    <definedName name="Lots0520">#REF!</definedName>
    <definedName name="Lots0521">[84]mutual!$A$1:$BH$790</definedName>
    <definedName name="Lots0522" localSheetId="0">#REF!</definedName>
    <definedName name="Lots0522">#REF!</definedName>
    <definedName name="Lots0523">#REF!</definedName>
    <definedName name="Lots0524">#REF!</definedName>
    <definedName name="Lots0529">#REF!</definedName>
    <definedName name="Lots0530">#REF!</definedName>
    <definedName name="Lots0531">#REF!</definedName>
    <definedName name="Lots0603">#REF!</definedName>
    <definedName name="Lots0604">#REF!</definedName>
    <definedName name="Lots0605">#REF!</definedName>
    <definedName name="Lots0606">#REF!</definedName>
    <definedName name="Lots0607">#REF!</definedName>
    <definedName name="Lots0610">#REF!</definedName>
    <definedName name="Lots0611">#REF!</definedName>
    <definedName name="Lots0612">#REF!</definedName>
    <definedName name="Lots0613">#REF!</definedName>
    <definedName name="Lots0618">#REF!</definedName>
    <definedName name="Lots0619">#REF!</definedName>
    <definedName name="Lots0620">#REF!</definedName>
    <definedName name="Lots0625">#REF!</definedName>
    <definedName name="Lots0626">#REF!</definedName>
    <definedName name="Lots0627">#REF!</definedName>
    <definedName name="Lots0628">#REF!</definedName>
    <definedName name="Lots0701">#REF!</definedName>
    <definedName name="Lots0702">#REF!</definedName>
    <definedName name="Lots0703">#REF!</definedName>
    <definedName name="Lots0704">#REF!</definedName>
    <definedName name="Lots0705">#REF!</definedName>
    <definedName name="Lots0708">#REF!</definedName>
    <definedName name="Lots0709">#REF!</definedName>
    <definedName name="Lots0710">#REF!</definedName>
    <definedName name="Lots0711">#REF!</definedName>
    <definedName name="Lots0712">#REF!</definedName>
    <definedName name="Lots0715">#REF!</definedName>
    <definedName name="Lots0716">#REF!</definedName>
    <definedName name="Lots0717">#REF!</definedName>
    <definedName name="Lots0718">#REF!</definedName>
    <definedName name="Lots0719">#REF!</definedName>
    <definedName name="Lots0722">#REF!</definedName>
    <definedName name="Lots0723">#REF!</definedName>
    <definedName name="Lots0724">#REF!</definedName>
    <definedName name="Lots1009">#REF!</definedName>
    <definedName name="Lots100901">#REF!</definedName>
    <definedName name="Lots1010">#REF!</definedName>
    <definedName name="Lots1011">#REF!</definedName>
    <definedName name="Lots1012">#REF!</definedName>
    <definedName name="Lots1015">#REF!</definedName>
    <definedName name="Lots1016">#REF!</definedName>
    <definedName name="Lots1017">#REF!</definedName>
    <definedName name="Lots1018">#REF!</definedName>
    <definedName name="Lots1019">#REF!</definedName>
    <definedName name="Lots1022">#REF!</definedName>
    <definedName name="Lots1023">#REF!</definedName>
    <definedName name="Lots1025">#REF!</definedName>
    <definedName name="Lots1026">#REF!</definedName>
    <definedName name="Lots1029">#REF!</definedName>
    <definedName name="Lots1030">#REF!</definedName>
    <definedName name="Lots1101">#REF!</definedName>
    <definedName name="Lots1102">#REF!</definedName>
    <definedName name="Lots1105">#REF!</definedName>
    <definedName name="Lots1106">#REF!</definedName>
    <definedName name="Lots1108">#REF!</definedName>
    <definedName name="Lots1109">#REF!</definedName>
    <definedName name="Lots1112">#REF!</definedName>
    <definedName name="Lots1113">#REF!</definedName>
    <definedName name="Lots1114">#REF!</definedName>
    <definedName name="Lots1115">#REF!</definedName>
    <definedName name="Lots1119">#REF!</definedName>
    <definedName name="Lots1120">#REF!</definedName>
    <definedName name="Lots1121">#REF!</definedName>
    <definedName name="Lots1122">#REF!</definedName>
    <definedName name="Lots1123">#REF!</definedName>
    <definedName name="Lots1124">#REF!</definedName>
    <definedName name="Lots1126">#REF!</definedName>
    <definedName name="Lots1127">[85]Lots1127!$A$1:$W$13</definedName>
    <definedName name="Lots1128" localSheetId="0">#REF!</definedName>
    <definedName name="Lots1128">#REF!</definedName>
    <definedName name="Lots1203">#REF!</definedName>
    <definedName name="Lots1204">#REF!</definedName>
    <definedName name="Lots1205">#REF!</definedName>
    <definedName name="Lots1206">#REF!</definedName>
    <definedName name="Lots1207">#REF!</definedName>
    <definedName name="Lots1210">#REF!</definedName>
    <definedName name="Lots1211">#REF!</definedName>
    <definedName name="Lots1212">#REF!</definedName>
    <definedName name="Lots1213">#REF!</definedName>
    <definedName name="Lots1214">#REF!</definedName>
    <definedName name="Lots1217">#REF!</definedName>
    <definedName name="Lots1218">#REF!</definedName>
    <definedName name="Lots1219">#REF!</definedName>
    <definedName name="Lots1220">#REF!</definedName>
    <definedName name="Lots1221">#REF!</definedName>
    <definedName name="Lots1224">#REF!</definedName>
    <definedName name="Lots1225">#REF!</definedName>
    <definedName name="Lots1226">#REF!</definedName>
    <definedName name="Lots1227">#REF!</definedName>
    <definedName name="Lots1228">#REF!</definedName>
    <definedName name="Lots1229">#REF!</definedName>
    <definedName name="Lots2">#REF!</definedName>
    <definedName name="Lots2_1017">#REF!</definedName>
    <definedName name="lt_1">#REF!</definedName>
    <definedName name="lt_10">#REF!</definedName>
    <definedName name="lt_11">#REF!</definedName>
    <definedName name="lt_2">#REF!</definedName>
    <definedName name="lt_3">#REF!</definedName>
    <definedName name="lt_4">#REF!</definedName>
    <definedName name="lt_5">#REF!</definedName>
    <definedName name="lt_6">#REF!</definedName>
    <definedName name="lt_7">#REF!</definedName>
    <definedName name="lt_8">#REF!</definedName>
    <definedName name="lt_9">#REF!</definedName>
    <definedName name="LUVF" localSheetId="0">[86]Vlookup!$N$6:$T$33</definedName>
    <definedName name="LUVF">[87]Vlookup!$N$6:$T$33</definedName>
    <definedName name="m">[88]Bendra!$B$2</definedName>
    <definedName name="M_RevList">#REF!</definedName>
    <definedName name="M_RevRank">#REF!</definedName>
    <definedName name="ma">[88]Bendra!$A$3:$A$14</definedName>
    <definedName name="MAN_HRS" localSheetId="0">'[39]Link In'!$E$15</definedName>
    <definedName name="MAN_HRS">'[40]Link In'!$E$15</definedName>
    <definedName name="MAN_LAB" localSheetId="0">'[39]Link In'!$D$15</definedName>
    <definedName name="MAN_LAB">'[40]Link In'!$D$15</definedName>
    <definedName name="mcpg" localSheetId="0">#REF!</definedName>
    <definedName name="mcpg">#REF!</definedName>
    <definedName name="MEK_GES">#REF!</definedName>
    <definedName name="MENÜ">#REF!</definedName>
    <definedName name="metai">[89]Inf!$F$139</definedName>
    <definedName name="mhrate" localSheetId="0">[90]Sheet1!$B$1:$E$179</definedName>
    <definedName name="mhrate">[91]Sheet1!$B$1:$E$179</definedName>
    <definedName name="mkpg" localSheetId="0">[81]TasAt!#REF!</definedName>
    <definedName name="mkpg">[81]TasAt!#REF!</definedName>
    <definedName name="ml">[88]Bendra!$B$3:$B$14</definedName>
    <definedName name="mm" localSheetId="0" hidden="1">#REF!</definedName>
    <definedName name="mm" hidden="1">#REF!</definedName>
    <definedName name="mo">[92]BDR02!$C$5</definedName>
    <definedName name="Model1">#REF!</definedName>
    <definedName name="Model2">#REF!</definedName>
    <definedName name="MorocRockDAPfactor" localSheetId="0">'[19]2 - Prices &amp; Other assmpt'!#REF!</definedName>
    <definedName name="MorocRockDAPfactor">'[19]2 - Prices &amp; Other assmpt'!#REF!</definedName>
    <definedName name="MorocRockSwitch" localSheetId="0">'[19]2 - Prices &amp; Other assmpt'!#REF!</definedName>
    <definedName name="MorocRockSwitch">'[19]2 - Prices &amp; Other assmpt'!#REF!</definedName>
    <definedName name="mto">#REF!</definedName>
    <definedName name="n">[93]TasAt!#REF!</definedName>
    <definedName name="n12nPP" localSheetId="0">#REF!</definedName>
    <definedName name="n12nPP">#REF!</definedName>
    <definedName name="n1InF">#REF!</definedName>
    <definedName name="n1InP">#REF!</definedName>
    <definedName name="n1VenF">#REF!</definedName>
    <definedName name="n1VenP">#REF!</definedName>
    <definedName name="N21NF">#REF!</definedName>
    <definedName name="n2InF">#REF!</definedName>
    <definedName name="n2InP">#REF!</definedName>
    <definedName name="n2KomF">#REF!</definedName>
    <definedName name="n2KomP">#REF!</definedName>
    <definedName name="n2TransF">#REF!</definedName>
    <definedName name="n2TransP">#REF!</definedName>
    <definedName name="n2VenF">#REF!</definedName>
    <definedName name="n2VenP">#REF!</definedName>
    <definedName name="n3InF">#REF!</definedName>
    <definedName name="n3InP">#REF!</definedName>
    <definedName name="n3StrahF">#REF!</definedName>
    <definedName name="n3StrahP">#REF!</definedName>
    <definedName name="n3TransF">#REF!</definedName>
    <definedName name="n3TransP">#REF!</definedName>
    <definedName name="n3VenF">#REF!</definedName>
    <definedName name="n3VenP">#REF!</definedName>
    <definedName name="nakDay">#REF!</definedName>
    <definedName name="nakFrom">#REF!</definedName>
    <definedName name="nakMonth">#REF!</definedName>
    <definedName name="nakName">#REF!</definedName>
    <definedName name="nakNo">#REF!</definedName>
    <definedName name="nakNumber">#REF!</definedName>
    <definedName name="nakPriceC">#REF!</definedName>
    <definedName name="nakPriceR">#REF!</definedName>
    <definedName name="nakQnt">#REF!</definedName>
    <definedName name="nakSumC">#REF!</definedName>
    <definedName name="nakSumR">#REF!</definedName>
    <definedName name="nakTo">#REF!</definedName>
    <definedName name="nakYear">#REF!</definedName>
    <definedName name="NAZ">#REF!</definedName>
    <definedName name="naznachenie">#REF!</definedName>
    <definedName name="NBVBuildingsAdditions" localSheetId="0">'[19]Working - NoPrint'!#REF!</definedName>
    <definedName name="NBVBuildingsAdditions">'[19]Working - NoPrint'!#REF!</definedName>
    <definedName name="NE">#REF!</definedName>
    <definedName name="NK">6.2918</definedName>
    <definedName name="nLotNr" localSheetId="0">#REF!</definedName>
    <definedName name="nLotNr">#REF!</definedName>
    <definedName name="NN_RAS">#REF!</definedName>
    <definedName name="NNR" localSheetId="0">'[39]Link In'!$D$22</definedName>
    <definedName name="NNR">'[40]Link In'!$D$22</definedName>
    <definedName name="NO_1_KENTZ_88IMSI">'[94]CURVES BY VENDOR'!$A$1:$AN$117</definedName>
    <definedName name="NO_2_BBC_EEI">'[94]CURVES BY VENDOR'!$A$120:$AN$237</definedName>
    <definedName name="NO_3_NOMEX_LABOR6">'[94]CURVES BY VENDOR'!$A$241:$AN$359</definedName>
    <definedName name="NO_4_LABOR7_8">'[94]CURVES BY VENDOR'!$A$363:$AN$480</definedName>
    <definedName name="npkg" localSheetId="0">[81]TasAt!#REF!</definedName>
    <definedName name="npkg">[81]TasAt!#REF!</definedName>
    <definedName name="nShipDateF" localSheetId="0">#REF!</definedName>
    <definedName name="nShipDateF">#REF!</definedName>
    <definedName name="NU">#REF!</definedName>
    <definedName name="Number_of_Payments" localSheetId="0">MATCH(0.01,'Пояснения по заполнению'!End_Bal,-1)+1</definedName>
    <definedName name="Number_of_Payments">MATCH(0.01,End_Bal,-1)+1</definedName>
    <definedName name="nuokrypio_riba" localSheetId="0">[89]Inf!#REF!</definedName>
    <definedName name="nuokrypio_riba">[89]Inf!#REF!</definedName>
    <definedName name="o" localSheetId="0">#REF!</definedName>
    <definedName name="o">#REF!</definedName>
    <definedName name="O_Z">#REF!</definedName>
    <definedName name="OBJECT">#REF!</definedName>
    <definedName name="ODC" localSheetId="0">'[39]Link In'!$D$17</definedName>
    <definedName name="ODC">'[40]Link In'!$D$17</definedName>
    <definedName name="ODH" hidden="1">#REF!</definedName>
    <definedName name="Olet">[25]FCTRS!$D$33</definedName>
    <definedName name="OletB">[31]Olet!$A$13:$H$49</definedName>
    <definedName name="OletIndexB">[31]Olet!$A$6:$H$11</definedName>
    <definedName name="Option_Ges">#REF!</definedName>
    <definedName name="Orange">'[30]@RISK Correlations'!$C$30:$E$32</definedName>
    <definedName name="P" localSheetId="0">#REF!</definedName>
    <definedName name="P">#REF!</definedName>
    <definedName name="P_koef_KURAS_DUJOS" localSheetId="0">[56]Inf!#REF!</definedName>
    <definedName name="P_koef_KURAS_DUJOS">[56]Inf!#REF!</definedName>
    <definedName name="pagUK" localSheetId="0">[56]PagD!#REF!</definedName>
    <definedName name="pagUK">[56]PagD!#REF!</definedName>
    <definedName name="PAWS_Basis">1</definedName>
    <definedName name="PAWS_EndDate">37104</definedName>
    <definedName name="PAWS_GraphMode">TRUE</definedName>
    <definedName name="PAWS_LastNDays">10</definedName>
    <definedName name="PAWS_PasteRows">FALSE</definedName>
    <definedName name="PAWS_Periodicity">3</definedName>
    <definedName name="PAWS_PeriodSpec">1</definedName>
    <definedName name="PAWS_StartDate">35431</definedName>
    <definedName name="PayVsPlan" localSheetId="0">#REF!</definedName>
    <definedName name="PayVsPlan">#REF!</definedName>
    <definedName name="PEB">#REF!</definedName>
    <definedName name="PEF">#REF!</definedName>
    <definedName name="PELMAG">[25]FCTRS!$D$27</definedName>
    <definedName name="PELMAGPR">[25]FCTRS!$D$28</definedName>
    <definedName name="PELMUG">[25]FCTRS!$D$29</definedName>
    <definedName name="Perekos">#REF!</definedName>
    <definedName name="pha">'[24]Inventories as of 03.20'!$E$12</definedName>
    <definedName name="PipeID">#REF!</definedName>
    <definedName name="Pipeschedule">#REF!</definedName>
    <definedName name="Pipesize">#REF!</definedName>
    <definedName name="pl" localSheetId="0">[95]TasAt!#REF!</definedName>
    <definedName name="pl">[95]TasAt!#REF!</definedName>
    <definedName name="PlanWeekly" localSheetId="0">#REF!</definedName>
    <definedName name="PlanWeekly">#REF!</definedName>
    <definedName name="pmnCCode1">#REF!</definedName>
    <definedName name="pmnCCode2">#REF!</definedName>
    <definedName name="pmnDay">#REF!</definedName>
    <definedName name="pmnDCode1">#REF!</definedName>
    <definedName name="pmnDCode2">#REF!</definedName>
    <definedName name="pmnDirection">#REF!</definedName>
    <definedName name="pmnMonth">#REF!</definedName>
    <definedName name="pmnNumber">#REF!</definedName>
    <definedName name="pmnOper">#REF!</definedName>
    <definedName name="pmnPayer">#REF!</definedName>
    <definedName name="pmnPayer1">#REF!</definedName>
    <definedName name="pmnPayerBank1">#REF!</definedName>
    <definedName name="pmnPayerBank2">#REF!</definedName>
    <definedName name="pmnPayerBank3">#REF!</definedName>
    <definedName name="pmnPayerCode">#REF!</definedName>
    <definedName name="pmnPayerCount1">#REF!</definedName>
    <definedName name="pmnPayerCount2">#REF!</definedName>
    <definedName name="pmnPayerCount3">#REF!</definedName>
    <definedName name="pmnRecBank1">#REF!</definedName>
    <definedName name="pmnRecBank2">#REF!</definedName>
    <definedName name="pmnRecBank3">#REF!</definedName>
    <definedName name="pmnRecCode">#REF!</definedName>
    <definedName name="pmnRecCount1">#REF!</definedName>
    <definedName name="pmnRecCount2">#REF!</definedName>
    <definedName name="pmnRecCount3">#REF!</definedName>
    <definedName name="pmnReceiver">#REF!</definedName>
    <definedName name="pmnReceiver1">#REF!</definedName>
    <definedName name="pmnSum1">#REF!</definedName>
    <definedName name="pmnSum2">#REF!</definedName>
    <definedName name="pmnWNalog">#REF!</definedName>
    <definedName name="pmnWSum1">#REF!</definedName>
    <definedName name="pmnWSum2">#REF!</definedName>
    <definedName name="pmnWSum3">#REF!</definedName>
    <definedName name="pmnYear">#REF!</definedName>
    <definedName name="PNB">#REF!</definedName>
    <definedName name="PNF">#REF!</definedName>
    <definedName name="PO_HRS" localSheetId="0">'[39]Link In'!$E$5</definedName>
    <definedName name="PO_HRS">'[40]Link In'!$E$5</definedName>
    <definedName name="Pounds">0.526</definedName>
    <definedName name="PPMHRSRT">[25]FCTRS!$D$13</definedName>
    <definedName name="PPSBMNFCTR">[25]FCTRS!$D$10</definedName>
    <definedName name="PRB" localSheetId="0">#REF!</definedName>
    <definedName name="PRB">#REF!</definedName>
    <definedName name="PRF">#REF!</definedName>
    <definedName name="priApplication1">#REF!</definedName>
    <definedName name="priApplication2">#REF!</definedName>
    <definedName name="priDate1">#REF!</definedName>
    <definedName name="priDate2">#REF!</definedName>
    <definedName name="PrihodThisWeek">#REF!</definedName>
    <definedName name="priKDay">#REF!</definedName>
    <definedName name="priKMonth">#REF!</definedName>
    <definedName name="priKNumber">#REF!</definedName>
    <definedName name="priKOrgn">#REF!</definedName>
    <definedName name="priKPayer1">#REF!</definedName>
    <definedName name="priKPayer2">#REF!</definedName>
    <definedName name="priKPayer3">#REF!</definedName>
    <definedName name="priKSubject1">#REF!</definedName>
    <definedName name="priKSubject2">#REF!</definedName>
    <definedName name="priKSubject3">#REF!</definedName>
    <definedName name="priKWSum1">#REF!</definedName>
    <definedName name="priKWSum2">#REF!</definedName>
    <definedName name="priKWSum3">#REF!</definedName>
    <definedName name="priKWSum4">#REF!</definedName>
    <definedName name="priKWSum5">#REF!</definedName>
    <definedName name="priKWSumC">#REF!</definedName>
    <definedName name="priKYear">#REF!</definedName>
    <definedName name="_xlnm.Print_Area" localSheetId="0">[72]Лист3!#REF!</definedName>
    <definedName name="_xlnm.Print_Area" localSheetId="2">'TCP with signature'!$A$1:$M$173</definedName>
    <definedName name="_xlnm.Print_Area">[72]Лист3!#REF!</definedName>
    <definedName name="Print_Area_MI">#REF!</definedName>
    <definedName name="_xlnm.Print_Titles" localSheetId="0">#REF!</definedName>
    <definedName name="_xlnm.Print_Titles">#REF!</definedName>
    <definedName name="Print_Titles_MI">#REF!</definedName>
    <definedName name="priNumber">#REF!</definedName>
    <definedName name="priOrgn">#REF!</definedName>
    <definedName name="priPayer">#REF!</definedName>
    <definedName name="priSubject1">#REF!</definedName>
    <definedName name="priSubject2">#REF!</definedName>
    <definedName name="priSum">#REF!</definedName>
    <definedName name="priWSum1">#REF!</definedName>
    <definedName name="priWSum2">#REF!</definedName>
    <definedName name="priWSumC">#REF!</definedName>
    <definedName name="Proj_Name" localSheetId="0">'[58]Proj Info'!$B$6</definedName>
    <definedName name="Proj_Name">'[59]Proj Info'!$B$6</definedName>
    <definedName name="PROJ_OFF_HRS" localSheetId="0">'[39]Link In'!$E$9</definedName>
    <definedName name="PROJ_OFF_HRS">'[40]Link In'!$E$9</definedName>
    <definedName name="PROJ_OFF_LAB" localSheetId="0">'[39]Link In'!$D$9</definedName>
    <definedName name="PROJ_OFF_LAB">'[40]Link In'!$D$9</definedName>
    <definedName name="ProjITC" localSheetId="0">'[96]FINANCIAL (PROJ)'!$J$20</definedName>
    <definedName name="ProjITC">'[97]FINANCIAL (PROJ)'!$J$20</definedName>
    <definedName name="PROZENT_1">#REF!</definedName>
    <definedName name="PROZENT_2">#REF!</definedName>
    <definedName name="PRSPHL">0.95</definedName>
    <definedName name="PSADMR">[25]FCTRS!$D$7</definedName>
    <definedName name="PSCUPLFT">[98]FCTR!$D$14</definedName>
    <definedName name="PSF" localSheetId="0">#REF!</definedName>
    <definedName name="PSF">#REF!</definedName>
    <definedName name="PSMPT">[25]FCTRS!$D$6</definedName>
    <definedName name="Pumpe_Kran">#REF!</definedName>
    <definedName name="Q">'[27]Q&amp;pl-V'!#REF!</definedName>
    <definedName name="Q185_HG500">#REF!</definedName>
    <definedName name="Q189_HG500">#REF!</definedName>
    <definedName name="Q255_HG500">#REF!</definedName>
    <definedName name="QPLCODE">#REF!</definedName>
    <definedName name="qq" hidden="1">#REF!</definedName>
    <definedName name="qqq" hidden="1">#REF!</definedName>
    <definedName name="qqqq" localSheetId="0" hidden="1">#REF!,#REF!,#REF!,#REF!,#REF!</definedName>
    <definedName name="qqqq" hidden="1">#REF!,#REF!,#REF!,#REF!,#REF!</definedName>
    <definedName name="qqqqq" localSheetId="0" hidden="1">#REF!</definedName>
    <definedName name="qqqqq" hidden="1">#REF!</definedName>
    <definedName name="qqqqqq" hidden="1">#REF!</definedName>
    <definedName name="QQQQQQQQ"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qqqqqqqqq" hidden="1">#REF!</definedName>
    <definedName name="qqqqqqqqqq" hidden="1">#REF!</definedName>
    <definedName name="qqqqqqqqqqq" localSheetId="0" hidden="1">#REF!,#REF!,#REF!,#REF!,#REF!</definedName>
    <definedName name="qqqqqqqqqqq" hidden="1">#REF!,#REF!,#REF!,#REF!,#REF!</definedName>
    <definedName name="QUANTITY" localSheetId="0">[34]COVER!$E$12:$E$16,[34]COVER!$E$19:$E$30,[34]COVER!$E$33:$E$36,[34]COVER!$E$39:$E$40,[34]COVER!$E$42:$E$48,[34]COVER!$E$51:$E$55,[34]COVER!$E$66</definedName>
    <definedName name="QUANTITY">[35]COVER!$E$12:$E$16,[35]COVER!$E$19:$E$30,[35]COVER!$E$33:$E$36,[35]COVER!$E$39:$E$40,[35]COVER!$E$42:$E$48,[35]COVER!$E$51:$E$55,[35]COVER!$E$66</definedName>
    <definedName name="qw1201n" localSheetId="0">#REF!</definedName>
    <definedName name="qw1201n">#REF!</definedName>
    <definedName name="rasApplication1">#REF!</definedName>
    <definedName name="rasApplication2">#REF!</definedName>
    <definedName name="rasDate1">#REF!</definedName>
    <definedName name="rasDate2">#REF!</definedName>
    <definedName name="rasDoc1">#REF!</definedName>
    <definedName name="rasDoc2">#REF!</definedName>
    <definedName name="rasNumber">#REF!</definedName>
    <definedName name="rasOrgn">#REF!</definedName>
    <definedName name="rasRecDay">#REF!</definedName>
    <definedName name="rasReceiver">#REF!</definedName>
    <definedName name="rasRecMonth">#REF!</definedName>
    <definedName name="rasRecYear">#REF!</definedName>
    <definedName name="rasSubject1">#REF!</definedName>
    <definedName name="rasSubject2">#REF!</definedName>
    <definedName name="rasSum">#REF!</definedName>
    <definedName name="rasWRecSum1">#REF!</definedName>
    <definedName name="rasWRecSum2">#REF!</definedName>
    <definedName name="rasWRecSumC">#REF!</definedName>
    <definedName name="rasWSum1">#REF!</definedName>
    <definedName name="rasWSum2">#REF!</definedName>
    <definedName name="rasWSumC">#REF!</definedName>
    <definedName name="RATES" localSheetId="0">'[99]H.O. RATES'!$B$6:$K$59</definedName>
    <definedName name="RATES">'[100]H.O. RATES'!$B$6:$K$59</definedName>
    <definedName name="rbcd" localSheetId="0">#REF!</definedName>
    <definedName name="rbcd">#REF!</definedName>
    <definedName name="_xlnm.Recorder">#REF!</definedName>
    <definedName name="rentU">#REF!</definedName>
    <definedName name="REV">[78]COLUMN!$A$6:$A$9,[78]DRUM!$A$8:$A$14</definedName>
    <definedName name="Rev_Date" localSheetId="0">'[58]Proj Info'!$B$11</definedName>
    <definedName name="Rev_Date">'[59]Proj Info'!$B$11</definedName>
    <definedName name="Rev_No." localSheetId="0">'[58]Proj Info'!$B$10</definedName>
    <definedName name="Rev_No.">'[59]Proj Info'!$B$10</definedName>
    <definedName name="RevisionDate_1">#REF!</definedName>
    <definedName name="RevisionNumber_1">#REF!</definedName>
    <definedName name="RiskAfterRecalcMacro">"FailureLoop"</definedName>
    <definedName name="RiskAutoStopPercChange">1.5</definedName>
    <definedName name="RiskBeforeSimMacro">"Initialise_Model"</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0</definedName>
    <definedName name="RiskStatFunctionsUpdateFreq">1</definedName>
    <definedName name="RiskTemplateSheetName">"myTemplate"</definedName>
    <definedName name="RiskUpdateDisplay">FALSE</definedName>
    <definedName name="RiskUpdateStatFunctions">TRUE</definedName>
    <definedName name="RiskUseDifferentSeedForEachSim">FALSE</definedName>
    <definedName name="RiskUseFixedSeed">FALSE</definedName>
    <definedName name="RiskUseMultipleCPUs">FALSE</definedName>
    <definedName name="rock">'[24]Inventories as of 03.20'!$E$13</definedName>
    <definedName name="RR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S">49</definedName>
    <definedName name="RSDF"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rt" localSheetId="0">#REF!</definedName>
    <definedName name="rt">#REF!</definedName>
    <definedName name="ru">#REF!</definedName>
    <definedName name="s" localSheetId="0">[72]Лист3!#REF!</definedName>
    <definedName name="s">[72]Лист3!#REF!</definedName>
    <definedName name="sa">'[24]Inventories as of 03.20'!$E$11</definedName>
    <definedName name="SADAD"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AF" localSheetId="0">#REF!</definedName>
    <definedName name="SAF">#REF!</definedName>
    <definedName name="Sand_riba_AlH">[89]Inf!$G$184</definedName>
    <definedName name="Sand_riba_Am">[89]Inf!$G$183</definedName>
    <definedName name="Sand_riba_Ap">[89]Inf!$G$182</definedName>
    <definedName name="Sand_riba_S">[89]Inf!$G$181</definedName>
    <definedName name="SBMTLC">[25]FCTRS!$D$3</definedName>
    <definedName name="SBNONMTLC">[25]FCTRS!$D$5</definedName>
    <definedName name="SC?" localSheetId="0">'[101]Currency Code &amp; Exchange Rate'!$G$2:$G$3</definedName>
    <definedName name="SC?">'[102]Currency Code &amp; Exchange Rate'!$G$2:$G$3</definedName>
    <definedName name="SC_MAT_EQUIP" localSheetId="0">'[39]Link In'!$D$16</definedName>
    <definedName name="SC_MAT_EQUIP">'[40]Link In'!$D$16</definedName>
    <definedName name="Sch">'[103]ASME B 36.10 M'!$D$3:$W$4</definedName>
    <definedName name="Sch_or_Thk_per_Class">#REF!</definedName>
    <definedName name="Secondary1">#REF!</definedName>
    <definedName name="Secondary2">#REF!</definedName>
    <definedName name="Secondary3">#REF!</definedName>
    <definedName name="Sel_cmpnt_mfr_id_001">[43]DWTables!$I$2</definedName>
    <definedName name="Sel_cmpnt_mod_id_001">[43]DWTables!$H$2</definedName>
    <definedName name="Sel_pd_dens_uid_001">[43]DWTables!$K$2</definedName>
    <definedName name="Sel_pd_max_shut_off_press_dif_uid_001">[43]DWTables!$G$2</definedName>
    <definedName name="Sel_pd_press_drp_uid_001">[43]DWTables!$E$2</definedName>
    <definedName name="Sel_pd_temp_uid_001">[43]DWTables!$F$2</definedName>
    <definedName name="Sel_pd_visc_uid_001">[43]DWTables!$L$2</definedName>
    <definedName name="sencount" hidden="1">1</definedName>
    <definedName name="SenDue1115" localSheetId="0">#REF!</definedName>
    <definedName name="SenDue1115">#REF!</definedName>
    <definedName name="SenDue1204">#REF!</definedName>
    <definedName name="SF">1.1948</definedName>
    <definedName name="Sfzd" localSheetId="0">[62]!Sfzd</definedName>
    <definedName name="Sfzd">[63]!Sfzd</definedName>
    <definedName name="sgbd">#REF!</definedName>
    <definedName name="SGR_A">#REF!</definedName>
    <definedName name="SGR_A_EXTRA">#REF!</definedName>
    <definedName name="SGR_B">#REF!</definedName>
    <definedName name="SGR_B_EXTRA">#REF!</definedName>
    <definedName name="SGR_BULK_A">#REF!</definedName>
    <definedName name="SGR_BULK_B">#REF!</definedName>
    <definedName name="SGR_BULK_C">#REF!</definedName>
    <definedName name="SGR_BULK_D">#REF!</definedName>
    <definedName name="SGR_BULK_E">#REF!</definedName>
    <definedName name="SGR_BULK_F">#REF!</definedName>
    <definedName name="SGR_BULK_G">#REF!</definedName>
    <definedName name="SGR_BULK_H">#REF!</definedName>
    <definedName name="SGR_C">#REF!</definedName>
    <definedName name="SGR_C_EXTRA">#REF!</definedName>
    <definedName name="SGR_D">#REF!</definedName>
    <definedName name="SGR_D_EXTRA">#REF!</definedName>
    <definedName name="SGR_DIFF_A">#REF!</definedName>
    <definedName name="SGR_DIFF_B">#REF!</definedName>
    <definedName name="SGR_DIFF_C">#REF!</definedName>
    <definedName name="SGR_DIFF_D">#REF!</definedName>
    <definedName name="SGR_DIFF_E">#REF!</definedName>
    <definedName name="SGR_DIFF_F">#REF!</definedName>
    <definedName name="SGR_DIFF_G">#REF!</definedName>
    <definedName name="SGR_DIFF_H">#REF!</definedName>
    <definedName name="SGR_E">#REF!</definedName>
    <definedName name="SGR_E_EXTRA">#REF!</definedName>
    <definedName name="SGR_F">#REF!</definedName>
    <definedName name="SGR_F_EXTRA">#REF!</definedName>
    <definedName name="SGR_G">#REF!</definedName>
    <definedName name="SGR_G_EXTRA">#REF!</definedName>
    <definedName name="SGR_H">#REF!</definedName>
    <definedName name="SGR_H_EXTRA">#REF!</definedName>
    <definedName name="SGR_I">#REF!</definedName>
    <definedName name="SGR_I_EXTRA">#REF!</definedName>
    <definedName name="SGR_J">#REF!</definedName>
    <definedName name="SGR_J_EXTRA">#REF!</definedName>
    <definedName name="SGR_K">#REF!</definedName>
    <definedName name="SGR_K_EXTRA">#REF!</definedName>
    <definedName name="SGR_L">#REF!</definedName>
    <definedName name="SGR_L_EXTRA">#REF!</definedName>
    <definedName name="SGR_M">#REF!</definedName>
    <definedName name="SGR_M_EXTRA">#REF!</definedName>
    <definedName name="SGR_N">#REF!</definedName>
    <definedName name="SGR_N_EXTRA">#REF!</definedName>
    <definedName name="SGR_OPT_A">#REF!</definedName>
    <definedName name="SGR_OPT_B">#REF!</definedName>
    <definedName name="SGR_OPT_C">#REF!</definedName>
    <definedName name="SGR_OPT_D">#REF!</definedName>
    <definedName name="SGR_OPT_E">#REF!</definedName>
    <definedName name="SGR_OPT_F">#REF!</definedName>
    <definedName name="SGR_OPT_G">#REF!</definedName>
    <definedName name="SGR_OPT_H">#REF!</definedName>
    <definedName name="SGR_SONDER_A">#REF!</definedName>
    <definedName name="SGR_SONDER_B">#REF!</definedName>
    <definedName name="SGR_SONDER_C">#REF!</definedName>
    <definedName name="SGR_SONDER_D">#REF!</definedName>
    <definedName name="SGR_SONDER_E">#REF!</definedName>
    <definedName name="SGR_SONDER_F">#REF!</definedName>
    <definedName name="SGR_SONDER_G">#REF!</definedName>
    <definedName name="SGR_SONDER_H">#REF!</definedName>
    <definedName name="sheet10" localSheetId="0">'[104]MTTR-Headend'!$A$1</definedName>
    <definedName name="sheet10">'[105]MTTR-Headend'!$A$1</definedName>
    <definedName name="sheet11" localSheetId="0">'[104]PM_Action '!$A$1</definedName>
    <definedName name="sheet11">'[105]PM_Action '!$A$1</definedName>
    <definedName name="sheet15" localSheetId="0">'[104]PE Status'!$A$1</definedName>
    <definedName name="sheet15">'[105]PE Status'!$A$1</definedName>
    <definedName name="sheet16" localSheetId="0">[104]Inventory!$A$1</definedName>
    <definedName name="sheet16">[105]Inventory!$A$1</definedName>
    <definedName name="sheet2" localSheetId="0">'[104]Major Events '!$B$3</definedName>
    <definedName name="sheet2">'[105]Major Events '!$B$3</definedName>
    <definedName name="sheet3" localSheetId="0">'[104]Crtitical Issues'!$B$2</definedName>
    <definedName name="sheet3">'[105]Crtitical Issues'!$B$2</definedName>
    <definedName name="sheet4" localSheetId="0">[104]RIP!$A$2</definedName>
    <definedName name="sheet4">[105]RIP!$A$2</definedName>
    <definedName name="sheet5" localSheetId="0">'[104]Fault Statistics'!$A$2</definedName>
    <definedName name="sheet5">'[105]Fault Statistics'!$A$2</definedName>
    <definedName name="sheet8" localSheetId="0">'[104]Ageing_Pending_ CLeared'!$A$2</definedName>
    <definedName name="sheet8">'[105]Ageing_Pending_ CLeared'!$A$2</definedName>
    <definedName name="sheet9" localSheetId="0">'[104]Fault Cleared After 24Hrs'!$A$2</definedName>
    <definedName name="sheet9">'[105]Fault Cleared After 24Hrs'!$A$2</definedName>
    <definedName name="shelf_1_fixed">[106]Equipment!$F$41</definedName>
    <definedName name="shelf_1A_var">[106]Equipment!$F$54</definedName>
    <definedName name="shelf_1B_fixed">[106]Equipment!$F$61</definedName>
    <definedName name="shelf_1B_var">[106]Equipment!$F$74</definedName>
    <definedName name="shelf_1C_fixed">[106]Equipment!$F$81</definedName>
    <definedName name="shelf_1C_var">[106]Equipment!$F$94</definedName>
    <definedName name="shelf_1D_fixed">[106]Equipment!$F$101</definedName>
    <definedName name="shelf_1D_var">[106]Equipment!$F$114</definedName>
    <definedName name="shelf_1E_fixed">[106]Equipment!$F$121</definedName>
    <definedName name="shelf_1E_var">[106]Equipment!$F$134</definedName>
    <definedName name="shelf_IIIA_fixed">[106]Equipment!$F$249</definedName>
    <definedName name="shelf_IIIA_var">[106]Equipment!$F$262</definedName>
    <definedName name="shelf_IIIB_fixed">[106]Equipment!$F$269</definedName>
    <definedName name="shelf_IIIB_var">[106]Equipment!$F$282</definedName>
    <definedName name="shelf_IIIC_fixed">[106]Equipment!$F$289</definedName>
    <definedName name="shelf_IIIC_var">[106]Equipment!$F$302</definedName>
    <definedName name="shelf_IIID_fixed">[106]Equipment!$F$309</definedName>
    <definedName name="shelf_IIID_var">[106]Equipment!$F$322</definedName>
    <definedName name="shelf_IIIE_fixed">[106]Equipment!$F$329</definedName>
    <definedName name="shelf_IIIE_var">[106]Equipment!$F$342</definedName>
    <definedName name="shelf_IVA_fixed">[106]Equipment!$F$353</definedName>
    <definedName name="shelf_IVA_var">[106]Equipment!$F$366</definedName>
    <definedName name="shelf_IVB_fixed">[106]Equipment!$F$373</definedName>
    <definedName name="shelf_IVB_var">[106]Equipment!$F$386</definedName>
    <definedName name="shelf_IVC_fixed">[106]Equipment!$F$393</definedName>
    <definedName name="shelf_IVC_var">[106]Equipment!$F$406</definedName>
    <definedName name="shelf_IVD_fixed">[106]Equipment!$F$413</definedName>
    <definedName name="shelf_IVD_var">[106]Equipment!$F$426</definedName>
    <definedName name="shelf_IVE_fixed">[106]Equipment!$F$433</definedName>
    <definedName name="shelf_IVE_var">[106]Equipment!$F$446</definedName>
    <definedName name="ShopHandFittH">'[31]Shop Handle Fittings'!$L$10:$AP$51</definedName>
    <definedName name="ShopHandFittS">'[31]Shop Handle Fittings'!$A$10:$K$32</definedName>
    <definedName name="ShopHB">'[31]Shop Handle Pipe'!$L$10:$AP$52</definedName>
    <definedName name="ShopSB">'[31]Shop Handle Pipe'!$A$10:$K$32</definedName>
    <definedName name="SNM_EXPAT" localSheetId="0">'[39]Link In'!$D$13</definedName>
    <definedName name="SNM_EXPAT">'[40]Link In'!$D$13</definedName>
    <definedName name="SNM_EXPAT_HRS" localSheetId="0">'[39]Link In'!$E$13</definedName>
    <definedName name="SNM_EXPAT_HRS">'[40]Link In'!$E$13</definedName>
    <definedName name="SNM_FOREIGN" localSheetId="0">'[39]Link In'!$D$14</definedName>
    <definedName name="SNM_FOREIGN">'[40]Link In'!$D$14</definedName>
    <definedName name="SNM_FOREIGN_HRS" localSheetId="0">'[39]Link In'!$E$14</definedName>
    <definedName name="SNM_FOREIGN_HRS">'[40]Link In'!$E$14</definedName>
    <definedName name="SNM_HRS" localSheetId="0">'[39]Link In'!$E$12</definedName>
    <definedName name="SNM_HRS">'[40]Link In'!$E$12</definedName>
    <definedName name="SNM_LAB" localSheetId="0">'[39]Link In'!$D$12</definedName>
    <definedName name="SNM_LAB">'[40]Link In'!$D$12</definedName>
    <definedName name="soc_draud">[89]Inf!$K$170</definedName>
    <definedName name="sostoyanie" localSheetId="0">#REF!</definedName>
    <definedName name="sostoyanie">#REF!</definedName>
    <definedName name="sposob">#REF!</definedName>
    <definedName name="SR" hidden="1">#REF!</definedName>
    <definedName name="SR_DAP">#REF!</definedName>
    <definedName name="SR_FR">#REF!</definedName>
    <definedName name="SR_FR_DAP">#REF!</definedName>
    <definedName name="srg">#REF!</definedName>
    <definedName name="SSEQPMNTRT">[107]SsFCTRS!$D$10</definedName>
    <definedName name="SSLBRRT">[107]SsFCTRS!$D$9</definedName>
    <definedName name="ssss" hidden="1">{#N/A,#N/A,TRUE,"Basic";#N/A,#N/A,TRUE,"EXT-TABLE";#N/A,#N/A,TRUE,"STEEL";#N/A,#N/A,TRUE,"INT-Table";#N/A,#N/A,TRUE,"STEEL";#N/A,#N/A,TRUE,"Door"}</definedName>
    <definedName name="st_LB_pd_failure_action_001">[43]Connections!$G$23:$G$27</definedName>
    <definedName name="st_LB_pd_fluid_phase_001">[43]Connections!$CY$23:$CY$27</definedName>
    <definedName name="st_LB_pd_seat_leak_001">[43]Connections!$D$23:$D$35</definedName>
    <definedName name="st_LB_spec_udf_c31_001">[43]Connections!$CS$23:$CS$27</definedName>
    <definedName name="st_LB_spec_udf_c33_001">[43]Connections!$V$23:$V$27</definedName>
    <definedName name="st_LB_spec_udf_c34_001">[43]Connections!$AB$23:$AB$27</definedName>
    <definedName name="st_LB_spec_udf_c35_001">[43]Connections!$AE$23:$AE$27</definedName>
    <definedName name="st_LB_spec_udf_c36_001">[43]Connections!$AH$23:$AH$27</definedName>
    <definedName name="st_LB_spec_udf_c39_001">[43]Connections!$AK$23:$AK$27</definedName>
    <definedName name="st_LB_spec_udf_c40_001">[43]Connections!$AN$23:$AN$27</definedName>
    <definedName name="st_LB_spec_udf_c54_001">[43]Connections!$J$23:$J$28</definedName>
    <definedName name="st_LB_spec_udf_c55_001">[43]Connections!$M$23:$M$27</definedName>
    <definedName name="st_LB_spec_udf_c56_001">[43]Connections!$P$23:$P$28</definedName>
    <definedName name="st_LB_spec_udf_c57_001">[43]Connections!$S$23:$S$33</definedName>
    <definedName name="st_LB_spec_udf_c58_001">[43]Connections!$Y$23:$Y$29</definedName>
    <definedName name="st_LB_spec_udf_c64_001">[43]Connections!$AT$23:$AT$26</definedName>
    <definedName name="st_LB_spec_udf_c66_001">[43]Connections!$AW$23:$AW$27</definedName>
    <definedName name="st_LB_spec_udf_c67_001">[43]Connections!$AZ$23:$AZ$30</definedName>
    <definedName name="st_LB_spec_udf_c69_001">[43]Connections!$BC$23:$BC$26</definedName>
    <definedName name="st_LB_spec_udf_c70_001">[43]Connections!$BF$23:$BF$27</definedName>
    <definedName name="st_LB_spec_udf_c73_001">[43]Connections!$AQ$23:$AQ$27</definedName>
    <definedName name="st_LB_spec_udf_c75_001">[43]Connections!$CD$23:$CD$31</definedName>
    <definedName name="st_LB_spec_udf_c77_001">[43]Connections!$CG$23:$CG$26</definedName>
    <definedName name="st_LB_spec_udf_c79_001">[43]Connections!$CJ$23:$CJ$26</definedName>
    <definedName name="st_LB_spec_udf_c80_001">[43]Connections!$CM$23:$CM$25</definedName>
    <definedName name="st_LB_spec_udf_c82_001">[43]Connections!$CV$23:$CV$26</definedName>
    <definedName name="st_LB_spec_udf_c83_001">[43]Connections!$BX$23:$BX$28</definedName>
    <definedName name="st_LB_spec_udf_c88_001">[43]Connections!$BI$23:$BI$27</definedName>
    <definedName name="st_LB_spec_udf_c89_001">[43]Connections!$BL$23:$BL$25</definedName>
    <definedName name="st_LB_spec_udf_c91_001">[43]Connections!$CP$23:$CP$26</definedName>
    <definedName name="st_LB_spec_udf_c94_001">[43]Connections!$BO$23:$BO$27</definedName>
    <definedName name="st_LB_spec_udf_c95_001">[43]Connections!$BR$23:$BR$27</definedName>
    <definedName name="st_LB_spec_udf_c97_001">[43]Connections!$BU$23:$BU$29</definedName>
    <definedName name="st_LB_spec_udf_c98_001">[43]Connections!$CA$23:$CA$25</definedName>
    <definedName name="stat">#REF!</definedName>
    <definedName name="status">#REF!</definedName>
    <definedName name="StatusDate" localSheetId="0">[96]PROFILE!$C$9</definedName>
    <definedName name="StatusDate">[97]PROFILE!$C$9</definedName>
    <definedName name="Stem_left" localSheetId="0">[108]DataSheet!$A$42:$D$63</definedName>
    <definedName name="Stem_left">[109]DataSheet!$A$42:$D$63</definedName>
    <definedName name="stfin" localSheetId="0">#REF!</definedName>
    <definedName name="stfin">#REF!</definedName>
    <definedName name="SUBCONTRACT_MTRL_UNIT_COST" localSheetId="0">[34]COVER!$L$12:$L$16,[34]COVER!$L$19:$L$30,[34]COVER!$L$33:$L$36,[34]COVER!$L$39:$L$40,[34]COVER!$L$42:$L$48,[34]COVER!$L$51:$L$55,[34]COVER!$L$66</definedName>
    <definedName name="SUBCONTRACT_MTRL_UNIT_COST">[35]COVER!$L$12:$L$16,[35]COVER!$L$19:$L$30,[35]COVER!$L$33:$L$36,[35]COVER!$L$39:$L$40,[35]COVER!$L$42:$L$48,[35]COVER!$L$51:$L$55,[35]COVER!$L$66</definedName>
    <definedName name="sulp">'[24]Inventories as of 03.20'!$E$14</definedName>
    <definedName name="SulphuricAcidForeIn" localSheetId="0">'[19]3 - Conversion costs'!#REF!</definedName>
    <definedName name="SulphuricAcidForeIn">'[19]3 - Conversion costs'!#REF!</definedName>
    <definedName name="SulphuricAcidHistIn" localSheetId="0">'[19]3 - Conversion costs'!#REF!</definedName>
    <definedName name="SulphuricAcidHistIn">'[19]3 - Conversion costs'!#REF!</definedName>
    <definedName name="SUM">#REF!</definedName>
    <definedName name="SUM_Z">#REF!</definedName>
    <definedName name="SuMEK">#REF!</definedName>
    <definedName name="SUMMARY1"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SUMME_REV_ALTE_KALK">#REF!</definedName>
    <definedName name="SUMME_REV_ALTEKALK">#REF!</definedName>
    <definedName name="SUMMENBL_DIFF_GES">#REF!</definedName>
    <definedName name="t" localSheetId="0" hidden="1">{0,0,0,0;0,0,0,0}</definedName>
    <definedName name="t" hidden="1">{0,0,0,0;0,0,0,0}</definedName>
    <definedName name="T12_1" localSheetId="0">#REF!</definedName>
    <definedName name="T12_1">#REF!</definedName>
    <definedName name="Tabela">'[103]ASME B 36.10 M'!$D$3:$W$48</definedName>
    <definedName name="tabl_1">#REF!</definedName>
    <definedName name="tabl_2">#REF!</definedName>
    <definedName name="Table_conv">#REF!</definedName>
    <definedName name="table_disci">#REF!</definedName>
    <definedName name="table_master" localSheetId="0">[46]Data!$T$3:$T$215</definedName>
    <definedName name="table_master">[47]Data!$T$3:$T$215</definedName>
    <definedName name="Table_repABC">#REF!</definedName>
    <definedName name="Taxes" localSheetId="0">'[39]Link In'!$D$19</definedName>
    <definedName name="Taxes">'[40]Link In'!$D$19</definedName>
    <definedName name="TaxOtherIn" localSheetId="0">'[19]2 - Prices &amp; Other assmpt'!#REF!</definedName>
    <definedName name="TaxOtherIn">'[19]2 - Prices &amp; Other assmpt'!#REF!</definedName>
    <definedName name="TaxTV">10%</definedName>
    <definedName name="TaxXL">5%</definedName>
    <definedName name="Technology" localSheetId="0">[60]ProjInfo!$E$17</definedName>
    <definedName name="Technology">[61]ProjInfo!$E$17</definedName>
    <definedName name="TempClass">[57]Units!$I$19:$I$32</definedName>
    <definedName name="TEWRER"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TextRefCopyRangeCount" hidden="1">247</definedName>
    <definedName name="Thenote" localSheetId="0">#REF!</definedName>
    <definedName name="Thenote">#REF!</definedName>
    <definedName name="Thenote1">#REF!</definedName>
    <definedName name="Thenote2">#REF!</definedName>
    <definedName name="thue">6</definedName>
    <definedName name="time" localSheetId="0">#REF!</definedName>
    <definedName name="time">#REF!</definedName>
    <definedName name="tip">#REF!</definedName>
    <definedName name="title">'[110]Огл. Графиков'!$B$2:$B$31</definedName>
    <definedName name="TITLES_A_HRS" localSheetId="0">'[44]#REF'!$A$2:$IV$5</definedName>
    <definedName name="TITLES_A_HRS">'[45]#REF'!$A$2:$IV$5</definedName>
    <definedName name="tlfAprt">#REF!</definedName>
    <definedName name="tlfBank">#REF!</definedName>
    <definedName name="tlfCorp">#REF!</definedName>
    <definedName name="tlfCount">#REF!</definedName>
    <definedName name="tlfFIO">#REF!</definedName>
    <definedName name="tlfHouse">#REF!</definedName>
    <definedName name="tlfKAprt">#REF!</definedName>
    <definedName name="tlfKBank">#REF!</definedName>
    <definedName name="tlfKCorp">#REF!</definedName>
    <definedName name="tlfKCount">#REF!</definedName>
    <definedName name="tlfKFio">#REF!</definedName>
    <definedName name="tlfKHouse">#REF!</definedName>
    <definedName name="tlfKMonth">#REF!</definedName>
    <definedName name="tlfKStreet">#REF!</definedName>
    <definedName name="tlfKSum">#REF!</definedName>
    <definedName name="tlfKTarif">#REF!</definedName>
    <definedName name="tlfKTlfNum">#REF!</definedName>
    <definedName name="tlfKTotal">#REF!</definedName>
    <definedName name="tlfKYear">#REF!</definedName>
    <definedName name="tlfMonth">#REF!</definedName>
    <definedName name="tlfStreet">#REF!</definedName>
    <definedName name="tlfSum">#REF!</definedName>
    <definedName name="tlfTarif">#REF!</definedName>
    <definedName name="tlfTlfNum">#REF!</definedName>
    <definedName name="tlfTotal">#REF!</definedName>
    <definedName name="tlfYear">#REF!</definedName>
    <definedName name="TOT_CV" localSheetId="0">'[39]Link In'!$D$4</definedName>
    <definedName name="TOT_CV">'[40]Link In'!$D$4</definedName>
    <definedName name="Total_Burden" localSheetId="0">'[39]CRF-BE Rates'!$D$20</definedName>
    <definedName name="Total_Burden">'[40]CRF-BE Rates'!$D$20</definedName>
    <definedName name="total_graph" localSheetId="0">'[111]TOTAL SCHEDULE'!$B$86:$AF$242</definedName>
    <definedName name="total_graph">'[112]TOTAL SCHEDULE'!$B$86:$AF$242</definedName>
    <definedName name="total_schedule" localSheetId="0">'[111]TOTAL SCHEDULE'!$B$1:$AI$81</definedName>
    <definedName name="total_schedule">'[112]TOTAL SCHEDULE'!$B$1:$AI$81</definedName>
    <definedName name="TOTAL1" localSheetId="0">[44]A:B!$C$1:$U$156</definedName>
    <definedName name="TOTAL1">[45]A:B!$C$1:$U$156</definedName>
    <definedName name="TSTFCTR">[25]FCTRS!$D$9</definedName>
    <definedName name="ty" localSheetId="0">[95]TasAt!#REF!</definedName>
    <definedName name="ty">[95]TasAt!#REF!</definedName>
    <definedName name="TypeQuote" localSheetId="0">'[101]Currency Code &amp; Exchange Rate'!$E$2:$E$9</definedName>
    <definedName name="TypeQuote">'[102]Currency Code &amp; Exchange Rate'!$E$2:$E$9</definedName>
    <definedName name="U" localSheetId="0">#REF!</definedName>
    <definedName name="U">#REF!</definedName>
    <definedName name="uchetv">#REF!</definedName>
    <definedName name="UGSB">[25]FCTRS!$D$21</definedName>
    <definedName name="UI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KY"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KUYK"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NIT_DIFF">#REF!</definedName>
    <definedName name="UNIT_OPT">#REF!</definedName>
    <definedName name="Units_Value">#REF!</definedName>
    <definedName name="USAGE">[23]CONCSUM!$C$2:$C$38</definedName>
    <definedName name="usd" localSheetId="0">#REF!</definedName>
    <definedName name="usd">#REF!</definedName>
    <definedName name="USD__RUB__ЦБ">'[64]Вендоры_скидки_коэф-ты'!#REF!</definedName>
    <definedName name="USD_CHF">#REF!</definedName>
    <definedName name="USD_RUB">'[64]Вендоры_скидки_коэф-ты'!$C$3</definedName>
    <definedName name="USD_RUB_CBR">'[64]Вендоры_скидки_коэф-ты'!#REF!</definedName>
    <definedName name="uuu">[74]Данные!#REF!</definedName>
    <definedName name="Values_Entered" localSheetId="0">IF(Loan_Amount*'Пояснения по заполнению'!Interest_Rate*Loan_Years*Loan_Start&gt;0,1,0)</definedName>
    <definedName name="Values_Entered">IF(Loan_Amount*Interest_Rate*Loan_Years*Loan_Start&gt;0,1,0)</definedName>
    <definedName name="ValveB">'[31]Valve Handle'!$A$10:$H$47</definedName>
    <definedName name="ValveIndexB">'[31]Valve Handle'!$A$6:$H$8</definedName>
    <definedName name="vffsfs" hidden="1">{#N/A,#N/A,TRUE,"Basic";#N/A,#N/A,TRUE,"EXT-TABLE";#N/A,#N/A,TRUE,"STEEL";#N/A,#N/A,TRUE,"INT-Table";#N/A,#N/A,TRUE,"STEEL";#N/A,#N/A,TRUE,"Door"}</definedName>
    <definedName name="vid" localSheetId="0">#REF!</definedName>
    <definedName name="vid">#REF!</definedName>
    <definedName name="vlv">[25]FCTRS!$D$32</definedName>
    <definedName name="Vsego">#REF!</definedName>
    <definedName name="VXCVXVXCV"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'[113] '!$B$4</definedName>
    <definedName name="WÄHRUNG">#REF!</definedName>
    <definedName name="Waiting">"Picture 1"</definedName>
    <definedName name="WBS" localSheetId="0">[114]Sheet2!$A$2:$P$40</definedName>
    <definedName name="WBS">[115]Sheet2!$A$2:$P$40</definedName>
    <definedName name="WEE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eldHB">'[31]W+C+2B'!$L$10:$AP$52</definedName>
    <definedName name="WeldSB">'[31]W+C+2B'!$A$10:$K$32</definedName>
    <definedName name="WEQWE"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hereIsMoney" localSheetId="0">#REF!</definedName>
    <definedName name="WhereIsMoney">#REF!</definedName>
    <definedName name="WhosMoney">#REF!</definedName>
    <definedName name="WIDTH">#REF!</definedName>
    <definedName name="wr">#REF!</definedName>
    <definedName name="wrn.BM." hidden="1">{#N/A,#N/A,TRUE,"Basic";#N/A,#N/A,TRUE,"EXT-TABLE";#N/A,#N/A,TRUE,"STEEL";#N/A,#N/A,TRUE,"INT-Table";#N/A,#N/A,TRUE,"STEEL";#N/A,#N/A,TRUE,"Door"}</definedName>
    <definedName name="wrn.CBA."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wrn.CBA_RO." hidden="1">{#N/A,#N/A,FALSE,"C-001";#N/A,#N/A,FALSE,"C-002";#N/A,#N/A,FALSE,"C-003";#N/A,#N/A,FALSE,"C-004";#N/A,#N/A,FALSE,"C-005";#N/A,#N/A,FALSE,"C-006";#N/A,#N/A,FALSE,"C-007";#N/A,#N/A,FALSE,"C-008";#N/A,#N/A,FALSE,"CF-001";#N/A,#N/A,FALSE,"H-001";#N/A,#N/A,FALSE,"P-001";#N/A,#N/A,FALSE,"P-002";#N/A,#N/A,FALSE,"P-003";#N/A,#N/A,FALSE,"P-004";#N/A,#N/A,FALSE,"P-005";#N/A,#N/A,FALSE,"P-006";#N/A,#N/A,FALSE,"P-001,2,3,4,5";#N/A,#N/A,FALSE,"P-007";#N/A,#N/A,FALSE,"X-001";#N/A,#N/A,FALSE,"X-004"}</definedName>
    <definedName name="wrn.CBA_ST."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 name="wrn.GRP._.2004final." localSheetId="0" hidden="1">{#N/A,#N/A,TRUE,"Cover";#N/A,#N/A,TRUE,"Cover";#N/A,#N/A,TRUE,"Contents";#N/A,#N/A,TRUE,"Check";#N/A,#N/A,TRUE,"Group";#N/A,#N/A,TRUE,"BS";#N/A,#N/A,TRUE,"IS";#N/A,#N/A,TRUE,"CFS";#N/A,#N/A,TRUE,"SCE";#N/A,#N/A,TRUE,"Cash";#N/A,#N/A,TRUE,"AR";#N/A,#N/A,TRUE,"INV";#N/A,#N/A,TRUE,"URP";#N/A,#N/A,TRUE,"LTI";#N/A,#N/A,TRUE,"CA";#N/A,#N/A,TRUE,"PPE";#N/A,#N/A,TRUE,"AP";#N/A,#N/A,TRUE,"Borrowings";#N/A,#N/A,TRUE,"Interest";#N/A,#N/A,TRUE,"ITrec";#N/A,#N/A,TRUE,"ShareCapital";#N/A,#N/A,TRUE,"Contingencies";#N/A,#N/A,TRUE,"SEv"}</definedName>
    <definedName name="wrn.GRP._.2004final." hidden="1">{#N/A,#N/A,TRUE,"Cover";#N/A,#N/A,TRUE,"Cover";#N/A,#N/A,TRUE,"Contents";#N/A,#N/A,TRUE,"Check";#N/A,#N/A,TRUE,"Group";#N/A,#N/A,TRUE,"BS";#N/A,#N/A,TRUE,"IS";#N/A,#N/A,TRUE,"CFS";#N/A,#N/A,TRUE,"SCE";#N/A,#N/A,TRUE,"Cash";#N/A,#N/A,TRUE,"AR";#N/A,#N/A,TRUE,"INV";#N/A,#N/A,TRUE,"URP";#N/A,#N/A,TRUE,"LTI";#N/A,#N/A,TRUE,"CA";#N/A,#N/A,TRUE,"PPE";#N/A,#N/A,TRUE,"AP";#N/A,#N/A,TRUE,"Borrowings";#N/A,#N/A,TRUE,"Interest";#N/A,#N/A,TRUE,"ITrec";#N/A,#N/A,TRUE,"ShareCapital";#N/A,#N/A,TRUE,"Contingencies";#N/A,#N/A,TRUE,"SEv"}</definedName>
    <definedName name="wrn.print95and96." localSheetId="0" hidden="1">{"print95",#N/A,FALSE,"1995E.XLS";"print96",#N/A,FALSE,"1996E.XLS"}</definedName>
    <definedName name="wrn.print95and96." hidden="1">{"print95",#N/A,FALSE,"1995E.XLS";"print96",#N/A,FALSE,"1996E.XLS"}</definedName>
    <definedName name="wrn.REPORT1." localSheetId="0" hidden="1">{"PRINTME",#N/A,FALSE,"FINAL-10"}</definedName>
    <definedName name="wrn.REPORT1." hidden="1">{"PRINTME",#N/A,FALSE,"FINAL-10"}</definedName>
    <definedName name="wrn.SVERKA." localSheetId="0" hidden="1">{#N/A,#N/A,FALSE,"REC";#N/A,#N/A,FALSE,"ASSETS";#N/A,#N/A,FALSE,"LIABILITIES";#N/A,#N/A,FALSE,"P&amp;L";#N/A,#N/A,FALSE,"FUNDS";#N/A,#N/A,FALSE,"CASH";#N/A,#N/A,FALSE,"1,2";#N/A,#N/A,FALSE,"3";#N/A,#N/A,FALSE,"4";#N/A,#N/A,FALSE,"5,6,7";#N/A,#N/A,FALSE,"8,9"}</definedName>
    <definedName name="wrn.SVERKA." hidden="1">{#N/A,#N/A,FALSE,"REC";#N/A,#N/A,FALSE,"ASSETS";#N/A,#N/A,FALSE,"LIABILITIES";#N/A,#N/A,FALSE,"P&amp;L";#N/A,#N/A,FALSE,"FUNDS";#N/A,#N/A,FALSE,"CASH";#N/A,#N/A,FALSE,"1,2";#N/A,#N/A,FALSE,"3";#N/A,#N/A,FALSE,"4";#N/A,#N/A,FALSE,"5,6,7";#N/A,#N/A,FALSE,"8,9"}</definedName>
    <definedName name="wsw">'[27]Q&amp;pl-V'!#REF!</definedName>
    <definedName name="ww" localSheetId="0" hidden="1">{"PRINTME",#N/A,FALSE,"FINAL-10"}</definedName>
    <definedName name="ww" hidden="1">{"PRINTME",#N/A,FALSE,"FINAL-10"}</definedName>
    <definedName name="XCZCZ"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XRefColumnsCount" hidden="1">1</definedName>
    <definedName name="XRefCopyRangeCount" hidden="1">2</definedName>
    <definedName name="XRefPasteRangeCount" hidden="1">1</definedName>
    <definedName name="y" localSheetId="0">#REF!</definedName>
    <definedName name="y">#REF!</definedName>
    <definedName name="Yen">98.5</definedName>
    <definedName name="Yr1_Months_of_opn">'[116]NLD - Assum'!$B$11</definedName>
    <definedName name="YU"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Z_30FEE15E_D26F_11D4_A6F7_00508B6A7686_.wvu.FilterData" localSheetId="0" hidden="1">#REF!</definedName>
    <definedName name="Z_30FEE15E_D26F_11D4_A6F7_00508B6A7686_.wvu.FilterData" hidden="1">#REF!</definedName>
    <definedName name="Z_30FEE15E_D26F_11D4_A6F7_00508B6A7686_.wvu.PrintArea" hidden="1">#REF!</definedName>
    <definedName name="Z_30FEE15E_D26F_11D4_A6F7_00508B6A7686_.wvu.PrintTitles" hidden="1">#REF!</definedName>
    <definedName name="Z_30FEE15E_D26F_11D4_A6F7_00508B6A7686_.wvu.Rows" hidden="1">#REF!</definedName>
    <definedName name="Z_A6168485_6886_4592_BB13_07B9E683E6FB_.wvu.Cols" hidden="1">#REF!</definedName>
    <definedName name="Z_A6168485_6886_4592_BB13_07B9E683E6FB_.wvu.FilterData" hidden="1">#REF!</definedName>
    <definedName name="Z_A6168485_6886_4592_BB13_07B9E683E6FB_.wvu.PrintArea" hidden="1">#REF!</definedName>
    <definedName name="Z_A6168485_6886_4592_BB13_07B9E683E6FB_.wvu.PrintTitles" hidden="1">#REF!</definedName>
    <definedName name="Z_A6168485_6886_4592_BB13_07B9E683E6FB_.wvu.Rows" localSheetId="0" hidden="1">#REF!,#REF!,#REF!,#REF!,#REF!</definedName>
    <definedName name="Z_A6168485_6886_4592_BB13_07B9E683E6FB_.wvu.Rows" hidden="1">#REF!,#REF!,#REF!,#REF!,#REF!</definedName>
    <definedName name="Z_D0FC81D9_872A_11D6_B808_0010DC239F6A_.wvu.Cols" localSheetId="0" hidden="1">#REF!</definedName>
    <definedName name="Z_D0FC81D9_872A_11D6_B808_0010DC239F6A_.wvu.Cols" hidden="1">#REF!</definedName>
    <definedName name="Z_D0FC81D9_872A_11D6_B808_0010DC239F6A_.wvu.FilterData" hidden="1">#REF!</definedName>
    <definedName name="Z_D0FC81D9_872A_11D6_B808_0010DC239F6A_.wvu.PrintArea" hidden="1">#REF!</definedName>
    <definedName name="Z_D0FC81D9_872A_11D6_B808_0010DC239F6A_.wvu.PrintTitles" hidden="1">#REF!</definedName>
    <definedName name="Z_D0FC81D9_872A_11D6_B808_0010DC239F6A_.wvu.Rows" localSheetId="0" hidden="1">#REF!,#REF!,#REF!,#REF!,#REF!</definedName>
    <definedName name="Z_D0FC81D9_872A_11D6_B808_0010DC239F6A_.wvu.Rows" hidden="1">#REF!,#REF!,#REF!,#REF!,#REF!</definedName>
    <definedName name="Z_FA0D2A17_1C02_11D8_848D_00021BF19BDB_.wvu.FilterData" localSheetId="0" hidden="1">#REF!</definedName>
    <definedName name="Z_FA0D2A17_1C02_11D8_848D_00021BF19BDB_.wvu.FilterData" hidden="1">#REF!</definedName>
    <definedName name="ZEILE_ERSTE">#REF!</definedName>
    <definedName name="ZEILE_ERSTEB500">#REF!</definedName>
    <definedName name="ZEILE_LETZTE">#REF!</definedName>
    <definedName name="Zone_eff_dis">#REF!</definedName>
    <definedName name="Zone_impres_MI">#REF!</definedName>
    <definedName name="zone_saisie">#REF!,#REF!,#REF!,#REF!</definedName>
    <definedName name="zp">#REF!</definedName>
    <definedName name="ZZZZZZZ"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а">#REF!</definedName>
    <definedName name="А1">#REF!</definedName>
    <definedName name="а12345" localSheetId="0" hidden="1">{"print95",#N/A,FALSE,"1995E.XLS";"print96",#N/A,FALSE,"1996E.XLS"}</definedName>
    <definedName name="а12345" hidden="1">{"print95",#N/A,FALSE,"1995E.XLS";"print96",#N/A,FALSE,"1996E.XLS"}</definedName>
    <definedName name="А2" localSheetId="0">#REF!</definedName>
    <definedName name="А2">#REF!</definedName>
    <definedName name="А3">#REF!</definedName>
    <definedName name="аа">#REF!</definedName>
    <definedName name="ааа">#REF!</definedName>
    <definedName name="аааа">#REF!</definedName>
    <definedName name="аав">#REF!</definedName>
    <definedName name="ав">#REF!</definedName>
    <definedName name="аванс">#REF!</definedName>
    <definedName name="авк" localSheetId="0">[117]TasAt!#REF!</definedName>
    <definedName name="авк">[118]TasAt!#REF!</definedName>
    <definedName name="авыаываыва" localSheetId="0">[32]Data!$K$4:$K$4</definedName>
    <definedName name="авыаываыва">[33]Data!$K$4:$K$4</definedName>
    <definedName name="аег" localSheetId="0">'[119]Inventories as of 03.20'!$E$13</definedName>
    <definedName name="аег">'[120]Inventories as of 03.20'!$E$13</definedName>
    <definedName name="алеша">[121]Материалы!$A$8:$I$78</definedName>
    <definedName name="АнМ" localSheetId="0">'[122]Гр5(о)'!#REF!</definedName>
    <definedName name="АнМ">'[122]Гр5(о)'!#REF!</definedName>
    <definedName name="аол">#REF!</definedName>
    <definedName name="ап" localSheetId="0">#REF!</definedName>
    <definedName name="ап">#REF!</definedName>
    <definedName name="апоп">#REF!</definedName>
    <definedName name="апр">#REF!</definedName>
    <definedName name="апра">#REF!</definedName>
    <definedName name="ар">#REF!</definedName>
    <definedName name="арачсп">#REF!</definedName>
    <definedName name="арув">[123]пож.сигнал!$D$10</definedName>
    <definedName name="аугпт">[124]!Таблица_Тип[Тип]</definedName>
    <definedName name="Аудит_Дисконт">'[64]Вендоры_скидки_коэф-ты'!#REF!</definedName>
    <definedName name="ббб">#REF!</definedName>
    <definedName name="Бюджет_ОАО__СУАЛ">#REF!</definedName>
    <definedName name="в">#REF!</definedName>
    <definedName name="В23">#REF!</definedName>
    <definedName name="Валюта">#REF!</definedName>
    <definedName name="Валюта_базового_прайс_листа">'[64]Вендоры_скидки_коэф-ты'!#REF!</definedName>
    <definedName name="Валюты" localSheetId="0">[125]Данные!$A$2:$A$4</definedName>
    <definedName name="Валюты">[126]Данные!$A$2:$A$4</definedName>
    <definedName name="вап" localSheetId="0">#REF!</definedName>
    <definedName name="вап">#REF!</definedName>
    <definedName name="вая">#REF!</definedName>
    <definedName name="вв" localSheetId="0">[127]ПРОГНОЗ_1!#REF!</definedName>
    <definedName name="вв">[127]ПРОГНОЗ_1!#REF!</definedName>
    <definedName name="вввв" localSheetId="0">#REF!</definedName>
    <definedName name="вввв">#REF!</definedName>
    <definedName name="ввввввв">#REF!</definedName>
    <definedName name="Вид">[128]Cписки!$A$2:$A$3</definedName>
    <definedName name="ВидКредита" localSheetId="0">[125]Данные!$B$2:$B$3</definedName>
    <definedName name="ВидКредита">[126]Данные!$B$2:$B$3</definedName>
    <definedName name="Виды_реализации">#REF!</definedName>
    <definedName name="вкегн" localSheetId="0">#REF!</definedName>
    <definedName name="вкегн">#REF!</definedName>
    <definedName name="внгор">#REF!</definedName>
    <definedName name="вововов" localSheetId="0" hidden="1">{"print95",#N/A,FALSE,"1995E.XLS";"print96",#N/A,FALSE,"1996E.XLS"}</definedName>
    <definedName name="вововов" hidden="1">{"print95",#N/A,FALSE,"1995E.XLS";"print96",#N/A,FALSE,"1996E.XLS"}</definedName>
    <definedName name="Вода_оборотная" localSheetId="0">#REF!</definedName>
    <definedName name="Вода_оборотная">#REF!</definedName>
    <definedName name="Вода_производственная">#REF!</definedName>
    <definedName name="Вода_химочищенная">#REF!</definedName>
    <definedName name="Вода_хозпитьевая">#REF!</definedName>
    <definedName name="все">#REF!</definedName>
    <definedName name="Всего">#REF!</definedName>
    <definedName name="всенот">#REF!</definedName>
    <definedName name="вчрке">#REF!</definedName>
    <definedName name="Вып_н_2003" localSheetId="0">'[110]Текущие цены'!#REF!</definedName>
    <definedName name="Вып_н_2003">'[110]Текущие цены'!#REF!</definedName>
    <definedName name="вып_н_2004" localSheetId="0">'[110]Текущие цены'!#REF!</definedName>
    <definedName name="вып_н_2004">'[110]Текущие цены'!#REF!</definedName>
    <definedName name="Вып_ОФ_с_пц">[110]рабочий!$Y$202:$AP$224</definedName>
    <definedName name="Вып_оф_с_цпг" localSheetId="0">'[110]Текущие цены'!#REF!</definedName>
    <definedName name="Вып_оф_с_цпг">'[110]Текущие цены'!#REF!</definedName>
    <definedName name="Вып_с_новых_ОФ">[110]рабочий!$Y$277:$AP$299</definedName>
    <definedName name="ВЫРУЧКА">[129]Preconditons!$B$3</definedName>
    <definedName name="Газ" localSheetId="0">#REF!</definedName>
    <definedName name="Газ">#REF!</definedName>
    <definedName name="гегл">#REF!</definedName>
    <definedName name="гн">#REF!</definedName>
    <definedName name="гнльпнм">#REF!</definedName>
    <definedName name="гноеа">#REF!</definedName>
    <definedName name="гнп" localSheetId="0">[130]Inf!$G$183</definedName>
    <definedName name="гнп">[131]Inf!$G$183</definedName>
    <definedName name="гнщдгп" localSheetId="0">#REF!</definedName>
    <definedName name="гнщдгп">#REF!</definedName>
    <definedName name="Горячая_вода">#REF!</definedName>
    <definedName name="Государственные">[128]Cписки!$D$2:$D$4</definedName>
    <definedName name="График">"Диагр. 4"</definedName>
    <definedName name="гшакегн" localSheetId="0">#REF!</definedName>
    <definedName name="гшакегн">#REF!</definedName>
    <definedName name="гшпд">#REF!</definedName>
    <definedName name="гшпим">#REF!</definedName>
    <definedName name="гшщзж">#REF!</definedName>
    <definedName name="д">#REF!</definedName>
    <definedName name="Д03">'[132]IncStat 03  '!#REF!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бтю" localSheetId="0">[130]Inf!$K$170</definedName>
    <definedName name="дбтю">[131]Inf!$K$170</definedName>
    <definedName name="дгш" localSheetId="0">[133]ИД!#REF!</definedName>
    <definedName name="дгш">[133]ИД!#REF!</definedName>
    <definedName name="дд" localSheetId="0">#REF!</definedName>
    <definedName name="дд">#REF!</definedName>
    <definedName name="ддд">[74]Данные!#REF!</definedName>
    <definedName name="Департамент">[134]!Таблица_Департамент[Департемент]</definedName>
    <definedName name="Дефл_ц_пред_год">'[110]Текущие цены'!$AT$36:$BK$58</definedName>
    <definedName name="Дефлятор_годовой">'[110]Текущие цены'!$Y$4:$AP$27</definedName>
    <definedName name="Дефлятор_цепной">'[110]Текущие цены'!$Y$36:$AP$58</definedName>
    <definedName name="джршщд" localSheetId="0">'[135]отгр ГОК'!$A$4</definedName>
    <definedName name="джршщд">'[136]отгр ГОК'!$A$4</definedName>
    <definedName name="длж" localSheetId="0">#REF!</definedName>
    <definedName name="длж">#REF!</definedName>
    <definedName name="длорпд">#REF!</definedName>
    <definedName name="договор">#REF!</definedName>
    <definedName name="дол">#REF!</definedName>
    <definedName name="дол01">'[9]П 7 курс аванса'!$J$21</definedName>
    <definedName name="ДОЛ02">#REF!</definedName>
    <definedName name="ДОЛ03">#REF!</definedName>
    <definedName name="ДОЛ04">#REF!</definedName>
    <definedName name="долдб">#REF!</definedName>
    <definedName name="дот">[137]БДР!$E$5</definedName>
    <definedName name="дпгшд" localSheetId="0">'[138]отгр ГОК'!$A$4</definedName>
    <definedName name="дпгшд">'[139]отгр ГОК'!$A$4</definedName>
    <definedName name="др">#REF!</definedName>
    <definedName name="ДС" localSheetId="0">#REF!</definedName>
    <definedName name="ДС">#REF!</definedName>
    <definedName name="дют">#REF!</definedName>
    <definedName name="е" localSheetId="0">'[140]20 '!$D$159</definedName>
    <definedName name="е">'[141]20 '!$D$159</definedName>
    <definedName name="ЕВР">#REF!</definedName>
    <definedName name="евро">#REF!</definedName>
    <definedName name="ЕвроХим">[128]Cписки!$C$2:$C$4</definedName>
    <definedName name="екгн" localSheetId="0">#REF!</definedName>
    <definedName name="екгн">#REF!</definedName>
    <definedName name="екн" localSheetId="0">[142]Scenarijai!#REF!</definedName>
    <definedName name="екн">[143]Scenarijai!#REF!</definedName>
    <definedName name="екнгре" localSheetId="0">#REF!</definedName>
    <definedName name="екнгре">#REF!</definedName>
    <definedName name="енгшщен">#REF!</definedName>
    <definedName name="енкец">#REF!</definedName>
    <definedName name="еноентор">#REF!</definedName>
    <definedName name="енс">#REF!</definedName>
    <definedName name="ерк">#REF!</definedName>
    <definedName name="еряк">#REF!</definedName>
    <definedName name="етон">#REF!</definedName>
    <definedName name="ЕХ">#REF!</definedName>
    <definedName name="ж">[144]БДР!$E$5</definedName>
    <definedName name="Завод" localSheetId="0">#REF!</definedName>
    <definedName name="Завод">#REF!</definedName>
    <definedName name="загол">#REF!</definedName>
    <definedName name="Заказчик">#REF!</definedName>
    <definedName name="зз" localSheetId="0">#REF!</definedName>
    <definedName name="зз">#REF!</definedName>
    <definedName name="зщш" localSheetId="0">[142]Scenarijai!#REF!</definedName>
    <definedName name="зщш">[143]Scenarijai!#REF!</definedName>
    <definedName name="зэщол" localSheetId="0">#REF!</definedName>
    <definedName name="зэщол">#REF!</definedName>
    <definedName name="и">#REF!</definedName>
    <definedName name="й">#REF!</definedName>
    <definedName name="ид">#REF!</definedName>
    <definedName name="ии">#REF!</definedName>
    <definedName name="иии">#REF!</definedName>
    <definedName name="имр">#REF!</definedName>
    <definedName name="Инвестор">#REF!</definedName>
    <definedName name="индекс">[145]цены!$V$1</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женер" localSheetId="0">#REF!</definedName>
    <definedName name="инженер">#REF!</definedName>
    <definedName name="Исх_Д">'[146]Дог цена'!$H$1:$H$3</definedName>
    <definedName name="итог">#REF!</definedName>
    <definedName name="Итого_ЗПМ__по_рес_расчету_с_учетом_к_тов">#REF!</definedName>
    <definedName name="Итого_ЗПМ_в_базисных_ценах">#REF!</definedName>
    <definedName name="Итого_ЗПМ_в_базисных_ценах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в_базисных_ценах">#REF!</definedName>
    <definedName name="Итого_материалы_в_базисных_ценах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в_базисных_ценах">#REF!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в_базисных_ценах">#REF!</definedName>
    <definedName name="Итого_НР_по_акту_в_базисных_ценах">#REF!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в_базисных_ценах">#REF!</definedName>
    <definedName name="Итого_ОЗП_в_базисных_ценах_с_учетом_к_тов">#REF!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в_базисных_ценах_с_учетом_к_тов">#REF!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СП_в_базисных_ценах">#REF!</definedName>
    <definedName name="Итого_СП_по_акту_в_базисных_ценах">#REF!</definedName>
    <definedName name="Итого_СП_по_акту_по_ресурсному_расчету">#REF!</definedName>
    <definedName name="Итого_СП_по_ресурсному_расчету">#REF!</definedName>
    <definedName name="Итого_ФОТ_в_базисных_ценах">#REF!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в_базисных_ценах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йцвцйц">'[147]Вендоры_скидки_коэф-ты'!$C$3</definedName>
    <definedName name="к">#REF!</definedName>
    <definedName name="к.3">[148]Консолидированный!$M$7</definedName>
    <definedName name="к.4">[148]Консолидированный!$M$7</definedName>
    <definedName name="к.ф.">'[149]отгр ГОК'!$A$4</definedName>
    <definedName name="к_ЗПМ">#REF!</definedName>
    <definedName name="к_МАТ">#REF!</definedName>
    <definedName name="к_ОЗП">#REF!</definedName>
    <definedName name="к_ПЗ">#REF!</definedName>
    <definedName name="к_ЭМ">#REF!</definedName>
    <definedName name="к0">'[150]20USD'!$C$6</definedName>
    <definedName name="к1" localSheetId="0">#REF!</definedName>
    <definedName name="к1">#REF!</definedName>
    <definedName name="к10">#REF!</definedName>
    <definedName name="к11">'[151]Итог Антиснег11.01'!$B$22</definedName>
    <definedName name="к12" localSheetId="0">#REF!</definedName>
    <definedName name="к12">#REF!</definedName>
    <definedName name="к2">[152]БДР_база!$F$4</definedName>
    <definedName name="к3.03" localSheetId="0">#REF!</definedName>
    <definedName name="к3.03">#REF!</definedName>
    <definedName name="к4">[153]Консолидированный!$M$7</definedName>
    <definedName name="к8" localSheetId="0">#REF!</definedName>
    <definedName name="к8">#REF!</definedName>
    <definedName name="к9">#REF!</definedName>
    <definedName name="ка">#REF!</definedName>
    <definedName name="кав">#REF!</definedName>
    <definedName name="кав1">#REF!</definedName>
    <definedName name="кавг">#REF!</definedName>
    <definedName name="кавг1">#REF!</definedName>
    <definedName name="кавс">#REF!</definedName>
    <definedName name="кавсг">#REF!</definedName>
    <definedName name="кавст">#REF!</definedName>
    <definedName name="календарных_дней">[145]ограничения!$C$4</definedName>
    <definedName name="камб" localSheetId="0">#REF!</definedName>
    <definedName name="камб">#REF!</definedName>
    <definedName name="кап1">#REF!</definedName>
    <definedName name="капг">#REF!</definedName>
    <definedName name="капг1">#REF!</definedName>
    <definedName name="каткр">#REF!</definedName>
    <definedName name="кве" localSheetId="0">'[119]Inventories as of 03.20'!$E$11</definedName>
    <definedName name="кве">'[120]Inventories as of 03.20'!$E$11</definedName>
    <definedName name="квнеого" localSheetId="0">#REF!</definedName>
    <definedName name="квнеого">#REF!</definedName>
    <definedName name="кд">#REF!</definedName>
    <definedName name="кер">#REF!</definedName>
    <definedName name="кж">[154]коэф!$B$3</definedName>
    <definedName name="кзч">[155]условия!$B$37</definedName>
    <definedName name="кил" localSheetId="0">#REF!</definedName>
    <definedName name="кил">#REF!</definedName>
    <definedName name="кил1">#REF!</definedName>
    <definedName name="килг">#REF!</definedName>
    <definedName name="килг1">#REF!</definedName>
    <definedName name="кин">#REF!</definedName>
    <definedName name="кин1">#REF!</definedName>
    <definedName name="кинг">#REF!</definedName>
    <definedName name="кинг1">#REF!</definedName>
    <definedName name="кк">#REF!</definedName>
    <definedName name="ккк" localSheetId="0">'[156]цена реал-ии (2)'!#REF!</definedName>
    <definedName name="ккк">'[156]цена реал-ии (2)'!#REF!</definedName>
    <definedName name="кккккк" localSheetId="0">#REF!</definedName>
    <definedName name="кккккк">#REF!</definedName>
    <definedName name="кл" localSheetId="0">[157]условия!#REF!</definedName>
    <definedName name="кл">[157]условия!#REF!</definedName>
    <definedName name="км" localSheetId="0">#REF!</definedName>
    <definedName name="км">#REF!</definedName>
    <definedName name="км1">#REF!</definedName>
    <definedName name="км155">[74]Данные!#REF!</definedName>
    <definedName name="кмг">#REF!</definedName>
    <definedName name="кмг1">#REF!</definedName>
    <definedName name="кмм">'[158]отгр ГОК'!$A$4</definedName>
    <definedName name="кмм155">[74]Данные!#REF!</definedName>
    <definedName name="КМТО" localSheetId="0">#REF!</definedName>
    <definedName name="КМТО">#REF!</definedName>
    <definedName name="ког">#REF!</definedName>
    <definedName name="Код">#REF!</definedName>
    <definedName name="кокг">#REF!</definedName>
    <definedName name="кокт">#REF!</definedName>
    <definedName name="коктек">#REF!</definedName>
    <definedName name="количество_рабочих_дней">[159]ограничения_азот!$C$3</definedName>
    <definedName name="ком" localSheetId="0">#REF!</definedName>
    <definedName name="ком">#REF!</definedName>
    <definedName name="Конденсат">#REF!</definedName>
    <definedName name="котек">#REF!</definedName>
    <definedName name="котр">#REF!</definedName>
    <definedName name="коф">#REF!</definedName>
    <definedName name="кр">#REF!</definedName>
    <definedName name="Кратко">#REF!</definedName>
    <definedName name="кред">#REF!</definedName>
    <definedName name="ксn">#REF!</definedName>
    <definedName name="ксг">#REF!</definedName>
    <definedName name="ксг1">#REF!</definedName>
    <definedName name="КСПГ">#REF!</definedName>
    <definedName name="кст">#REF!</definedName>
    <definedName name="кстек">#REF!</definedName>
    <definedName name="кстек1">#REF!</definedName>
    <definedName name="кстр1">#REF!</definedName>
    <definedName name="ку">'[160]цена реал-ии'!$E$74</definedName>
    <definedName name="ку1">'[161]цена реал-ии'!$E$74</definedName>
    <definedName name="куеп" localSheetId="0">#REF!</definedName>
    <definedName name="куеп">#REF!</definedName>
    <definedName name="кукеук" localSheetId="0">[72]Лист3!#REF!</definedName>
    <definedName name="кукеук">[72]Лист3!#REF!</definedName>
    <definedName name="курс">[162]цены!$D$3</definedName>
    <definedName name="курс_USD" localSheetId="0">#REF!</definedName>
    <definedName name="курс_USD">#REF!</definedName>
    <definedName name="курс_долл_руб">[163]цены_азот!$D$2</definedName>
    <definedName name="курсАзот" localSheetId="0">#REF!</definedName>
    <definedName name="курсАзот">#REF!</definedName>
    <definedName name="курсБМУ">#REF!</definedName>
    <definedName name="курсГОК">#REF!</definedName>
    <definedName name="курсд">#REF!</definedName>
    <definedName name="курсд2">#REF!</definedName>
    <definedName name="курсд3">#REF!</definedName>
    <definedName name="курсд4">#REF!</definedName>
    <definedName name="курсдол">[164]цены!$D$3</definedName>
    <definedName name="КурсДолл" localSheetId="0">[165]ИД!#REF!</definedName>
    <definedName name="КурсДолл">[165]ИД!#REF!</definedName>
    <definedName name="курсе" localSheetId="0">#REF!</definedName>
    <definedName name="курсе">#REF!</definedName>
    <definedName name="курсе2">#REF!</definedName>
    <definedName name="курсе3">#REF!</definedName>
    <definedName name="курсе4">#REF!</definedName>
    <definedName name="КурсЕвро" localSheetId="0">[165]ИД!#REF!</definedName>
    <definedName name="КурсЕвро">[165]ИД!#REF!</definedName>
    <definedName name="курсМХК" localSheetId="0">#REF!</definedName>
    <definedName name="курсМХК">#REF!</definedName>
    <definedName name="курсРМТ">#REF!</definedName>
    <definedName name="курсФосф">#REF!</definedName>
    <definedName name="курсЭкспорт">#REF!</definedName>
    <definedName name="куфц">[166]Консолидированный!$M$7</definedName>
    <definedName name="куя" localSheetId="0">#REF!</definedName>
    <definedName name="куя">#REF!</definedName>
    <definedName name="кф">#REF!</definedName>
    <definedName name="кыер" localSheetId="0">'[142]3 - Conversion costs'!#REF!</definedName>
    <definedName name="кыер">'[143]3 - Conversion costs'!#REF!</definedName>
    <definedName name="кя" localSheetId="0">#REF!</definedName>
    <definedName name="кя">#REF!</definedName>
    <definedName name="кя1">'[167]отгр ГОК'!$A$4</definedName>
    <definedName name="лгнп" localSheetId="0">#REF!</definedName>
    <definedName name="лгнп">#REF!</definedName>
    <definedName name="лд">#REF!</definedName>
    <definedName name="лимит">#REF!</definedName>
    <definedName name="лирлоил">#REF!</definedName>
    <definedName name="лифоса">#REF!</definedName>
    <definedName name="ллл" localSheetId="0" hidden="1">{"print95",#N/A,FALSE,"1995E.XLS";"print96",#N/A,FALSE,"1996E.XLS"}</definedName>
    <definedName name="ллл" hidden="1">{"print95",#N/A,FALSE,"1995E.XLS";"print96",#N/A,FALSE,"1996E.XLS"}</definedName>
    <definedName name="лллл">[74]Данные!#REF!</definedName>
    <definedName name="лодб" localSheetId="0">#REF!</definedName>
    <definedName name="лодб">#REF!</definedName>
    <definedName name="лолордж" localSheetId="0">'[168]цена реал-ии'!#REF!</definedName>
    <definedName name="лолордж">'[168]цена реал-ии'!#REF!</definedName>
    <definedName name="лоршнепнаккнмвенвмнкывкеампотошоьлщз" localSheetId="0">#REF!</definedName>
    <definedName name="лоршнепнаккнмвенвмнкывкеампотошоьлщз">#REF!</definedName>
    <definedName name="лпн">#REF!</definedName>
    <definedName name="лрлрд">[74]Данные!#REF!</definedName>
    <definedName name="м">[169]коэф!$B$4</definedName>
    <definedName name="М1" localSheetId="0">[170]ПРОГНОЗ_1!#REF!</definedName>
    <definedName name="М1">[170]ПРОГНОЗ_1!#REF!</definedName>
    <definedName name="мама" localSheetId="0">#REF!</definedName>
    <definedName name="мама">#REF!</definedName>
    <definedName name="Манжеты_ПМТД_57_159_ТУ_2531_002_53597015_01">'[171]прил 12'!#REF!</definedName>
    <definedName name="март">#REF!</definedName>
    <definedName name="материалы" hidden="1">#REF!</definedName>
    <definedName name="месяц">[172]цены!$G$1</definedName>
    <definedName name="мир">#REF!</definedName>
    <definedName name="миьт">#REF!</definedName>
    <definedName name="ммм">[74]Данные!#REF!</definedName>
    <definedName name="мобил.раб.подр2">'[128]Инд.+ОБПР'!$F$20</definedName>
    <definedName name="Мобилизация_работников">[173]Техн!$A$1:$A$3</definedName>
    <definedName name="Модель2" localSheetId="0">#REF!</definedName>
    <definedName name="Модель2">#REF!</definedName>
    <definedName name="Мониторинг1" localSheetId="0">'[174]Гр5(о)'!#REF!</definedName>
    <definedName name="Мониторинг1">'[174]Гр5(о)'!#REF!</definedName>
    <definedName name="Монтажные_работы_в_базисных_ценах">#REF!</definedName>
    <definedName name="Монтажные_работы_в_текущих_ценах">#REF!</definedName>
    <definedName name="Монтажные_работы_в_текущих_ценах_по_ресурсному_расчету">#REF!</definedName>
    <definedName name="Монтажные_работы_в_текущих_ценах_после_применения_индексов">#REF!</definedName>
    <definedName name="мор" hidden="1">#REF!</definedName>
    <definedName name="н" localSheetId="0">'[119]Inventories as of 03.20'!$E$12</definedName>
    <definedName name="н">'[120]Inventories as of 03.20'!$E$12</definedName>
    <definedName name="Н_час">#REF!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череди">#REF!</definedName>
    <definedName name="Наименование_пускового_комплекса">#REF!</definedName>
    <definedName name="Наименование_сводного_сметного_расчета">#REF!</definedName>
    <definedName name="Наименование_стройки">#REF!</definedName>
    <definedName name="Направление">[134]!Таблица_Направление[Направление]</definedName>
    <definedName name="Наташа" localSheetId="0">#REF!</definedName>
    <definedName name="Наташа">#REF!</definedName>
    <definedName name="нг" localSheetId="0">'[175] '!$B$4</definedName>
    <definedName name="нг">'[176] '!$B$4</definedName>
    <definedName name="нгл" localSheetId="0">#REF!</definedName>
    <definedName name="нгл">#REF!</definedName>
    <definedName name="нгоен">#REF!</definedName>
    <definedName name="нгопоьтнг">#REF!</definedName>
    <definedName name="нгор" localSheetId="0">[177]PagD!#REF!</definedName>
    <definedName name="нгор">[178]PagD!#REF!</definedName>
    <definedName name="нгрв" localSheetId="0">#REF!</definedName>
    <definedName name="нгрв">#REF!</definedName>
    <definedName name="нгшщ">#REF!</definedName>
    <definedName name="НДС">#REF!</definedName>
    <definedName name="НДС_РФ">'[64]Вендоры_скидки_коэф-ты'!#REF!</definedName>
    <definedName name="НДС04">#REF!</definedName>
    <definedName name="не" localSheetId="0">[142]Scenarijai!#REF!</definedName>
    <definedName name="не">[143]Scenarijai!#REF!</definedName>
    <definedName name="негкев" localSheetId="0">#REF!</definedName>
    <definedName name="негкев">#REF!</definedName>
    <definedName name="негое">#REF!</definedName>
    <definedName name="негор" localSheetId="0">[177]Inf!#REF!</definedName>
    <definedName name="негор">[178]Inf!#REF!</definedName>
    <definedName name="нес" localSheetId="0">#REF!</definedName>
    <definedName name="нес">#REF!</definedName>
    <definedName name="нкры" localSheetId="0">[130]Inf!#REF!</definedName>
    <definedName name="нкры">[131]Inf!#REF!</definedName>
    <definedName name="нн" localSheetId="0">#REF!</definedName>
    <definedName name="нн">#REF!</definedName>
    <definedName name="ннн">#REF!</definedName>
    <definedName name="новые_ОФ_2003">[110]рабочий!$F$305:$W$327</definedName>
    <definedName name="новые_ОФ_2004">[110]рабочий!$F$335:$W$357</definedName>
    <definedName name="новые_ОФ_а_всего">[110]рабочий!$F$767:$V$789</definedName>
    <definedName name="новые_ОФ_всего">[110]рабочий!$F$1331:$V$1353</definedName>
    <definedName name="новые_ОФ_п_всего">[110]рабочий!$F$1293:$V$1315</definedName>
    <definedName name="ное" localSheetId="0">[142]Scenarijai!#REF!</definedName>
    <definedName name="ное">[143]Scenarijai!#REF!</definedName>
    <definedName name="Номер" localSheetId="0">#REF!</definedName>
    <definedName name="Номер">#REF!</definedName>
    <definedName name="ноно">#REF!</definedName>
    <definedName name="Норм_трудоемкость_механизаторов_по_смете_с_учетом_к_тов">#REF!</definedName>
    <definedName name="Норм_трудоемкость_осн_рабочих_по_смете_с_учетом_к_тов">#REF!</definedName>
    <definedName name="норматив_от_СМР">[128]Cписки!$E$2:$E$3</definedName>
    <definedName name="Нормативная_трудоемкость_механизаторов_по_смете">#REF!</definedName>
    <definedName name="Нормативная_трудоемкость_основных_рабочих_по_смете">#REF!</definedName>
    <definedName name="норт">#REF!</definedName>
    <definedName name="о">#REF!</definedName>
    <definedName name="о1">#REF!</definedName>
    <definedName name="о61005" localSheetId="0" hidden="1">{"print95",#N/A,FALSE,"1995E.XLS";"print96",#N/A,FALSE,"1996E.XLS"}</definedName>
    <definedName name="о61005" hidden="1">{"print95",#N/A,FALSE,"1995E.XLS";"print96",#N/A,FALSE,"1996E.XLS"}</definedName>
    <definedName name="оат" localSheetId="0">#REF!</definedName>
    <definedName name="оат">#REF!</definedName>
    <definedName name="Оборудование_в_базисных_ценах">#REF!</definedName>
    <definedName name="Оборудование_в_текущих_ценах">#REF!</definedName>
    <definedName name="Оборудование_в_текущих_ценах_по_ресурсному_расчету">#REF!</definedName>
    <definedName name="Оборудование_в_текущих_ценах_после_применения_индексов">#REF!</definedName>
    <definedName name="Обоснование_поправки">#REF!</definedName>
    <definedName name="Объекты">#REF!</definedName>
    <definedName name="ожж">[74]Данные!#REF!</definedName>
    <definedName name="окраска_05">[110]окраска!$C$7:$Z$30</definedName>
    <definedName name="окраска_06">[110]окраска!$C$35:$Z$58</definedName>
    <definedName name="окраска_07">[110]окраска!$C$63:$Z$86</definedName>
    <definedName name="окраска_08">[110]окраска!$C$91:$Z$114</definedName>
    <definedName name="окраска_09">[110]окраска!$C$119:$Z$142</definedName>
    <definedName name="окраска_10">[110]окраска!$C$147:$Z$170</definedName>
    <definedName name="окраска_11">[110]окраска!$C$175:$Z$198</definedName>
    <definedName name="окраска_12">[110]окраска!$C$203:$Z$226</definedName>
    <definedName name="окраска_13">[110]окраска!$C$231:$Z$254</definedName>
    <definedName name="окраска_14">[110]окраска!$C$259:$Z$282</definedName>
    <definedName name="окраска_15">[110]окраска!$C$287:$Z$310</definedName>
    <definedName name="окс">#REF!</definedName>
    <definedName name="Оксана">[179]Материалы!$A$8:$I$111</definedName>
    <definedName name="ол" localSheetId="0">[180]Цеховые!$AW$65</definedName>
    <definedName name="ол">[181]Цеховые!$AW$65</definedName>
    <definedName name="олеся">#REF!</definedName>
    <definedName name="онгса" localSheetId="0">#REF!</definedName>
    <definedName name="онгса">#REF!</definedName>
    <definedName name="оо">[144]БДР!$E$5</definedName>
    <definedName name="ооо">'[182]Inventories as of 03.20'!$E$16</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и" localSheetId="0">#REF!</definedName>
    <definedName name="ори">#REF!</definedName>
    <definedName name="орк">#REF!</definedName>
    <definedName name="орм" localSheetId="0">'[183]отгр ГОК'!$A$4</definedName>
    <definedName name="орм">'[184]отгр ГОК'!$A$4</definedName>
    <definedName name="оро">#REF!</definedName>
    <definedName name="орп">#REF!</definedName>
    <definedName name="Основание">#REF!</definedName>
    <definedName name="Отопление" localSheetId="0">#REF!</definedName>
    <definedName name="Отопление">#REF!</definedName>
    <definedName name="Отчетный_период__учет_выполненных_работ">#REF!</definedName>
    <definedName name="ОФ_а_с_пц">[110]рабочий!$CI$121:$CY$143</definedName>
    <definedName name="оф_н_а_2003_пц" localSheetId="0">'[110]Текущие цены'!#REF!</definedName>
    <definedName name="оф_н_а_2003_пц">'[110]Текущие цены'!#REF!</definedName>
    <definedName name="оф_н_а_2004" localSheetId="0">'[110]Текущие цены'!#REF!</definedName>
    <definedName name="оф_н_а_2004">'[110]Текущие цены'!#REF!</definedName>
    <definedName name="Очистка_промливневых_стоков" localSheetId="0">#REF!</definedName>
    <definedName name="Очистка_промливневых_стоков">#REF!</definedName>
    <definedName name="Очистка_хозбытовых_стоков">#REF!</definedName>
    <definedName name="ошрщзтюд">#REF!</definedName>
    <definedName name="оьомр">#REF!</definedName>
    <definedName name="п">#REF!</definedName>
    <definedName name="паи" localSheetId="0">'[142]2 - Prices &amp; Other assmpt'!#REF!</definedName>
    <definedName name="паи">'[143]2 - Prices &amp; Other assmpt'!#REF!</definedName>
    <definedName name="папа" localSheetId="0">#REF!</definedName>
    <definedName name="папа">#REF!</definedName>
    <definedName name="Пар">#REF!</definedName>
    <definedName name="Период">#REF!</definedName>
    <definedName name="пиневу5ка">#REF!</definedName>
    <definedName name="пл1">[74]Данные!#REF!</definedName>
    <definedName name="площадка">[74]Данные!#REF!</definedName>
    <definedName name="плп">#REF!</definedName>
    <definedName name="пмап">[185]ОПС!$A$1:$G$512</definedName>
    <definedName name="пн" localSheetId="0">[130]Inf!$G$184</definedName>
    <definedName name="пн">[131]Inf!$G$184</definedName>
    <definedName name="победитель">#REF!</definedName>
    <definedName name="Подрядчики">[186]Подрядчики!$B$2:$B$19</definedName>
    <definedName name="пожар">[187]пож.сигнал!$E$10</definedName>
    <definedName name="ПОКАЗАТЕЛИ_ДОЛГОСР.ПРОГНОЗА" localSheetId="0">'[188]2002(v2)'!#REF!</definedName>
    <definedName name="ПОКАЗАТЕЛИ_ДОЛГОСР.ПРОГНОЗА">'[188]2002(v2)'!#REF!</definedName>
    <definedName name="Полно">#REF!</definedName>
    <definedName name="ПоправкаNEW" localSheetId="0">#REF!</definedName>
    <definedName name="ПоправкаNEW">#REF!</definedName>
    <definedName name="ПОТР._РЫНОКДП" localSheetId="0">'[14]1999'!#REF!</definedName>
    <definedName name="ПОТР._РЫНОКДП">'[14]1999'!#REF!</definedName>
    <definedName name="Потреб_вып_всего">'[110]Текущие цены'!#REF!</definedName>
    <definedName name="Потреб_вып_оф_н_цпг">'[110]Текущие цены'!#REF!</definedName>
    <definedName name="пп">[81]TasAt!#REF!</definedName>
    <definedName name="ппп" localSheetId="0">#REF!</definedName>
    <definedName name="ппп">#REF!</definedName>
    <definedName name="пппп" localSheetId="0">'[189]2002(v1)'!#REF!</definedName>
    <definedName name="пппп">'[189]2002(v1)'!#REF!</definedName>
    <definedName name="пр">#REF!</definedName>
    <definedName name="пра">#REF!</definedName>
    <definedName name="прао" localSheetId="0">#REF!</definedName>
    <definedName name="прао">#REF!</definedName>
    <definedName name="прап">#REF!</definedName>
    <definedName name="предпосылки">#REF!</definedName>
    <definedName name="Приве">#REF!</definedName>
    <definedName name="Проверил">#REF!</definedName>
    <definedName name="Прогноз_Вып_пц">[110]рабочий!$Y$240:$AP$262</definedName>
    <definedName name="Прогноз_вып_цпг" localSheetId="0">'[110]Текущие цены'!#REF!</definedName>
    <definedName name="Прогноз_вып_цпг">'[110]Текущие цены'!#REF!</definedName>
    <definedName name="Прогноз97" localSheetId="0">[190]ПРОГНОЗ_1!#REF!</definedName>
    <definedName name="Прогноз97">[190]ПРОГНОЗ_1!#REF!</definedName>
    <definedName name="пролро" localSheetId="0">#REF!</definedName>
    <definedName name="пролро">#REF!</definedName>
    <definedName name="протпро">#REF!</definedName>
    <definedName name="Прочие_затраты_в_базисных_ценах">#REF!</definedName>
    <definedName name="Прочие_затраты_в_текущих_ценах">#REF!</definedName>
    <definedName name="Прочие_затраты_в_текущих_ценах_по_ресурсному_расчету">#REF!</definedName>
    <definedName name="Прочие_затраты_в_текущих_ценах_после_применения_индексов">#REF!</definedName>
    <definedName name="прпо">#REF!</definedName>
    <definedName name="р">#REF!</definedName>
    <definedName name="р1">#REF!</definedName>
    <definedName name="ра">#REF!</definedName>
    <definedName name="Работы">'[191]Курс-маржа'!$I$18</definedName>
    <definedName name="Районный_к_т_к_ЗП">#REF!</definedName>
    <definedName name="Районный_к_т_к_ЗП_по_ресурсному_расчету">#REF!</definedName>
    <definedName name="растаможSventa">#REF!</definedName>
    <definedName name="расч">#REF!</definedName>
    <definedName name="расчет">#REF!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лро">#REF!</definedName>
    <definedName name="рн">#REF!</definedName>
    <definedName name="ро">[123]пож.сигнал!$E$10</definedName>
    <definedName name="рома">#REF!</definedName>
    <definedName name="ростМат">[192]БДР!$Z$32</definedName>
    <definedName name="ростФЗП">[192]БДР!$Z$30</definedName>
    <definedName name="ростХимреаг">[192]БДР!$Z$31</definedName>
    <definedName name="рп">#REF!</definedName>
    <definedName name="рр" localSheetId="0">#REF!</definedName>
    <definedName name="рр">#REF!</definedName>
    <definedName name="рра">#REF!</definedName>
    <definedName name="ррр">[74]Данные!#REF!</definedName>
    <definedName name="руководитель">#REF!</definedName>
    <definedName name="РФ">'[64]Вендоры_скидки_коэф-ты'!#REF!</definedName>
    <definedName name="РФ_Дисконт">'[64]Вендоры_скидки_коэф-ты'!#REF!</definedName>
    <definedName name="РФ_Завыш">'[64]Вендоры_скидки_коэф-ты'!#REF!</definedName>
    <definedName name="РФ_логистика">'[64]Вендоры_скидки_коэф-ты'!#REF!</definedName>
    <definedName name="РФ_Происхождение">'[64]Вендоры_скидки_коэф-ты'!#REF!</definedName>
    <definedName name="РФ_Тип_цены">'[64]Вендоры_скидки_коэф-ты'!#REF!</definedName>
    <definedName name="рщд" localSheetId="0">[130]Inf!$G$182</definedName>
    <definedName name="рщд">[131]Inf!$G$182</definedName>
    <definedName name="с">#REF!</definedName>
    <definedName name="с1">#REF!</definedName>
    <definedName name="с22">#REF!</definedName>
    <definedName name="сан" localSheetId="0">#REF!</definedName>
    <definedName name="сан">#REF!</definedName>
    <definedName name="саш">#REF!</definedName>
    <definedName name="Саша">#REF!</definedName>
    <definedName name="Сашае">#REF!</definedName>
    <definedName name="сережа">[193]Материалы!$A$7:$I$74</definedName>
    <definedName name="Сжатый_воздух">#REF!</definedName>
    <definedName name="Система">[134]!Таблица_Система[Система]</definedName>
    <definedName name="скидкаSventa">#REF!</definedName>
    <definedName name="Сметная_стоимость_в_базисных_ценах">#REF!</definedName>
    <definedName name="Сметная_стоимость_в_текущих_ценах__после_применения_индексов">#REF!</definedName>
    <definedName name="Сметная_стоимость_по_ресурсному_расчету">#REF!</definedName>
    <definedName name="сми">[74]Данные!#REF!</definedName>
    <definedName name="собрас">#REF!</definedName>
    <definedName name="Сопоставительная">#REF!</definedName>
    <definedName name="Составил">#REF!</definedName>
    <definedName name="сп">[187]пож.сигнал!$D$10</definedName>
    <definedName name="СПГ">[74]Данные!#REF!</definedName>
    <definedName name="ср">#REF!</definedName>
    <definedName name="сравгуст">#REF!</definedName>
    <definedName name="СРИЮЛЬ">#REF!</definedName>
    <definedName name="срк">#REF!</definedName>
    <definedName name="ст">#REF!</definedName>
    <definedName name="Статьи_доходов_и_расходов">#REF!</definedName>
    <definedName name="Статья">#REF!</definedName>
    <definedName name="Статья_ШПЗ_31">#REF!</definedName>
    <definedName name="Статья_ШПЗ_кроме_31">#REF!</definedName>
    <definedName name="Стоим_часа">#REF!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#REF!</definedName>
    <definedName name="Строительные_работы_в_базисных_ценах">#REF!</definedName>
    <definedName name="Строительные_работы_в_текущих_ценах">#REF!</definedName>
    <definedName name="Строительные_работы_в_текущих_ценах_по_ресурсному_расчету">#REF!</definedName>
    <definedName name="Строительные_работы_в_текущих_ценах_после_применения_индексов">#REF!</definedName>
    <definedName name="СУММА">#REF!</definedName>
    <definedName name="тариф">#REF!</definedName>
    <definedName name="тдл" hidden="1">#REF!</definedName>
    <definedName name="Территориальная_поправка_к_ТЕР">#REF!</definedName>
    <definedName name="Тип">[134]!Таблица_Тип[Тип]</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тт">#REF!</definedName>
    <definedName name="ТТТР">#REF!</definedName>
    <definedName name="уихикро1">[194]Цеховые!$AW$65</definedName>
    <definedName name="ук" localSheetId="0">#REF!</definedName>
    <definedName name="ук">#REF!</definedName>
    <definedName name="уке" localSheetId="0">[142]Scenarijai!#REF!</definedName>
    <definedName name="уке">[143]Scenarijai!#REF!</definedName>
    <definedName name="укеап" localSheetId="0">#REF!</definedName>
    <definedName name="укеап">#REF!</definedName>
    <definedName name="укеп">#REF!</definedName>
    <definedName name="укепуы">#REF!</definedName>
    <definedName name="укепыу">#REF!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ыафя">#REF!</definedName>
    <definedName name="Услуги">[134]!Таблица_Услуги[Услуги]</definedName>
    <definedName name="ууу" localSheetId="0">[117]TasAt!#REF!</definedName>
    <definedName name="ууу">[118]TasAt!#REF!</definedName>
    <definedName name="уфкеп" localSheetId="0">#REF!</definedName>
    <definedName name="уфкеп">#REF!</definedName>
    <definedName name="ф">#REF!</definedName>
    <definedName name="фдиштф">#REF!</definedName>
    <definedName name="ФЗП_ПНР">#REF!</definedName>
    <definedName name="Фильтр_мат">#REF!</definedName>
    <definedName name="фо">#REF!</definedName>
    <definedName name="фо_а_н_пц">[110]рабочий!$AR$240:$BI$263</definedName>
    <definedName name="фо_а_с_пц">[110]рабочий!$AS$202:$BI$224</definedName>
    <definedName name="фо_н_03">[110]рабочий!$X$305:$X$327</definedName>
    <definedName name="фо_н_04">[110]рабочий!$X$335:$X$357</definedName>
    <definedName name="фот">#REF!</definedName>
    <definedName name="фуке" localSheetId="0">#REF!</definedName>
    <definedName name="фуке">#REF!</definedName>
    <definedName name="фф">#REF!</definedName>
    <definedName name="ффф">#REF!</definedName>
    <definedName name="фффффффф">#REF!</definedName>
    <definedName name="фце">#REF!</definedName>
    <definedName name="фы">#REF!</definedName>
    <definedName name="ФЫАВы">#REF!</definedName>
    <definedName name="х">#REF!</definedName>
    <definedName name="хзш" localSheetId="0">'[142]3 - Conversion costs'!#REF!</definedName>
    <definedName name="хзш">'[143]3 - Conversion costs'!#REF!</definedName>
    <definedName name="хх" localSheetId="0">#REF!</definedName>
    <definedName name="хх">#REF!</definedName>
    <definedName name="ххх" localSheetId="0" hidden="1">{"print95",#N/A,FALSE,"1995E.XLS";"print96",#N/A,FALSE,"1996E.XLS"}</definedName>
    <definedName name="ххх" hidden="1">{"print95",#N/A,FALSE,"1995E.XLS";"print96",#N/A,FALSE,"1996E.XLS"}</definedName>
    <definedName name="хщ" localSheetId="0">[142]Scenarijai!#REF!</definedName>
    <definedName name="хщ">[143]Scenarijai!#REF!</definedName>
    <definedName name="ц">#REF!</definedName>
    <definedName name="Цена2">[74]Данные!#REF!</definedName>
    <definedName name="цкуе" localSheetId="0">#REF!</definedName>
    <definedName name="цкуе">#REF!</definedName>
    <definedName name="цук" localSheetId="0">[142]Scenarijai!#REF!</definedName>
    <definedName name="цук">[143]Scenarijai!#REF!</definedName>
    <definedName name="цуф" localSheetId="0">#REF!</definedName>
    <definedName name="цуф">#REF!</definedName>
    <definedName name="цц">#REF!</definedName>
    <definedName name="ццц">[74]Данные!#REF!</definedName>
    <definedName name="цццц">#REF!</definedName>
    <definedName name="чсм">[166]Консолидированный!$M$7</definedName>
    <definedName name="чувеп" localSheetId="0">[130]Inf!$G$181</definedName>
    <definedName name="чувеп">[131]Inf!$G$181</definedName>
    <definedName name="шгбдрп" localSheetId="0">#REF!</definedName>
    <definedName name="шгбдрп">#REF!</definedName>
    <definedName name="шгнш">#REF!</definedName>
    <definedName name="шгншл">#REF!</definedName>
    <definedName name="шека">[195]Условия!$C$2</definedName>
    <definedName name="шлг" localSheetId="0">#REF!</definedName>
    <definedName name="шлг">#REF!</definedName>
    <definedName name="шлган">#REF!</definedName>
    <definedName name="шнк">#REF!</definedName>
    <definedName name="шш">#REF!</definedName>
    <definedName name="шщд" localSheetId="0">[142]Scenarijai!#REF!</definedName>
    <definedName name="шщд">[143]Scenarijai!#REF!</definedName>
    <definedName name="щг" localSheetId="0">#REF!</definedName>
    <definedName name="щг">#REF!</definedName>
    <definedName name="щзж">#REF!</definedName>
    <definedName name="щхшо">#REF!</definedName>
    <definedName name="щшгзн" localSheetId="0">'[119]Inventories as of 03.20'!$E$14</definedName>
    <definedName name="щшгзн">'[120]Inventories as of 03.20'!$E$14</definedName>
    <definedName name="щщ" localSheetId="0">#REF!</definedName>
    <definedName name="щщ">#REF!</definedName>
    <definedName name="щщщ">#REF!</definedName>
    <definedName name="щэшоз">#REF!</definedName>
    <definedName name="ъ">#REF!</definedName>
    <definedName name="ы">#REF!</definedName>
    <definedName name="ы5кенр">#REF!</definedName>
    <definedName name="ыавп">[74]Данные!#REF!</definedName>
    <definedName name="ыек" localSheetId="0">'[142]Working - NoPrint'!#REF!</definedName>
    <definedName name="ыек">'[143]Working - NoPrint'!#REF!</definedName>
    <definedName name="ыекнр" localSheetId="0">#REF!</definedName>
    <definedName name="ыекнр">#REF!</definedName>
    <definedName name="ыкенр">#REF!</definedName>
    <definedName name="ыуен">#REF!</definedName>
    <definedName name="ыук" localSheetId="0">[93]TasAt!#REF!</definedName>
    <definedName name="ыук">[93]TasAt!#REF!</definedName>
    <definedName name="ыыыыыыы">#REF!</definedName>
    <definedName name="ыя">'[196]Итог Антиснег11.01'!$B$22</definedName>
    <definedName name="ьи" localSheetId="0">#REF!</definedName>
    <definedName name="ьи">#REF!</definedName>
    <definedName name="ьмот">#REF!</definedName>
    <definedName name="ьь">#REF!</definedName>
    <definedName name="ььь">#REF!</definedName>
    <definedName name="э">#REF!</definedName>
    <definedName name="эдлжэ" localSheetId="0">[133]ИД!#REF!</definedName>
    <definedName name="эдлжэ">[133]ИД!#REF!</definedName>
    <definedName name="эждь" localSheetId="0">#REF!</definedName>
    <definedName name="эждь">#REF!</definedName>
    <definedName name="Электроэнергия">#REF!</definedName>
    <definedName name="энергетик">#REF!</definedName>
    <definedName name="эхэ">[197]БДР!$E$5</definedName>
    <definedName name="ээ">#REF!</definedName>
    <definedName name="юою">#REF!</definedName>
    <definedName name="ютют">#REF!</definedName>
    <definedName name="юююю" localSheetId="0">#REF!</definedName>
    <definedName name="юююю">#REF!</definedName>
    <definedName name="я">#REF!</definedName>
    <definedName name="ячмс">#REF!</definedName>
    <definedName name="ячс">#REF!</definedName>
    <definedName name="яывпм">#REF!</definedName>
    <definedName name="яя1040">#REF!</definedName>
    <definedName name="ㄱ미" hidden="1">{#N/A,#N/A,TRUE,"Basic";#N/A,#N/A,TRUE,"EXT-TABLE";#N/A,#N/A,TRUE,"STEEL";#N/A,#N/A,TRUE,"INT-Table";#N/A,#N/A,TRUE,"STEEL";#N/A,#N/A,TRUE,"Door"}</definedName>
    <definedName name="견적조건" hidden="1">[198]산근!#REF!</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당초계획" hidden="1">#REF!</definedName>
    <definedName name="먁" hidden="1">#REF!</definedName>
    <definedName name="부대공사" hidden="1">#REF!</definedName>
    <definedName name="산출" hidden="1">#REF!</definedName>
    <definedName name="수" hidden="1">{#N/A,#N/A,TRUE,"Basic";#N/A,#N/A,TRUE,"EXT-TABLE";#N/A,#N/A,TRUE,"STEEL";#N/A,#N/A,TRUE,"INT-Table";#N/A,#N/A,TRUE,"STEEL";#N/A,#N/A,TRUE,"Door"}</definedName>
    <definedName name="ㅇㄴㄴㄹ" hidden="1">{#N/A,#N/A,FALSE,"B-001";#N/A,#N/A,FALSE,"B-002";#N/A,#N/A,FALSE,"B-003";#N/A,#N/A,FALSE,"B-004";#N/A,#N/A,FALSE,"B-005";#N/A,#N/A,FALSE,"B-010";#N/A,#N/A,FALSE,"C-001";#N/A,#N/A,FALSE,"C-002";#N/A,#N/A,FALSE,"C-003";#N/A,#N/A,FALSE,"C-004";#N/A,#N/A,FALSE,"C-005";#N/A,#N/A,FALSE,"C-010";#N/A,#N/A,FALSE,"D-001";#N/A,#N/A,FALSE,"D-003";#N/A,#N/A,FALSE,"E-001";#N/A,#N/A,FALSE,"E-002";#N/A,#N/A,FALSE,"E-011";#N/A,#N/A,FALSE,"E-012";#N/A,#N/A,FALSE,"F-001";#N/A,#N/A,FALSE,"F-005";#N/A,#N/A,FALSE,"J-001";#N/A,#N/A,FALSE,"J-002";#N/A,#N/A,FALSE,"J-003";#N/A,#N/A,FALSE,"J-004";#N/A,#N/A,FALSE,"J-005";#N/A,#N/A,FALSE,"J-006";#N/A,#N/A,FALSE,"J-008";#N/A,#N/A,FALSE,"J-009";#N/A,#N/A,FALSE,"J-011";#N/A,#N/A,FALSE,"J-012";#N/A,#N/A,FALSE,"J-014";#N/A,#N/A,FALSE,"J-017";#N/A,#N/A,FALSE,"L-001";#N/A,#N/A,FALSE,"L-002";#N/A,#N/A,FALSE,"L-003";#N/A,#N/A,FALSE,"L-004";#N/A,#N/A,FALSE,"L-005";#N/A,#N/A,FALSE,"L-006";#N/A,#N/A,FALSE,"L-007";#N/A,#N/A,FALSE,"L-051";#N/A,#N/A,FALSE,"L-052";#N/A,#N/A,FALSE,"L-053";#N/A,#N/A,FALSE,"L-054";#N/A,#N/A,FALSE,"L-058";#N/A,#N/A,FALSE,"LR-001";#N/A,#N/A,FALSE,"U-001";#N/A,#N/A,FALSE,"U-002";#N/A,#N/A,FALSE,"U-010";#N/A,#N/A,FALSE,"U-051";#N/A,#N/A,FALSE,"UC-001";#N/A,#N/A,FALSE,"SIDE FILTER";#N/A,#N/A,FALSE,"CI-001-3";#N/A,#N/A,FALSE,"Load Arm"}</definedName>
    <definedName name="ㅠㅠㅠ" hidden="1">{#N/A,#N/A,FALSE,"BE-001";#N/A,#N/A,FALSE,"CA-001";#N/A,#N/A,FALSE,"CY-001";#N/A,#N/A,FALSE,"CU-001";#N/A,#N/A,FALSE,"D-001";#N/A,#N/A,FALSE,"D-002";#N/A,#N/A,FALSE,"DH-001";#N/A,#N/A,FALSE,"DU-001";#N/A,#N/A,FALSE,"E-001";#N/A,#N/A,FALSE,"E-002";#N/A,#N/A,FALSE,"E-003";#N/A,#N/A,FALSE,"E-004";#N/A,#N/A,FALSE,"E-005";#N/A,#N/A,FALSE,"E-006";#N/A,#N/A,FALSE,"E-007";#N/A,#N/A,FALSE,"EH-001";#N/A,#N/A,FALSE,"EL-001";#N/A,#N/A,FALSE,"F-001";#N/A,#N/A,FALSE,"F-002";#N/A,#N/A,FALSE,"FI-001";#N/A,#N/A,FALSE,"J-001";#N/A,#N/A,FALSE,"J-002";#N/A,#N/A,FALSE,"N2-001";#N/A,#N/A,FALSE,"PT-001";#N/A,#N/A,FALSE,"R-001";#N/A,#N/A,FALSE,"SI-001";#N/A,#N/A,FALSE,"SM-001";#N/A,#N/A,FALSE,"T-001";#N/A,#N/A,FALSE,"T-002";#N/A,#N/A,FALSE,"T-003";#N/A,#N/A,FALSE,"TO-001";#N/A,#N/A,FALSE,"X-002";#N/A,#N/A,FALSE,"X-003";#N/A,#N/A,FALSE,"S_STR"}</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1" l="1"/>
  <c r="M20" i="11"/>
  <c r="M23" i="11"/>
  <c r="M26" i="11"/>
  <c r="M29" i="11"/>
  <c r="M16" i="11" l="1"/>
  <c r="M19" i="11"/>
  <c r="M22" i="11"/>
  <c r="M25" i="11"/>
  <c r="M28" i="11"/>
  <c r="L161" i="11"/>
  <c r="M161" i="11"/>
  <c r="K163" i="11"/>
  <c r="K162" i="11"/>
  <c r="L156" i="11"/>
  <c r="M156" i="11"/>
  <c r="K158" i="11"/>
  <c r="K159" i="11"/>
  <c r="K160" i="11"/>
  <c r="K157" i="11"/>
  <c r="L152" i="11"/>
  <c r="M152" i="11"/>
  <c r="L154" i="11"/>
  <c r="M154" i="11"/>
  <c r="K155" i="11"/>
  <c r="K153" i="11"/>
  <c r="L132" i="11"/>
  <c r="M132" i="11"/>
  <c r="L139" i="11"/>
  <c r="M139" i="11"/>
  <c r="L135" i="11"/>
  <c r="M135" i="11"/>
  <c r="L142" i="11"/>
  <c r="M142" i="11"/>
  <c r="L145" i="11"/>
  <c r="M145" i="11"/>
  <c r="L148" i="11"/>
  <c r="M148" i="11"/>
  <c r="K150" i="11"/>
  <c r="K149" i="11"/>
  <c r="K147" i="11"/>
  <c r="K146" i="11"/>
  <c r="K144" i="11"/>
  <c r="K143" i="11"/>
  <c r="K141" i="11"/>
  <c r="K140" i="11"/>
  <c r="K136" i="11"/>
  <c r="K138" i="11"/>
  <c r="K137" i="11"/>
  <c r="K134" i="11"/>
  <c r="K133" i="11"/>
  <c r="K131" i="11"/>
  <c r="K130" i="11"/>
  <c r="L129" i="11"/>
  <c r="M129" i="11"/>
  <c r="L126" i="11"/>
  <c r="M126" i="11"/>
  <c r="K128" i="11"/>
  <c r="K127" i="11"/>
  <c r="L123" i="11"/>
  <c r="M123" i="11"/>
  <c r="K125" i="11"/>
  <c r="K124" i="11"/>
  <c r="L120" i="11"/>
  <c r="M120" i="11"/>
  <c r="K122" i="11"/>
  <c r="K121" i="11"/>
  <c r="L105" i="11"/>
  <c r="M105" i="11"/>
  <c r="L110" i="11"/>
  <c r="M110" i="11"/>
  <c r="K112" i="11"/>
  <c r="K113" i="11"/>
  <c r="K114" i="11"/>
  <c r="K115" i="11"/>
  <c r="K116" i="11"/>
  <c r="K117" i="11"/>
  <c r="K118" i="11"/>
  <c r="K119" i="11"/>
  <c r="K111" i="11"/>
  <c r="K107" i="11"/>
  <c r="K108" i="11"/>
  <c r="K109" i="11"/>
  <c r="K106" i="11"/>
  <c r="L103" i="11"/>
  <c r="M103" i="11"/>
  <c r="K104" i="11"/>
  <c r="L101" i="11"/>
  <c r="M101" i="11"/>
  <c r="K102" i="11"/>
  <c r="K101" i="11" s="1"/>
  <c r="L99" i="11"/>
  <c r="M99" i="11"/>
  <c r="K100" i="11"/>
  <c r="K99" i="11" s="1"/>
  <c r="L94" i="11"/>
  <c r="M94" i="11"/>
  <c r="L92" i="11"/>
  <c r="M92" i="11"/>
  <c r="L89" i="11"/>
  <c r="M89" i="11"/>
  <c r="L87" i="11"/>
  <c r="M87" i="11"/>
  <c r="L84" i="11"/>
  <c r="M84" i="11"/>
  <c r="L81" i="11"/>
  <c r="M81" i="11"/>
  <c r="K95" i="11"/>
  <c r="K93" i="11"/>
  <c r="K91" i="11"/>
  <c r="K90" i="11"/>
  <c r="K88" i="11"/>
  <c r="K86" i="11"/>
  <c r="K85" i="11"/>
  <c r="K83" i="11"/>
  <c r="K82" i="11"/>
  <c r="L76" i="11"/>
  <c r="L75" i="11" s="1"/>
  <c r="L74" i="11" s="1"/>
  <c r="M76" i="11"/>
  <c r="M75" i="11" s="1"/>
  <c r="M74" i="11" s="1"/>
  <c r="K78" i="11"/>
  <c r="K77" i="11"/>
  <c r="L71" i="11"/>
  <c r="M71" i="11"/>
  <c r="L68" i="11"/>
  <c r="M68" i="11"/>
  <c r="L65" i="11"/>
  <c r="M65" i="11"/>
  <c r="L61" i="11"/>
  <c r="M61" i="11"/>
  <c r="K73" i="11"/>
  <c r="K72" i="11"/>
  <c r="K69" i="11"/>
  <c r="K70" i="11"/>
  <c r="K67" i="11"/>
  <c r="K66" i="11"/>
  <c r="K63" i="11"/>
  <c r="K64" i="11"/>
  <c r="K62" i="11"/>
  <c r="K56" i="11"/>
  <c r="K55" i="11" s="1"/>
  <c r="K59" i="11"/>
  <c r="K58" i="11"/>
  <c r="M57" i="11"/>
  <c r="L57" i="11"/>
  <c r="M55" i="11"/>
  <c r="L55" i="11"/>
  <c r="L49" i="11"/>
  <c r="M49" i="11"/>
  <c r="L51" i="11"/>
  <c r="M51" i="11"/>
  <c r="K53" i="11"/>
  <c r="K52" i="11"/>
  <c r="K50" i="11"/>
  <c r="K49" i="11" s="1"/>
  <c r="L44" i="11"/>
  <c r="L43" i="11" s="1"/>
  <c r="M44" i="11"/>
  <c r="M43" i="11" s="1"/>
  <c r="L39" i="11"/>
  <c r="L38" i="11" s="1"/>
  <c r="M39" i="11"/>
  <c r="M38" i="11" s="1"/>
  <c r="K42" i="11"/>
  <c r="K41" i="11"/>
  <c r="K40" i="11"/>
  <c r="K46" i="11"/>
  <c r="K47" i="11"/>
  <c r="K45" i="11"/>
  <c r="K34" i="11"/>
  <c r="K18" i="11"/>
  <c r="K21" i="11"/>
  <c r="K24" i="11"/>
  <c r="K27" i="11"/>
  <c r="K30" i="11"/>
  <c r="L28" i="11"/>
  <c r="L29" i="11"/>
  <c r="K31" i="11"/>
  <c r="K32" i="11"/>
  <c r="K33" i="11"/>
  <c r="M15" i="11" l="1"/>
  <c r="M14" i="11" s="1"/>
  <c r="M13" i="11" s="1"/>
  <c r="M151" i="11"/>
  <c r="L151" i="11"/>
  <c r="L98" i="11"/>
  <c r="M98" i="11"/>
  <c r="K51" i="11"/>
  <c r="L54" i="11"/>
  <c r="K61" i="11"/>
  <c r="L80" i="11"/>
  <c r="L79" i="11" s="1"/>
  <c r="M80" i="11"/>
  <c r="M79" i="11" s="1"/>
  <c r="M54" i="11"/>
  <c r="K57" i="11"/>
  <c r="K54" i="11" s="1"/>
  <c r="K65" i="11"/>
  <c r="L60" i="11"/>
  <c r="M60" i="11"/>
  <c r="M48" i="11"/>
  <c r="L48" i="11"/>
  <c r="K39" i="11"/>
  <c r="K38" i="11" s="1"/>
  <c r="K29" i="11"/>
  <c r="K28" i="11"/>
  <c r="L37" i="11" l="1"/>
  <c r="L36" i="11" s="1"/>
  <c r="M97" i="11"/>
  <c r="M96" i="11" s="1"/>
  <c r="L97" i="11"/>
  <c r="L96" i="11" s="1"/>
  <c r="M37" i="11"/>
  <c r="M36" i="11" s="1"/>
  <c r="K20" i="11"/>
  <c r="K19" i="11" s="1"/>
  <c r="L20" i="11"/>
  <c r="L19" i="11" s="1"/>
  <c r="K23" i="11"/>
  <c r="K22" i="11" s="1"/>
  <c r="L23" i="11"/>
  <c r="L22" i="11" s="1"/>
  <c r="K26" i="11"/>
  <c r="K25" i="11" s="1"/>
  <c r="L26" i="11"/>
  <c r="L25" i="11" s="1"/>
  <c r="K17" i="11"/>
  <c r="K16" i="11" s="1"/>
  <c r="L17" i="11"/>
  <c r="L16" i="11" s="1"/>
  <c r="L35" i="11" l="1"/>
  <c r="M35" i="11"/>
  <c r="M164" i="11" s="1"/>
  <c r="M165" i="11" s="1"/>
  <c r="M166" i="11" s="1"/>
  <c r="L15" i="11"/>
  <c r="L14" i="11" s="1"/>
  <c r="L13" i="11" s="1"/>
  <c r="K15" i="11"/>
  <c r="K14" i="11" s="1"/>
  <c r="K13" i="11" s="1"/>
  <c r="L164" i="11" l="1"/>
  <c r="L165" i="11" s="1"/>
  <c r="L166" i="11" s="1"/>
  <c r="B12" i="11"/>
  <c r="C12" i="11" s="1"/>
  <c r="D12" i="11" s="1"/>
  <c r="E12" i="11" s="1"/>
  <c r="F12" i="11" s="1"/>
  <c r="G12" i="11" s="1"/>
  <c r="H12" i="11" s="1"/>
  <c r="I12" i="11" s="1"/>
  <c r="J12" i="11" s="1"/>
  <c r="K12" i="11" s="1"/>
  <c r="L12" i="11" s="1"/>
  <c r="M12" i="11" s="1"/>
  <c r="K81" i="11" l="1"/>
  <c r="K94" i="11"/>
  <c r="K148" i="11"/>
  <c r="K154" i="11"/>
  <c r="K161" i="11"/>
  <c r="K123" i="11"/>
  <c r="K84" i="11"/>
  <c r="K126" i="11"/>
  <c r="K44" i="11"/>
  <c r="K43" i="11" s="1"/>
  <c r="K92" i="11"/>
  <c r="K71" i="11"/>
  <c r="K135" i="11"/>
  <c r="K120" i="11"/>
  <c r="K129" i="11"/>
  <c r="K152" i="11"/>
  <c r="K103" i="11"/>
  <c r="K145" i="11"/>
  <c r="K156" i="11"/>
  <c r="K89" i="11"/>
  <c r="K139" i="11"/>
  <c r="K132" i="11"/>
  <c r="K105" i="11"/>
  <c r="K87" i="11"/>
  <c r="K68" i="11"/>
  <c r="K76" i="11"/>
  <c r="K75" i="11" s="1"/>
  <c r="K74" i="11" s="1"/>
  <c r="K142" i="11"/>
  <c r="K110" i="11"/>
  <c r="K48" i="11"/>
  <c r="K151" i="11" l="1"/>
  <c r="K98" i="11"/>
  <c r="K80" i="11"/>
  <c r="K79" i="11" s="1"/>
  <c r="K60" i="11"/>
  <c r="K37" i="11" s="1"/>
  <c r="K36" i="11" l="1"/>
  <c r="K97" i="11"/>
  <c r="K96" i="11" s="1"/>
  <c r="K35" i="11" l="1"/>
  <c r="K164" i="11" s="1"/>
  <c r="K165" i="11" s="1"/>
  <c r="K166" i="11" s="1"/>
</calcChain>
</file>

<file path=xl/sharedStrings.xml><?xml version="1.0" encoding="utf-8"?>
<sst xmlns="http://schemas.openxmlformats.org/spreadsheetml/2006/main">
  <si>
    <r>
      <t>Appendix 1</t>
    </r>
  </si>
  <si>
    <r>
      <t>to Terms of Reference for Design and Survey, Construction and Assembly Works (CAW), Commissioning Works (SCW)</t>
    </r>
    <r>
      <t xml:space="preserve"> </t>
    </r>
  </si>
  <si>
    <r>
      <t>for Construction of Air Separation Block (ASB)</t>
    </r>
    <r>
      <t xml:space="preserve"> </t>
    </r>
  </si>
  <si>
    <r>
      <t>at Nevinnomyssk Azot JSC</t>
    </r>
  </si>
  <si>
    <r>
      <t>Facility:</t>
    </r>
    <r>
      <t xml:space="preserve"> </t>
    </r>
    <r>
      <t>Construction of Air Separation Block</t>
    </r>
  </si>
  <si>
    <r>
      <t>Bidder __________________________________</t>
    </r>
  </si>
  <si>
    <r>
      <t>The Cost of Quotation</t>
    </r>
    <r>
      <t xml:space="preserve"> </t>
    </r>
  </si>
  <si>
    <r>
      <t>Work Breakdown Structure (WBS) Item</t>
    </r>
  </si>
  <si>
    <r>
      <t>Design (set of drawings) / Type of general design costs</t>
    </r>
  </si>
  <si>
    <r>
      <t>Work Stages/Substages</t>
    </r>
  </si>
  <si>
    <r>
      <t>Total cost, RUB</t>
    </r>
  </si>
  <si>
    <r>
      <t>including</t>
    </r>
  </si>
  <si>
    <r>
      <t>Code</t>
    </r>
  </si>
  <si>
    <r>
      <t>Description</t>
    </r>
  </si>
  <si>
    <r>
      <t>Work Stage/Substage Code</t>
    </r>
  </si>
  <si>
    <r>
      <t>Work Stage/Substage Description</t>
    </r>
  </si>
  <si>
    <r>
      <t>Work Stage/Substage Result</t>
    </r>
  </si>
  <si>
    <r>
      <t>UoM</t>
    </r>
  </si>
  <si>
    <r>
      <t>Q-ty</t>
    </r>
  </si>
  <si>
    <r>
      <t>CAW/ SCW/
Services</t>
    </r>
  </si>
  <si>
    <r>
      <t>Equipment</t>
    </r>
  </si>
  <si>
    <r>
      <t>ПД-ЭР1</t>
    </r>
  </si>
  <si>
    <r>
      <t>Design stage</t>
    </r>
  </si>
  <si>
    <r>
      <t>The results of the Complex Engineering Surveys, Design and Working Documentation were provided to and accepted by the Customer, a positive opinion of the State Expert Review of Design Documentation and Engineering Survey Results was provided.</t>
    </r>
    <r>
      <t xml:space="preserve"> </t>
    </r>
    <r>
      <t>Designer's Supervision Service was provided</t>
    </r>
  </si>
  <si>
    <r>
      <t>15.99</t>
    </r>
  </si>
  <si>
    <r>
      <t>Customer's General Project Costs</t>
    </r>
  </si>
  <si>
    <r>
      <t>15.99.01 Engineering, Contractor and Consulting Services</t>
    </r>
  </si>
  <si>
    <r>
      <t>15.99.01.010 Survey Work (incl. Geodetic Survey)</t>
    </r>
  </si>
  <si>
    <r>
      <t>15.99.01.010-ИИ</t>
    </r>
  </si>
  <si>
    <r>
      <t>Complex engineering survey and inspection of existing buildings and structures, network sections.</t>
    </r>
  </si>
  <si>
    <r>
      <t>15.99.01.010-ИИ-ПЭР1</t>
    </r>
  </si>
  <si>
    <r>
      <t>Reports generated and verified by the Client on the results of engineering surveys and inspections of existing buildings and structures</t>
    </r>
  </si>
  <si>
    <r>
      <t>set</t>
    </r>
  </si>
  <si>
    <r>
      <t>15.99.01.040 Engineering work:</t>
    </r>
    <r>
      <t xml:space="preserve"> </t>
    </r>
    <r>
      <t>PD/FEED</t>
    </r>
  </si>
  <si>
    <r>
      <t>15.99.01.040-ПД</t>
    </r>
  </si>
  <si>
    <r>
      <t>Design documentation</t>
    </r>
  </si>
  <si>
    <r>
      <t>15.99.01.040-ПД-ПЭР1</t>
    </r>
  </si>
  <si>
    <r>
      <t>Design documentation developed and verified by the Customer</t>
    </r>
  </si>
  <si>
    <r>
      <t>15.99.01.050 Engineering work:</t>
    </r>
    <r>
      <t xml:space="preserve"> </t>
    </r>
    <r>
      <t>WD</t>
    </r>
  </si>
  <si>
    <r>
      <t>15.99.01.050-РД</t>
    </r>
  </si>
  <si>
    <r>
      <t>Working documentation</t>
    </r>
  </si>
  <si>
    <r>
      <t>15.99.01.050-РД-ПЭР1</t>
    </r>
  </si>
  <si>
    <r>
      <t>Design documentation developed by Contractor and verified by the Customer</t>
    </r>
  </si>
  <si>
    <r>
      <t>15.99.01.060 Expert Review, Expert Support</t>
    </r>
  </si>
  <si>
    <r>
      <t>15.99.01.060-ЭПД</t>
    </r>
  </si>
  <si>
    <r>
      <t>Design Documentation Expert Review</t>
    </r>
  </si>
  <si>
    <r>
      <t>15.99.01.060-ЭПД-ПЭР1</t>
    </r>
  </si>
  <si>
    <r>
      <t>Expert Review and Expert Support of Design Documentation and Engineering Surveys</t>
    </r>
  </si>
  <si>
    <r>
      <t>Obtained Positive Opinion of the State Expert Review of Design Documentation and Engineering Survey results</t>
    </r>
  </si>
  <si>
    <r>
      <t>15.99.01.100 Designer's Supervision</t>
    </r>
  </si>
  <si>
    <r>
      <t>15.99.01.100-АН</t>
    </r>
  </si>
  <si>
    <r>
      <t>Construction Supervision Service</t>
    </r>
  </si>
  <si>
    <r>
      <t>15.99.01.100-АН-ПЭР1</t>
    </r>
  </si>
  <si>
    <r>
      <t>Designer's Supervision Service for one quarter of Construction and Assembly Work</t>
    </r>
  </si>
  <si>
    <r>
      <t>Designer's Supervision Service during the specified quarter was completed, the the log of Designer's Supervision was filled in, Acts of Concealed Works and Critical Structures in the specified period were signed</t>
    </r>
  </si>
  <si>
    <r>
      <t>15.99.01.100-АН-ПЭР2</t>
    </r>
  </si>
  <si>
    <r>
      <t>15.99.01.100-АН-ПЭР3</t>
    </r>
  </si>
  <si>
    <r>
      <t>15.99.01.100-АН-ПЭР4</t>
    </r>
  </si>
  <si>
    <r>
      <t>15.99.01.100-АН-ПЭР5</t>
    </r>
  </si>
  <si>
    <r>
      <t>Designer's Supervision Service for subsequent periods of Construction and Assembly Work, up to obtaining of Statement of Compliance from the Rostechnadzor (RTN)</t>
    </r>
  </si>
  <si>
    <r>
      <t>Designer's Supervision Service during the specified quarter was completed, the the log of Designer's Supervision for all period of CAW, SCW was filled in, Acts of Concealed Works and Critical Structures in the specified period were signed</t>
    </r>
  </si>
  <si>
    <r>
      <t>СТР-ЭР1</t>
    </r>
  </si>
  <si>
    <r>
      <t>Construction stage</t>
    </r>
  </si>
  <si>
    <r>
      <t>CAW, SCW have been completed, the Statement of Compliance of the Constructed Facility with the Design Documentation was obtained from Rostechnadzor and handed over to the Customer.</t>
    </r>
    <r>
      <t xml:space="preserve"> </t>
    </r>
    <r>
      <t>The complete set of As-Built Documentation on the results of Construction and Assembly Works and Commissioning is accepted by the Customer without any comments.</t>
    </r>
    <r>
      <t xml:space="preserve"> </t>
    </r>
    <r>
      <t>The Facility has been tested and the performance and product quality parameters provided for in the Terms of Reference have been confirmed.</t>
    </r>
  </si>
  <si>
    <r>
      <t>08.03</t>
    </r>
  </si>
  <si>
    <r>
      <t>In-site infrastructure (excluding underground mine utility networks)</t>
    </r>
  </si>
  <si>
    <r>
      <t>08.05.02</t>
    </r>
  </si>
  <si>
    <r>
      <t>Electrical power supply and lighting system (according to Customer's specifications)</t>
    </r>
  </si>
  <si>
    <r>
      <t>08.03.02.010 Transformer Substation (existing one, dispatcher designation is "PS-66")</t>
    </r>
  </si>
  <si>
    <r>
      <t>08.03.02.010-ЭП</t>
    </r>
  </si>
  <si>
    <r>
      <t>Implementation of Activities (reconstruction of two 6 kV switchgear cubicles) to ensure the connection of PS-73 (ASB)</t>
    </r>
  </si>
  <si>
    <r>
      <t>08.03.02.010-ЭП-ПЭР1</t>
    </r>
  </si>
  <si>
    <r>
      <t>Replacing of a 6 kV Circuit Breaker and a set of Relay Protection and Automation Equipment in the first cubicle of Switchgear 6 kV</t>
    </r>
  </si>
  <si>
    <r>
      <t>CAW is completed in the amount of 100% of the WD, a Certificate of Readiness for Commissioning is signed</t>
    </r>
  </si>
  <si>
    <r>
      <t>08.03.02.010-ЭП-ПЭР2</t>
    </r>
  </si>
  <si>
    <r>
      <t>Replacing of a 6 kV Circuit Breaker and a set of Relay Protection and Automation Equipment in the second cubicle of Switchgear 6 kV</t>
    </r>
  </si>
  <si>
    <r>
      <t>08.03.02.010-ЭП-ПЭР3</t>
    </r>
  </si>
  <si>
    <r>
      <t>Commissioning</t>
    </r>
    <r>
      <t xml:space="preserve"> </t>
    </r>
  </si>
  <si>
    <r>
      <t>Commissioning of two 6 kV cubicles is completed in accordance with the SCW program agreed with the Customer</t>
    </r>
  </si>
  <si>
    <r>
      <t>08.03.02.011 Transformer Substation (existing one, dispatcher designation is "PS-66")</t>
    </r>
  </si>
  <si>
    <r>
      <t>08.03.02.011-ЭП</t>
    </r>
  </si>
  <si>
    <r>
      <t>08.03.02.011-ЭП-ПЭР1</t>
    </r>
  </si>
  <si>
    <r>
      <t>08.03.02.011-ЭП-ПЭР2</t>
    </r>
  </si>
  <si>
    <r>
      <t>08.03.02.011-ЭП-ПЭР3</t>
    </r>
  </si>
  <si>
    <r>
      <t>08.03.02.012 Packaged Transformer Substation (KTP 2х (kVA) - 6/0.4 power supply of ASB (to be constructed, dispatch designation "PS-73")</t>
    </r>
  </si>
  <si>
    <r>
      <t>08.03.02.012-КЖ</t>
    </r>
  </si>
  <si>
    <r>
      <t>Foundation</t>
    </r>
  </si>
  <si>
    <r>
      <t>08.03.02.012-КЖ-ПЭР1</t>
    </r>
  </si>
  <si>
    <r>
      <t>Construction of reinforced-concrete foundations and a pile cap under the KTP</t>
    </r>
  </si>
  <si>
    <r>
      <t>CAW of foundation is completed in the amount of 100% of the WD, a Inspection of Critical Structures Certificate is signed</t>
    </r>
  </si>
  <si>
    <r>
      <t>08.03.02.012-ЭП</t>
    </r>
  </si>
  <si>
    <r>
      <t>2х (kVA)-6/0.4 Packaged Transformer Substation Equipment</t>
    </r>
  </si>
  <si>
    <r>
      <t>08.03.02.012-ЭП-ПЭР1</t>
    </r>
  </si>
  <si>
    <r>
      <t>Installation of KTP</t>
    </r>
  </si>
  <si>
    <r>
      <t>Installation of KTP is completed in the amount of 100% of the WD and DD, Certificate of Hand-Over for Commissioning is signed</t>
    </r>
  </si>
  <si>
    <r>
      <t>08.03.02.012-ЭП-ПЭР2</t>
    </r>
  </si>
  <si>
    <r>
      <t>KTP Commissioning</t>
    </r>
  </si>
  <si>
    <r>
      <t>KTP Commissioning is completed in accordance with the SCW program agreed with the Customer</t>
    </r>
  </si>
  <si>
    <r>
      <rPr>
        <b/>
        <sz val="11"/>
        <color theme="1"/>
        <rFont val="Arial"/>
        <family val="2"/>
        <charset val="204"/>
      </rPr>
      <t xml:space="preserve">08.03.02.013 Packaged Transformer Substation (KTP 2х (kVA) - 6/0.69 </t>
    </r>
    <r>
      <rPr>
        <b/>
        <sz val="11"/>
        <color rgb="FFFF0000"/>
        <rFont val="Arial"/>
        <family val="2"/>
        <charset val="204"/>
      </rPr>
      <t>(if 0.69 kV class voltages are necessary for regeneration heaters)</t>
    </r>
  </si>
  <si>
    <r>
      <t>08.03.02.013-КЖ</t>
    </r>
  </si>
  <si>
    <r>
      <t>08.03.02.013-КЖ-ПЭР1</t>
    </r>
  </si>
  <si>
    <r>
      <t>08.03.02.013-ЭП</t>
    </r>
  </si>
  <si>
    <r>
      <rPr>
        <b/>
        <sz val="11"/>
        <color theme="1"/>
        <rFont val="Arial"/>
        <family val="2"/>
        <charset val="204"/>
      </rPr>
      <t>2х (kVA)-6</t>
    </r>
    <r>
      <rPr>
        <b/>
        <sz val="11"/>
        <color rgb="FFFF0000"/>
        <rFont val="Arial"/>
        <family val="2"/>
        <charset val="204"/>
      </rPr>
      <t>/0,69</t>
    </r>
    <r>
      <rPr>
        <b/>
        <sz val="11"/>
        <color theme="1"/>
        <rFont val="Arial"/>
        <family val="2"/>
        <charset val="204"/>
      </rPr>
      <t xml:space="preserve"> Packaged Transformer Substation Equipment</t>
    </r>
  </si>
  <si>
    <r>
      <t>08.03.02.013-ЭП-ПЭР1</t>
    </r>
  </si>
  <si>
    <r>
      <t>08.03.02.013-ЭП-ПЭР2</t>
    </r>
  </si>
  <si>
    <r>
      <t>08.03.02.030 In-site power transmission lines, cable lines</t>
    </r>
  </si>
  <si>
    <r>
      <t>08.03.02.030-ЭС1</t>
    </r>
  </si>
  <si>
    <r>
      <t>6 kV cable lines and control circuits cable lines (from PS-66 to PS-72, from PS72 to PS73 (ASB)</t>
    </r>
  </si>
  <si>
    <r>
      <t>08.03.02.030-ЭС1-ПЭР1</t>
    </r>
  </si>
  <si>
    <r>
      <t>Reinstatement of cable structures and replacement of 6 kV cable from PS-66 to PS-72</t>
    </r>
  </si>
  <si>
    <r>
      <t>Installation of cable structures is completed, the existing 6 kV cable is dismantled and new cable is laid in the amount of 100% of the WD, Certificate of Hand-Over for Commissioning is signed</t>
    </r>
  </si>
  <si>
    <r>
      <t>08.03.02.030-ЭС1-ПЭР2</t>
    </r>
  </si>
  <si>
    <r>
      <t>Installation of cable structures, 6 kV cable and control circuits cable lines from PS72 to PS73 (ASB)</t>
    </r>
  </si>
  <si>
    <r>
      <t>Installation of cable structures and cable are completed in the amount of 100% of the WD, Certificate of Hand-Over for Commissioning is signed</t>
    </r>
  </si>
  <si>
    <r>
      <t>08.03.02.030-ЭС1-ПЭР3</t>
    </r>
  </si>
  <si>
    <r>
      <t>Cable lines commissioning</t>
    </r>
  </si>
  <si>
    <r>
      <t>FOC lines commissioning is completed in accordance with the SCW program agreed with the Customer</t>
    </r>
  </si>
  <si>
    <r>
      <t>08.03.02.030-ЭС2</t>
    </r>
  </si>
  <si>
    <r>
      <t>Cable lines (from PS-73 to ASB Input Switching and Distribution Board - ISDB)</t>
    </r>
  </si>
  <si>
    <r>
      <t>08.03.02.030-ЭС2-ПЭР1</t>
    </r>
  </si>
  <si>
    <r>
      <t>Installation of cable structures and 0.4 kV cable</t>
    </r>
  </si>
  <si>
    <r>
      <t>08.03.02.030-ЭС2-ПЭР2</t>
    </r>
  </si>
  <si>
    <r>
      <t>08.03.02.030-ЭС3</t>
    </r>
  </si>
  <si>
    <r>
      <rPr>
        <b/>
        <sz val="11"/>
        <color theme="1"/>
        <rFont val="Arial"/>
        <family val="2"/>
        <charset val="204"/>
      </rPr>
      <t xml:space="preserve">6 kV cable lines </t>
    </r>
    <r>
      <rPr>
        <b/>
        <sz val="11"/>
        <color rgb="FFFF0000"/>
        <rFont val="Arial"/>
        <family val="2"/>
        <charset val="204"/>
      </rPr>
      <t xml:space="preserve">(if 0.69 kV class voltages are necessary for regeneration heaters) </t>
    </r>
    <r>
      <rPr>
        <b/>
        <sz val="11"/>
        <color rgb="FF000000"/>
        <rFont val="Arial"/>
        <family val="2"/>
        <charset val="204"/>
      </rPr>
      <t>(from PS-73 6 / 0.4 to an additional KTP 2x (kVA) - 6 / 0.69)</t>
    </r>
  </si>
  <si>
    <r>
      <t>08.03.02.030-ЭС3-ПЭР1</t>
    </r>
  </si>
  <si>
    <r>
      <t>08.03.02.030-ЭС3-ПЭР2</t>
    </r>
  </si>
  <si>
    <r>
      <t>08.03.02.030-ЭС4</t>
    </r>
  </si>
  <si>
    <r>
      <rPr>
        <b/>
        <sz val="11"/>
        <color theme="1"/>
        <rFont val="Arial"/>
        <family val="2"/>
        <charset val="204"/>
      </rPr>
      <t xml:space="preserve">0.69 kV cable lines </t>
    </r>
    <r>
      <rPr>
        <b/>
        <sz val="11"/>
        <color rgb="FFFF0000"/>
        <rFont val="Arial"/>
        <family val="2"/>
        <charset val="204"/>
      </rPr>
      <t xml:space="preserve">(if 0.69 kV class voltages are necessary for regeneration heaters) </t>
    </r>
    <r>
      <rPr>
        <b/>
        <sz val="11"/>
        <color rgb="FF000000"/>
        <rFont val="Arial"/>
        <family val="2"/>
        <charset val="204"/>
      </rPr>
      <t>(from KTP - 6/0.69 to ISDB -0.69 kV as part of ASP)</t>
    </r>
  </si>
  <si>
    <r>
      <t>08.03.02.030-ЭС4-ПЭР1</t>
    </r>
  </si>
  <si>
    <r>
      <t>Installation of cable structures and 0.69 kV cable</t>
    </r>
  </si>
  <si>
    <r>
      <t>08.03.02.030-ЭС4-ПЭР2</t>
    </r>
  </si>
  <si>
    <r>
      <t>08.05.07</t>
    </r>
  </si>
  <si>
    <r>
      <t>Low power networks (including communication systems, safety systems, automated process control system (APCS), integration into existing systems, etc.)</t>
    </r>
  </si>
  <si>
    <r>
      <t>08.03.07.060 Other in-site low power networks (LAN, Access Monitoring and Control System - AMCS, etc.)</t>
    </r>
  </si>
  <si>
    <r>
      <t>08.03.07.030-СС</t>
    </r>
  </si>
  <si>
    <r>
      <t>Communication and alarm networks (from the connection point according to the Customer's specifications to the communication and alarm cabinet as part of the ASB)</t>
    </r>
  </si>
  <si>
    <r>
      <t>08.03.07.030-СС-ПЭР1</t>
    </r>
  </si>
  <si>
    <r>
      <t>Installation of cable structures (cable support structures) and laying of communication and alarm cables (fiber optical communications lines - FOCL). Installation of the FOCL active telecommunications equipment at the point of connection to the customer's existing network</t>
    </r>
  </si>
  <si>
    <r>
      <t>08.03.07.030-СС-ПЭР2</t>
    </r>
  </si>
  <si>
    <r>
      <t>FOCL commissioning</t>
    </r>
  </si>
  <si>
    <r>
      <t>08.05.08</t>
    </r>
  </si>
  <si>
    <r>
      <t>Interconnecting/interprocessing pipe racks (including utilities networks and process pipelines)</t>
    </r>
    <r>
      <t xml:space="preserve"> </t>
    </r>
  </si>
  <si>
    <r>
      <t>08.03.08.070 Interconnecting/interprocessing pipe racks with utilities networks and process pipelines</t>
    </r>
  </si>
  <si>
    <r>
      <t>08.03.08.070-КЖ</t>
    </r>
  </si>
  <si>
    <r>
      <t>Reinforced concrete structures (foundations of piperacks supports for recycling water supply pipelines, steam lines, etc.)</t>
    </r>
  </si>
  <si>
    <r>
      <t>08.03.08.070-КЖ-ПЭР1</t>
    </r>
  </si>
  <si>
    <r>
      <t>Construction of reinforced concrete foundations for process pipe racks, KTP cable entries</t>
    </r>
  </si>
  <si>
    <r>
      <t>08.03.08.070-КЖ-ПЭР2</t>
    </r>
  </si>
  <si>
    <r>
      <t>Construction of reinforced concrete foundations to reinforce of existing structures</t>
    </r>
  </si>
  <si>
    <r>
      <t>Concrete and earth works are completed in the amount of 100% of the WD, a Inspection of Critical Structures Certificate is signed</t>
    </r>
  </si>
  <si>
    <r>
      <t>08.03.08.070-КМ</t>
    </r>
  </si>
  <si>
    <r>
      <t>Steel Structures</t>
    </r>
  </si>
  <si>
    <r>
      <t>08.03.08.070-КМ-ПЭР1</t>
    </r>
  </si>
  <si>
    <r>
      <t>Installation of steel structures for process pipelines, KTP cable entries</t>
    </r>
  </si>
  <si>
    <r>
      <t>Steel structural work is completed in the amount of 100% of the WD, an Inspection of Critical Structures Certificate is signed</t>
    </r>
  </si>
  <si>
    <r>
      <t>08.03.08.070-КМ-ПЭР2</t>
    </r>
  </si>
  <si>
    <r>
      <t>Installation of steel structures for pipe racks (to reinforce of existing structures)</t>
    </r>
  </si>
  <si>
    <r>
      <t>08.03.08.070-НВ</t>
    </r>
  </si>
  <si>
    <r>
      <t>External water supply.</t>
    </r>
    <r>
      <t xml:space="preserve"> </t>
    </r>
    <r>
      <t>Recycling water supply pipelines</t>
    </r>
  </si>
  <si>
    <r>
      <t>08.03.08.070-НВ-ПЭР1</t>
    </r>
  </si>
  <si>
    <r>
      <t>Installation of recycling water supply pipelines from tie-in point to the ASB equipment according to Customer's specification</t>
    </r>
  </si>
  <si>
    <r>
      <t>Pipelines installation is completed in the amount of 100% of the WD, Hydraulic (Pneumatic) Tests were performed, an Inspection of Critical Structures Certificate is signed</t>
    </r>
  </si>
  <si>
    <r>
      <t>08.03.08.070-ВС</t>
    </r>
  </si>
  <si>
    <r>
      <t>Air supply</t>
    </r>
  </si>
  <si>
    <r>
      <t>08.03.08.070-ВС-ПЭР1</t>
    </r>
  </si>
  <si>
    <r>
      <t>Installation of moist air duct from tie-in point to the ASB according to Customer's specification</t>
    </r>
  </si>
  <si>
    <r>
      <t>Air duct installation is completed in the amount of 100% of the WD, Pneumatic Tests were performed, an Inspection of Critical Structures Certificate is signed</t>
    </r>
  </si>
  <si>
    <r>
      <t>08.03.08.070-ВС-ПЭР2</t>
    </r>
  </si>
  <si>
    <r>
      <t>Installation of compressed, dry instrument air supply pipeline for the ASB start-up from tie-in point to the ASB according to Customer's specification</t>
    </r>
  </si>
  <si>
    <r>
      <t>Pipeline installation is completed in the amount of 100% of the WD, Pneumatic Tests were performed, an Inspection of Critical Structures Certificate is signed</t>
    </r>
  </si>
  <si>
    <r>
      <t>Heat supply</t>
    </r>
  </si>
  <si>
    <r>
      <t>08.03.08.070-ТС-ПЭР1</t>
    </r>
  </si>
  <si>
    <r>
      <t>Installation of steam and condensate pipelines</t>
    </r>
  </si>
  <si>
    <r>
      <t>08.03.08.070-ТК</t>
    </r>
  </si>
  <si>
    <r>
      <t>Process utilities</t>
    </r>
  </si>
  <si>
    <r>
      <t>08.03.08.070-ТК-ПЭР1</t>
    </r>
  </si>
  <si>
    <r>
      <t>Nitrogen and other utilities supply lines installation for ASB start-up</t>
    </r>
  </si>
  <si>
    <r>
      <t>11.06</t>
    </r>
  </si>
  <si>
    <r>
      <t>Non-core production facilities, auxiliary warehouses, administrative buildings</t>
    </r>
    <r>
      <t> </t>
    </r>
  </si>
  <si>
    <r>
      <t>11.06.01</t>
    </r>
  </si>
  <si>
    <r>
      <t>Non-core production facilities</t>
    </r>
    <r>
      <t> </t>
    </r>
  </si>
  <si>
    <r>
      <t>11.06.01.040 Air separation products generation (oxygen, nitrogen, argon, etc.)</t>
    </r>
  </si>
  <si>
    <r>
      <t>11.06.01.040-ГП</t>
    </r>
  </si>
  <si>
    <r>
      <t>Plot Plan</t>
    </r>
  </si>
  <si>
    <r>
      <t>11.06.01.040-ГП-ПЭР1</t>
    </r>
  </si>
  <si>
    <r>
      <t>Vertical levelling, construction of driveways and sidewalks, landscaping</t>
    </r>
  </si>
  <si>
    <r>
      <t>CAW is completed in the amount of 100% of the WD.</t>
    </r>
  </si>
  <si>
    <r>
      <t>11.06.01.040-КЖ</t>
    </r>
  </si>
  <si>
    <r>
      <t>Reinforced concrete structures (foundations of buildings, equipment, platforms for equipment)</t>
    </r>
  </si>
  <si>
    <r>
      <t>11.06.01.040-КЖ-ПЭР1</t>
    </r>
  </si>
  <si>
    <r>
      <t>Construction of reinforced concrete foundations for buildings, block-modules, structures, equipment</t>
    </r>
  </si>
  <si>
    <r>
      <t>Concrete and earth works are completed in the amount of 100% of the WD, an Inspection of Critical Structures Certificate is signed</t>
    </r>
  </si>
  <si>
    <r>
      <t>11.06.01.040-КМ</t>
    </r>
  </si>
  <si>
    <r>
      <t>11.06.01.040-КМ-ПЭР1</t>
    </r>
  </si>
  <si>
    <r>
      <t>Installation of steel framework, equipment structures, fences, etc.</t>
    </r>
  </si>
  <si>
    <r>
      <t>11.06.01.040-АР</t>
    </r>
  </si>
  <si>
    <r>
      <t>Architectural Solutions</t>
    </r>
  </si>
  <si>
    <r>
      <t>11.06.01.040-АР-ПЭР1</t>
    </r>
  </si>
  <si>
    <r>
      <t>Building of the roof</t>
    </r>
  </si>
  <si>
    <r>
      <t>CAW is completed in the amount of 100% of the WD, an Inspection of Critical Structures Certificate is signed</t>
    </r>
  </si>
  <si>
    <r>
      <t>11.06.01.040-АР-ПЭР2</t>
    </r>
  </si>
  <si>
    <r>
      <t>Construction of exterior walls, building perimeter walks, ramps, etc.</t>
    </r>
  </si>
  <si>
    <r>
      <t>11.06.01.040-АР-ПЭР3</t>
    </r>
  </si>
  <si>
    <r>
      <t>Construction of floor</t>
    </r>
  </si>
  <si>
    <r>
      <t>11.06.01.040-АР-ПЭР4</t>
    </r>
  </si>
  <si>
    <r>
      <t>Installation of gates, doors, windows</t>
    </r>
  </si>
  <si>
    <r>
      <t>11.06.01.040-ТХ</t>
    </r>
  </si>
  <si>
    <r>
      <t>Process Equipment</t>
    </r>
  </si>
  <si>
    <r>
      <t>11.06.01.040-ТХ-ПЭР1</t>
    </r>
  </si>
  <si>
    <r>
      <t>Installation of Air Pre-Cooling System</t>
    </r>
  </si>
  <si>
    <r>
      <t>CAW is completed in the amount of readiness from the inlet to outlet flanges of the system, an Inspection of Critical Structures Certificate is signed</t>
    </r>
  </si>
  <si>
    <r>
      <t>11.06.01.040-ТХ-ПЭР2</t>
    </r>
  </si>
  <si>
    <r>
      <t>Installation of air dehydration and purification system</t>
    </r>
  </si>
  <si>
    <r>
      <t>11.06.01.040-ТХ-ПЭР3</t>
    </r>
  </si>
  <si>
    <r>
      <t>Installation of a cold generation system (except for a Turbo Expander)</t>
    </r>
  </si>
  <si>
    <r>
      <t>11.06.01.040-ТХ-ПЭР4</t>
    </r>
  </si>
  <si>
    <r>
      <t>Installation of Turbo Expander 1</t>
    </r>
  </si>
  <si>
    <r>
      <t>11.06.01.040-ТХ-ПЭР5</t>
    </r>
  </si>
  <si>
    <r>
      <t>Installation of Turbo Expander 2 (if specified in the design proposed at the Tender stage)</t>
    </r>
  </si>
  <si>
    <r>
      <t>11.06.01.040-ТХ-ПЭР6</t>
    </r>
  </si>
  <si>
    <r>
      <t>The cost of the Turbo Expander spare cartridge (if specified in the design with one Turbo Expander proposed at the Tender stage)</t>
    </r>
  </si>
  <si>
    <r>
      <t>The cartridge was delivered to the Customer's warehouse, the Acceptance Certificate was signed in accordance with the form established by the Customer</t>
    </r>
  </si>
  <si>
    <r>
      <t>11.06.01.040-ТХ-ПЭР7</t>
    </r>
  </si>
  <si>
    <r>
      <t>Nitrogen storage tank to maintain the ASB operability during Turbo Expander repair (if specified in the design with one Turbo Expander proposed at the Tender stage)</t>
    </r>
  </si>
  <si>
    <r>
      <t>11.06.01.040-ТХ-ПЭР8</t>
    </r>
  </si>
  <si>
    <r>
      <t>Process pipelines Installation</t>
    </r>
  </si>
  <si>
    <r>
      <t>CAW is completed in the amount of 100% of the WD, a Certificate of readiness for Commissioning is signed</t>
    </r>
  </si>
  <si>
    <r>
      <t>11.06.01.040-ТХ-ПЭР9</t>
    </r>
  </si>
  <si>
    <r>
      <t>Commissioning Work</t>
    </r>
  </si>
  <si>
    <r>
      <t>Commissioning of process equipment is completed in accordance with the SCW program agreed with the Customer</t>
    </r>
  </si>
  <si>
    <r>
      <t>11.06.01.040-АТХ</t>
    </r>
  </si>
  <si>
    <r>
      <t>Process solution automation (DCS/ESD/PLC systems)</t>
    </r>
  </si>
  <si>
    <r>
      <t>11.06.01.040-АТХ-ПЭР1</t>
    </r>
  </si>
  <si>
    <r>
      <t>Installation of Instrumentation, cable laying, installation of automated process control system (APCS) cabinet</t>
    </r>
  </si>
  <si>
    <r>
      <t>11.06.01.040-АТХ-ПЭР2</t>
    </r>
  </si>
  <si>
    <r>
      <t>APCS Commissioning (DCS/ESD/PLC systems)</t>
    </r>
  </si>
  <si>
    <r>
      <t>Commissioning is completed in accordance with the SCW program agreed with the Customer</t>
    </r>
  </si>
  <si>
    <r>
      <t>11.06.01.040-ПС</t>
    </r>
  </si>
  <si>
    <r>
      <t>Fire alarm system (in accordance with the Customer's specification)</t>
    </r>
  </si>
  <si>
    <r>
      <t>11.06.01.040-ПС-ПЭР1</t>
    </r>
  </si>
  <si>
    <r>
      <t>Installation of the Automatic Fire Alarm (AFA) System, installation of of the FOCL active telecommunications equipment for the transmission of fire alarms to the existing Customer’s network</t>
    </r>
  </si>
  <si>
    <r>
      <t>11.06.01.040-ПС-ПЭР2</t>
    </r>
  </si>
  <si>
    <r>
      <t>AFA Commissioning</t>
    </r>
  </si>
  <si>
    <r>
      <t>11.06.01.040-ВК</t>
    </r>
  </si>
  <si>
    <r>
      <t>Water Supply and Sewage</t>
    </r>
  </si>
  <si>
    <r>
      <t>11.06.01.040-ВК-ПЭР1</t>
    </r>
  </si>
  <si>
    <r>
      <t>Installation of recycling water system from external network to equipment</t>
    </r>
  </si>
  <si>
    <r>
      <t>11.06.01.040-ВК-ПЭР2</t>
    </r>
  </si>
  <si>
    <r>
      <t>Recycling Water System Commissioning</t>
    </r>
  </si>
  <si>
    <r>
      <t>11.06.01.040-ЭМ</t>
    </r>
  </si>
  <si>
    <r>
      <t>Power Supply Equipment</t>
    </r>
  </si>
  <si>
    <r>
      <t>11.06.01.040-ЭМ-ПЭР1</t>
    </r>
  </si>
  <si>
    <r>
      <t>Installation of power distribution cabinets and control cabinets, Installation of cable support structures, installation of cable products</t>
    </r>
  </si>
  <si>
    <r>
      <t>11.06.01.040-ЭМ-ПЭР2</t>
    </r>
  </si>
  <si>
    <r>
      <t>Power Supply Equipment Commissioning</t>
    </r>
  </si>
  <si>
    <r>
      <t>11.06.01.040-ЭО</t>
    </r>
  </si>
  <si>
    <r>
      <t>Electric Lighting</t>
    </r>
  </si>
  <si>
    <r>
      <t>11.06.01.040-ЭО-ПЭР1</t>
    </r>
  </si>
  <si>
    <r>
      <t>Installation of Electric Lighting System</t>
    </r>
  </si>
  <si>
    <r>
      <t>11.06.01.040-ЭО-ПЭР2</t>
    </r>
  </si>
  <si>
    <r>
      <t>Electric Lighting System Commissioning</t>
    </r>
  </si>
  <si>
    <r>
      <t>11.06.01.040-ОВ</t>
    </r>
  </si>
  <si>
    <r>
      <t>Heating, ventilation and air-conditioning (HVAC) systems</t>
    </r>
  </si>
  <si>
    <r>
      <t>11.06.01.040-ОВ-ПЭР1</t>
    </r>
  </si>
  <si>
    <r>
      <t>Installation of Heating and Ventilation Systems</t>
    </r>
  </si>
  <si>
    <r>
      <t>11.06.01.040-ОВ-ПЭР2</t>
    </r>
  </si>
  <si>
    <r>
      <t>Installation of Air-Conditioning System</t>
    </r>
  </si>
  <si>
    <r>
      <t>11.06.01.040-ОВ-ПЭР3</t>
    </r>
  </si>
  <si>
    <r>
      <t>11.06.01.040-ЭН</t>
    </r>
  </si>
  <si>
    <r>
      <t>External Electric Lighting</t>
    </r>
  </si>
  <si>
    <r>
      <t>11.06.01.040-ЭН-ПЭР1</t>
    </r>
  </si>
  <si>
    <r>
      <t>Installation of ASB Area External Electric Lighting</t>
    </r>
  </si>
  <si>
    <r>
      <t>11.06.01.040-ЭН-ПЭР2</t>
    </r>
  </si>
  <si>
    <r>
      <t>External Electric Lighting Commissioning</t>
    </r>
  </si>
  <si>
    <r>
      <t>11.06.01.040-ВС</t>
    </r>
  </si>
  <si>
    <r>
      <t>11.06.01.040-ВС-ПЭР1</t>
    </r>
  </si>
  <si>
    <r>
      <t>Installation of moist air duct from external network to equipment</t>
    </r>
  </si>
  <si>
    <r>
      <t>11.06.01.040-ВС-ПЭР2</t>
    </r>
  </si>
  <si>
    <r>
      <t>Installation of compressed air supply line to pneumatic distributor panels</t>
    </r>
  </si>
  <si>
    <r>
      <t>11.06.01.040-ТС-ПЭР1</t>
    </r>
  </si>
  <si>
    <r>
      <t>Installation of steam and condensate pipelines from external network to heater</t>
    </r>
  </si>
  <si>
    <r>
      <t>11.06.01.040-ТС-ПЭР2</t>
    </r>
  </si>
  <si>
    <r>
      <t>11.06.01.040-СС</t>
    </r>
  </si>
  <si>
    <r>
      <t>Public Address System</t>
    </r>
  </si>
  <si>
    <r>
      <t>11.06.01.040-СС-ПЭР1</t>
    </r>
  </si>
  <si>
    <r>
      <t>Installation of Public Address System</t>
    </r>
  </si>
  <si>
    <r>
      <t>11.06.01.040-СС-ПЭР2</t>
    </r>
  </si>
  <si>
    <r>
      <t>Public Address System Commissioning</t>
    </r>
  </si>
  <si>
    <r>
      <t>11.06.01.041 Air separation products storage and offloading facilities, including tanks;</t>
    </r>
  </si>
  <si>
    <r>
      <t>11.06.01.041-КЖ</t>
    </r>
  </si>
  <si>
    <r>
      <t>Reinforced concrete structures (foundations for pipeline supports)</t>
    </r>
  </si>
  <si>
    <r>
      <t>11.06.01.041-КЖ-ПЭР1</t>
    </r>
  </si>
  <si>
    <r>
      <t>Construction of reinforced concrete foundations for pipeline supports, block-modules, structures, equipment</t>
    </r>
  </si>
  <si>
    <r>
      <t>11.06.01.041-КМ</t>
    </r>
  </si>
  <si>
    <r>
      <t>11.06.01.041-КМ-ПЭР1</t>
    </r>
  </si>
  <si>
    <r>
      <t>Installation of supporting metal structures for air separation product pipelines</t>
    </r>
  </si>
  <si>
    <r>
      <t>11.06.01.041-ТХ</t>
    </r>
  </si>
  <si>
    <r>
      <t>11.06.01.041-ТХ-ПЭР1</t>
    </r>
  </si>
  <si>
    <r>
      <t>Connection of ASB to existing pipelines of liquid oxygen, nitrogen, etc. at points according to Customer’s specification (upstream of the existing tank)</t>
    </r>
  </si>
  <si>
    <r>
      <t>11.06.01.041-ТХ-ПЭР2</t>
    </r>
  </si>
  <si>
    <r>
      <t>Installation of liquid argon storage system (including cryogenic tank 10m3)</t>
    </r>
  </si>
  <si>
    <r>
      <t>Pipelines and tank installation is completed in the amount of 100% of the WD, Hydraulic (Pneumatic) Tests were performed, an Inspection of Critical Structures Certificate is signed</t>
    </r>
  </si>
  <si>
    <r>
      <t>11.06.01.041-ТХ-ПЭР3</t>
    </r>
  </si>
  <si>
    <r>
      <t>Installation of a system for the offloading of liquid argon to tanker trucks and gaseous argon to cylinders</t>
    </r>
  </si>
  <si>
    <r>
      <t>11.06.01.041-ТХ-ПЭР4</t>
    </r>
  </si>
  <si>
    <r>
      <t>Argon Storage and Offloading Facilities Commissioning</t>
    </r>
  </si>
  <si>
    <r>
      <t>11.06.01.041-ЭН</t>
    </r>
  </si>
  <si>
    <r>
      <t>11.06.01.041-ЭН-ПЭР1</t>
    </r>
  </si>
  <si>
    <r>
      <t xml:space="preserve">Installation of Liquid and Gaseous Argon Storage and Offloading Facilities Area External Electric Lighting </t>
    </r>
  </si>
  <si>
    <r>
      <t>11.06.01.041-ЭН-ПЭР2</t>
    </r>
  </si>
  <si>
    <r>
      <t>TOTAL Cost of the TCP</t>
    </r>
  </si>
  <si>
    <r>
      <t>VAT</t>
    </r>
  </si>
  <si>
    <r>
      <t xml:space="preserve"> </t>
    </r>
  </si>
  <si>
    <r>
      <t>TOTAL incl. VAT</t>
    </r>
  </si>
  <si>
    <r>
      <t>Contractor</t>
    </r>
  </si>
  <si>
    <r>
      <t>Signatory</t>
    </r>
  </si>
  <si>
    <r>
      <t>(Name of company)</t>
    </r>
  </si>
  <si>
    <r>
      <t>(signature)</t>
    </r>
  </si>
  <si>
    <r>
      <t>(name)</t>
    </r>
  </si>
  <si>
    <r>
      <t>(Stamp here)</t>
    </r>
  </si>
  <si>
    <r>
      <t>The bidder does not fill in the cells in which the formula is specified</t>
    </r>
  </si>
  <si>
    <r>
      <t>Cells to be filled in by the bidder</t>
    </r>
  </si>
  <si>
    <t>Производство работ командированием рабочих</t>
  </si>
  <si>
    <t>Вахтовый метод производства работ без организации вахтового городка (подтверждается предоставлением кол.договора)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</si>
</sst>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_р_._-;\-* #,##0.00\ _р_._-;_-* &quot;-&quot;??\ _р_._-;_-@_-"/>
  </numFmts>
  <fonts count="17" x14ac:knownFonts="1">
    <font>
      <sz val="11"/>
      <color theme="1"/>
      <name val="Calibri"/>
      <family val="2"/>
      <charset val="204"/>
      <scheme val="minor"/>
    </font>
    <font>
      <sz val="10"/>
      <name val="Arial"/>
      <family val="2"/>
    </font>
    <font>
      <sz val="10"/>
      <name val="Arial Cyr"/>
      <charset val="204"/>
    </font>
    <font>
      <sz val="10"/>
      <name val="Times New Roman"/>
      <family val="1"/>
      <charset val="204"/>
    </font>
    <font>
      <sz val="10"/>
      <name val="Arial"/>
      <family val="2"/>
      <charset val="204"/>
    </font>
    <font>
      <sz val="11"/>
      <color theme="1"/>
      <name val="Calibri"/>
      <family val="2"/>
      <charset val="204"/>
      <scheme val="minor"/>
    </font>
    <font>
      <sz val="9"/>
      <color theme="1"/>
      <name val="Arial"/>
      <family val="2"/>
      <charset val="204"/>
    </font>
    <font>
      <sz val="11"/>
      <color theme="1"/>
      <name val="Arial"/>
      <family val="2"/>
      <charset val="204"/>
    </font>
    <font>
      <sz val="11"/>
      <color theme="1"/>
      <name val="Calibri"/>
      <family val="2"/>
      <scheme val="minor"/>
    </font>
    <font>
      <b/>
      <sz val="11"/>
      <color theme="1"/>
      <name val="Arial"/>
      <family val="2"/>
      <charset val="204"/>
    </font>
    <font>
      <b/>
      <sz val="11"/>
      <name val="Arial"/>
      <family val="2"/>
      <charset val="204"/>
    </font>
    <font>
      <sz val="11"/>
      <name val="Arial"/>
      <family val="2"/>
      <charset val="204"/>
    </font>
    <font>
      <b/>
      <sz val="12"/>
      <name val="Arial"/>
      <family val="2"/>
      <charset val="204"/>
    </font>
    <font>
      <u/>
      <sz val="11"/>
      <color theme="10"/>
      <name val="Calibri"/>
      <family val="2"/>
      <charset val="204"/>
      <scheme val="minor"/>
    </font>
    <font>
      <b/>
      <sz val="11"/>
      <color rgb="FFFF0000"/>
      <name val="Arial"/>
      <family val="2"/>
      <charset val="204"/>
    </font>
    <font>
      <b/>
      <sz val="14"/>
      <name val="Arial"/>
      <family val="2"/>
      <charset val="204"/>
    </font>
    <font>
      <b/>
      <sz val="14"/>
      <color theme="1"/>
      <name val="Arial"/>
      <family val="2"/>
      <charset val="204"/>
    </font>
  </fonts>
  <fills count="8">
    <fill>
      <patternFill patternType="none"/>
    </fill>
    <fill>
      <patternFill patternType="gray125"/>
    </fill>
    <fill>
      <patternFill patternType="solid">
        <fgColor theme="0" tint="-4.9989318521683403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4">
    <xf numFmtId="0" fontId="0" fillId="0" borderId="0"/>
    <xf numFmtId="0" fontId="1" fillId="0" borderId="0"/>
    <xf numFmtId="0" fontId="2" fillId="0" borderId="0"/>
    <xf numFmtId="0" fontId="3" fillId="0" borderId="1">
      <alignment horizontal="center"/>
    </xf>
    <xf numFmtId="0" fontId="2" fillId="0" borderId="0">
      <alignment vertical="top"/>
    </xf>
    <xf numFmtId="0" fontId="2" fillId="0" borderId="0">
      <alignment vertical="top"/>
    </xf>
    <xf numFmtId="0" fontId="3" fillId="0" borderId="1">
      <alignment horizontal="center"/>
    </xf>
    <xf numFmtId="0" fontId="3" fillId="0" borderId="0">
      <alignment vertical="top"/>
    </xf>
    <xf numFmtId="0" fontId="2" fillId="0" borderId="0"/>
    <xf numFmtId="0" fontId="2" fillId="0" borderId="0"/>
    <xf numFmtId="0" fontId="3" fillId="0" borderId="0">
      <alignment horizontal="right" vertical="top" wrapText="1"/>
    </xf>
    <xf numFmtId="0" fontId="3"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1">
      <alignment horizontal="center" wrapText="1"/>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3" fillId="0" borderId="0"/>
    <xf numFmtId="0" fontId="3" fillId="0" borderId="1">
      <alignment horizontal="center" wrapText="1"/>
    </xf>
    <xf numFmtId="9" fontId="2" fillId="0" borderId="0" applyFont="0" applyFill="0" applyBorder="0" applyAlignment="0" applyProtection="0"/>
    <xf numFmtId="0" fontId="3" fillId="0" borderId="1">
      <alignment horizontal="center"/>
    </xf>
    <xf numFmtId="0" fontId="3" fillId="0" borderId="1">
      <alignment horizontal="center" wrapText="1"/>
    </xf>
    <xf numFmtId="0" fontId="2" fillId="0" borderId="0"/>
    <xf numFmtId="0" fontId="2" fillId="0" borderId="0"/>
    <xf numFmtId="0" fontId="3" fillId="0" borderId="0">
      <alignment horizontal="center"/>
    </xf>
    <xf numFmtId="0" fontId="3" fillId="0" borderId="0">
      <alignment horizontal="left" vertical="top"/>
    </xf>
    <xf numFmtId="0" fontId="3" fillId="0" borderId="0"/>
    <xf numFmtId="0" fontId="2" fillId="0" borderId="0"/>
    <xf numFmtId="0" fontId="8" fillId="0" borderId="0"/>
    <xf numFmtId="0" fontId="5" fillId="0" borderId="0"/>
    <xf numFmtId="0" fontId="8" fillId="0" borderId="0"/>
    <xf numFmtId="0" fontId="2" fillId="0" borderId="0"/>
    <xf numFmtId="9" fontId="2" fillId="0" borderId="0" applyFont="0" applyFill="0" applyBorder="0" applyAlignment="0" applyProtection="0"/>
    <xf numFmtId="0" fontId="5" fillId="0" borderId="0"/>
    <xf numFmtId="0" fontId="4" fillId="0" borderId="0"/>
    <xf numFmtId="0" fontId="2" fillId="0" borderId="0"/>
    <xf numFmtId="0" fontId="2" fillId="0" borderId="1">
      <alignment vertical="top" wrapText="1"/>
    </xf>
    <xf numFmtId="0" fontId="5" fillId="0" borderId="0"/>
    <xf numFmtId="165" fontId="5" fillId="0" borderId="0" applyFont="0" applyFill="0" applyBorder="0" applyAlignment="0" applyProtection="0"/>
    <xf numFmtId="165" fontId="5" fillId="0" borderId="0" applyFont="0" applyFill="0" applyBorder="0" applyAlignment="0" applyProtection="0"/>
    <xf numFmtId="0" fontId="13" fillId="0" borderId="0" applyNumberFormat="0" applyFill="0" applyBorder="0" applyAlignment="0" applyProtection="0"/>
    <xf numFmtId="0" fontId="2" fillId="0" borderId="0"/>
    <xf numFmtId="9" fontId="2" fillId="0" borderId="0" applyFont="0" applyFill="0" applyBorder="0" applyAlignment="0" applyProtection="0"/>
  </cellStyleXfs>
  <cellXfs count="96">
    <xf numFmtId="0" fontId="0" fillId="0" borderId="0" xfId="0"/>
    <xf numFmtId="0" fontId="7" fillId="3" borderId="1" xfId="40" applyFont="1" applyFill="1" applyBorder="1" applyAlignment="1">
      <alignment horizontal="center" vertical="center"/>
    </xf>
    <xf numFmtId="0" fontId="10" fillId="5" borderId="1" xfId="40" applyFont="1" applyFill="1" applyBorder="1" applyAlignment="1">
      <alignment vertical="center"/>
    </xf>
    <xf numFmtId="0" fontId="10" fillId="5" borderId="1" xfId="40" applyFont="1" applyFill="1" applyBorder="1" applyAlignment="1">
      <alignment vertical="center" wrapText="1"/>
    </xf>
    <xf numFmtId="0" fontId="10" fillId="5" borderId="1" xfId="40" applyFont="1" applyFill="1" applyBorder="1" applyAlignment="1">
      <alignment horizontal="center" vertical="center" wrapText="1"/>
    </xf>
    <xf numFmtId="0" fontId="10" fillId="5" borderId="1" xfId="40" applyNumberFormat="1" applyFont="1" applyFill="1" applyBorder="1" applyAlignment="1">
      <alignment horizontal="center" vertical="center" wrapText="1"/>
    </xf>
    <xf numFmtId="0" fontId="9" fillId="4" borderId="1" xfId="40" applyFont="1" applyFill="1" applyBorder="1" applyAlignment="1">
      <alignment vertical="center"/>
    </xf>
    <xf numFmtId="0" fontId="10" fillId="4" borderId="1" xfId="40" applyFont="1" applyFill="1" applyBorder="1" applyAlignment="1">
      <alignment vertical="center"/>
    </xf>
    <xf numFmtId="0" fontId="10" fillId="4" borderId="1" xfId="40" applyFont="1" applyFill="1" applyBorder="1" applyAlignment="1">
      <alignment vertical="center" wrapText="1"/>
    </xf>
    <xf numFmtId="0" fontId="10" fillId="4" borderId="1" xfId="40" applyFont="1" applyFill="1" applyBorder="1" applyAlignment="1">
      <alignment horizontal="center" vertical="center" wrapText="1"/>
    </xf>
    <xf numFmtId="0" fontId="10" fillId="4" borderId="1" xfId="40" applyNumberFormat="1" applyFont="1" applyFill="1" applyBorder="1" applyAlignment="1">
      <alignment horizontal="center" vertical="center" wrapText="1"/>
    </xf>
    <xf numFmtId="0" fontId="9" fillId="0" borderId="1" xfId="40" applyFont="1" applyBorder="1" applyAlignment="1">
      <alignment vertical="center"/>
    </xf>
    <xf numFmtId="0" fontId="10" fillId="0" borderId="1" xfId="40" applyFont="1" applyBorder="1" applyAlignment="1">
      <alignment vertical="center"/>
    </xf>
    <xf numFmtId="0" fontId="10" fillId="2" borderId="1" xfId="40" applyFont="1" applyFill="1" applyBorder="1" applyAlignment="1">
      <alignment vertical="center"/>
    </xf>
    <xf numFmtId="0" fontId="10" fillId="2" borderId="1" xfId="40" applyFont="1" applyFill="1" applyBorder="1" applyAlignment="1">
      <alignment vertical="center" wrapText="1"/>
    </xf>
    <xf numFmtId="0" fontId="10" fillId="2" borderId="1" xfId="40" applyFont="1" applyFill="1" applyBorder="1" applyAlignment="1">
      <alignment horizontal="center" vertical="center" wrapText="1"/>
    </xf>
    <xf numFmtId="0" fontId="10" fillId="2" borderId="1" xfId="40" applyNumberFormat="1" applyFont="1" applyFill="1" applyBorder="1" applyAlignment="1">
      <alignment horizontal="center" vertical="center" wrapText="1"/>
    </xf>
    <xf numFmtId="0" fontId="7" fillId="0" borderId="1" xfId="40" applyFont="1" applyBorder="1" applyAlignment="1">
      <alignment vertical="center"/>
    </xf>
    <xf numFmtId="0" fontId="11" fillId="0" borderId="1" xfId="40" applyFont="1" applyBorder="1" applyAlignment="1">
      <alignment vertical="center"/>
    </xf>
    <xf numFmtId="0" fontId="11" fillId="0" borderId="1" xfId="40" applyFont="1" applyBorder="1" applyAlignment="1">
      <alignment vertical="center" wrapText="1"/>
    </xf>
    <xf numFmtId="0" fontId="11" fillId="0" borderId="1" xfId="40" applyFont="1" applyBorder="1" applyAlignment="1">
      <alignment horizontal="center" vertical="center" wrapText="1"/>
    </xf>
    <xf numFmtId="0" fontId="11" fillId="0" borderId="1" xfId="40" applyNumberFormat="1" applyFont="1" applyBorder="1" applyAlignment="1">
      <alignment horizontal="center" vertical="center" wrapText="1"/>
    </xf>
    <xf numFmtId="0" fontId="7" fillId="0" borderId="1" xfId="39" applyFont="1" applyBorder="1" applyAlignment="1">
      <alignment horizontal="left" vertical="center" wrapText="1"/>
    </xf>
    <xf numFmtId="0" fontId="11" fillId="0" borderId="1" xfId="40" applyNumberFormat="1" applyFont="1" applyFill="1" applyBorder="1" applyAlignment="1">
      <alignment horizontal="center" vertical="center" wrapText="1"/>
    </xf>
    <xf numFmtId="0" fontId="11" fillId="0" borderId="1" xfId="40" applyFont="1" applyFill="1" applyBorder="1" applyAlignment="1">
      <alignment horizontal="center" vertical="center" wrapText="1"/>
    </xf>
    <xf numFmtId="0" fontId="7" fillId="0" borderId="0" xfId="0" applyFont="1" applyBorder="1" applyAlignment="1">
      <alignment vertical="top"/>
    </xf>
    <xf numFmtId="0" fontId="7" fillId="0" borderId="0" xfId="0" applyFont="1" applyBorder="1" applyAlignment="1">
      <alignment horizontal="center" vertical="top"/>
    </xf>
    <xf numFmtId="0" fontId="7" fillId="0" borderId="8" xfId="0" applyFont="1" applyBorder="1" applyAlignment="1">
      <alignment vertical="top"/>
    </xf>
    <xf numFmtId="0" fontId="7" fillId="0" borderId="8" xfId="0" applyFont="1" applyBorder="1" applyAlignment="1">
      <alignment horizontal="center" vertical="top"/>
    </xf>
    <xf numFmtId="0" fontId="9" fillId="0" borderId="0" xfId="0" applyFont="1" applyBorder="1" applyAlignment="1">
      <alignment horizontal="left" vertical="top"/>
    </xf>
    <xf numFmtId="0" fontId="7" fillId="0" borderId="0" xfId="0" applyFont="1"/>
    <xf numFmtId="0" fontId="7" fillId="0" borderId="0" xfId="39" applyFont="1" applyBorder="1"/>
    <xf numFmtId="0" fontId="7" fillId="0" borderId="8" xfId="0" applyFont="1" applyBorder="1"/>
    <xf numFmtId="0" fontId="7" fillId="0" borderId="0" xfId="0" applyFont="1" applyAlignment="1">
      <alignment horizontal="center"/>
    </xf>
    <xf numFmtId="0" fontId="7" fillId="0" borderId="0" xfId="39" applyFont="1" applyBorder="1" applyAlignment="1">
      <alignment horizontal="left" vertical="center"/>
    </xf>
    <xf numFmtId="0" fontId="7" fillId="0" borderId="0" xfId="39" applyFont="1" applyBorder="1" applyAlignment="1">
      <alignment horizontal="center" vertical="center"/>
    </xf>
    <xf numFmtId="164" fontId="7" fillId="0" borderId="0" xfId="39" applyNumberFormat="1" applyFont="1" applyBorder="1" applyAlignment="1">
      <alignment horizontal="center" vertical="center"/>
    </xf>
    <xf numFmtId="0" fontId="7" fillId="0" borderId="0" xfId="0" applyFont="1" applyBorder="1"/>
    <xf numFmtId="0" fontId="11" fillId="6" borderId="1" xfId="40" applyNumberFormat="1" applyFont="1" applyFill="1" applyBorder="1" applyAlignment="1">
      <alignment horizontal="center" vertical="center" wrapText="1"/>
    </xf>
    <xf numFmtId="3" fontId="11" fillId="0" borderId="1" xfId="40" applyNumberFormat="1" applyFont="1" applyBorder="1" applyAlignment="1">
      <alignment horizontal="center" vertical="center" wrapText="1"/>
    </xf>
    <xf numFmtId="3" fontId="10" fillId="2" borderId="1" xfId="40" applyNumberFormat="1" applyFont="1" applyFill="1" applyBorder="1" applyAlignment="1">
      <alignment horizontal="center" vertical="center" wrapText="1"/>
    </xf>
    <xf numFmtId="3" fontId="10" fillId="4" borderId="1" xfId="40" applyNumberFormat="1" applyFont="1" applyFill="1" applyBorder="1" applyAlignment="1">
      <alignment horizontal="center" vertical="center" wrapText="1"/>
    </xf>
    <xf numFmtId="3" fontId="10" fillId="5" borderId="1" xfId="40" applyNumberFormat="1" applyFont="1" applyFill="1" applyBorder="1" applyAlignment="1">
      <alignment horizontal="center" vertical="center" wrapText="1"/>
    </xf>
    <xf numFmtId="0" fontId="7" fillId="0" borderId="12" xfId="0" applyFont="1" applyBorder="1"/>
    <xf numFmtId="0" fontId="7" fillId="0" borderId="4" xfId="0" applyFont="1" applyBorder="1"/>
    <xf numFmtId="0" fontId="9" fillId="0" borderId="0" xfId="41" applyFont="1" applyAlignment="1">
      <alignment horizontal="center" vertical="center" wrapText="1"/>
    </xf>
    <xf numFmtId="0" fontId="7" fillId="0" borderId="0" xfId="41" applyFont="1" applyAlignment="1">
      <alignment vertical="center"/>
    </xf>
    <xf numFmtId="0" fontId="6" fillId="0" borderId="0" xfId="41" applyFont="1" applyAlignment="1">
      <alignment vertical="center" wrapText="1"/>
    </xf>
    <xf numFmtId="0" fontId="7" fillId="0" borderId="0" xfId="41" applyFont="1" applyAlignment="1">
      <alignment vertical="center" wrapText="1"/>
    </xf>
    <xf numFmtId="0" fontId="7" fillId="0" borderId="0" xfId="41" applyFont="1" applyAlignment="1">
      <alignment horizontal="center" vertical="center" wrapText="1"/>
    </xf>
    <xf numFmtId="3" fontId="11" fillId="6" borderId="1" xfId="40" applyNumberFormat="1" applyFont="1" applyFill="1" applyBorder="1" applyAlignment="1">
      <alignment horizontal="center" vertical="center" wrapText="1"/>
    </xf>
    <xf numFmtId="0" fontId="10" fillId="5" borderId="1" xfId="40" applyNumberFormat="1" applyFont="1" applyFill="1" applyBorder="1" applyAlignment="1">
      <alignment horizontal="right" vertical="center" wrapText="1"/>
    </xf>
    <xf numFmtId="0" fontId="12" fillId="3" borderId="1" xfId="45" applyFont="1" applyFill="1" applyBorder="1" applyAlignment="1">
      <alignment vertical="center"/>
    </xf>
    <xf numFmtId="49" fontId="12" fillId="3" borderId="1" xfId="45" applyNumberFormat="1" applyFont="1" applyFill="1" applyBorder="1" applyAlignment="1">
      <alignment horizontal="left" vertical="center"/>
    </xf>
    <xf numFmtId="0" fontId="7" fillId="0" borderId="0" xfId="40" applyFont="1" applyBorder="1" applyAlignment="1">
      <alignment vertical="center"/>
    </xf>
    <xf numFmtId="49" fontId="10" fillId="5" borderId="1" xfId="40" applyNumberFormat="1" applyFont="1" applyFill="1" applyBorder="1" applyAlignment="1">
      <alignment vertical="center" wrapText="1"/>
    </xf>
    <xf numFmtId="0" fontId="10" fillId="0" borderId="1" xfId="40" applyFont="1" applyFill="1" applyBorder="1" applyAlignment="1">
      <alignment vertical="center"/>
    </xf>
    <xf numFmtId="0" fontId="7" fillId="0" borderId="0" xfId="0" applyFont="1" applyFill="1"/>
    <xf numFmtId="0" fontId="11" fillId="0" borderId="1" xfId="40" applyFont="1" applyFill="1" applyBorder="1" applyAlignment="1">
      <alignment vertical="center" wrapText="1"/>
    </xf>
    <xf numFmtId="0" fontId="11" fillId="2" borderId="1" xfId="40" applyFont="1" applyFill="1" applyBorder="1" applyAlignment="1">
      <alignment vertical="center" wrapText="1"/>
    </xf>
    <xf numFmtId="0" fontId="11" fillId="2" borderId="1" xfId="40" applyFont="1" applyFill="1" applyBorder="1" applyAlignment="1">
      <alignment horizontal="center" vertical="center" wrapText="1"/>
    </xf>
    <xf numFmtId="0" fontId="11" fillId="0" borderId="5" xfId="40" applyFont="1" applyFill="1" applyBorder="1" applyAlignment="1">
      <alignment vertical="center" wrapText="1"/>
    </xf>
    <xf numFmtId="0" fontId="11" fillId="0" borderId="5" xfId="40" applyFont="1" applyFill="1" applyBorder="1" applyAlignment="1">
      <alignment horizontal="center" vertical="center" wrapText="1"/>
    </xf>
    <xf numFmtId="0" fontId="11" fillId="0" borderId="5" xfId="40" applyNumberFormat="1" applyFont="1" applyFill="1" applyBorder="1" applyAlignment="1">
      <alignment horizontal="center" vertical="center" wrapText="1"/>
    </xf>
    <xf numFmtId="0" fontId="10" fillId="0" borderId="5" xfId="40" applyFont="1" applyFill="1" applyBorder="1" applyAlignment="1">
      <alignment vertical="center"/>
    </xf>
    <xf numFmtId="0" fontId="12" fillId="3" borderId="1" xfId="45" applyFont="1" applyFill="1" applyBorder="1" applyAlignment="1">
      <alignment horizontal="center" vertical="center"/>
    </xf>
    <xf numFmtId="3" fontId="12" fillId="3" borderId="1" xfId="45" applyNumberFormat="1" applyFont="1" applyFill="1" applyBorder="1" applyAlignment="1">
      <alignment horizontal="center" vertical="center"/>
    </xf>
    <xf numFmtId="0" fontId="11" fillId="0" borderId="1" xfId="40" applyFont="1" applyFill="1" applyBorder="1" applyAlignment="1">
      <alignment vertical="center"/>
    </xf>
    <xf numFmtId="49" fontId="12" fillId="3" borderId="1" xfId="45" applyNumberFormat="1" applyFont="1" applyFill="1" applyBorder="1" applyAlignment="1">
      <alignment horizontal="center" vertical="center"/>
    </xf>
    <xf numFmtId="0" fontId="9" fillId="0" borderId="1" xfId="40" applyFont="1" applyFill="1" applyBorder="1" applyAlignment="1">
      <alignment vertical="center"/>
    </xf>
    <xf numFmtId="49" fontId="10" fillId="5" borderId="1" xfId="40" applyNumberFormat="1" applyFont="1" applyFill="1" applyBorder="1" applyAlignment="1">
      <alignment vertical="center"/>
    </xf>
    <xf numFmtId="0" fontId="7" fillId="3" borderId="1" xfId="40" applyFont="1" applyFill="1" applyBorder="1" applyAlignment="1">
      <alignment horizontal="left" vertical="center" wrapText="1"/>
    </xf>
    <xf numFmtId="0" fontId="7" fillId="0" borderId="0" xfId="0" applyFont="1" applyAlignment="1">
      <alignment horizontal="right"/>
    </xf>
    <xf numFmtId="0" fontId="7" fillId="0" borderId="0" xfId="0" applyFont="1" applyBorder="1" applyAlignment="1">
      <alignment horizontal="right"/>
    </xf>
    <xf numFmtId="49" fontId="15" fillId="3" borderId="1" xfId="45" applyNumberFormat="1" applyFont="1" applyFill="1" applyBorder="1" applyAlignment="1">
      <alignment horizontal="left" vertical="center"/>
    </xf>
    <xf numFmtId="0" fontId="16" fillId="3" borderId="1" xfId="40" applyFont="1" applyFill="1" applyBorder="1" applyAlignment="1">
      <alignment horizontal="center" vertical="center"/>
    </xf>
    <xf numFmtId="9" fontId="10" fillId="5" borderId="1" xfId="40" applyNumberFormat="1" applyFont="1" applyFill="1" applyBorder="1" applyAlignment="1">
      <alignment horizontal="left" vertical="center" wrapText="1"/>
    </xf>
    <xf numFmtId="0" fontId="9" fillId="7" borderId="5" xfId="40" applyFont="1" applyFill="1" applyBorder="1" applyAlignment="1">
      <alignment horizontal="center" vertical="center"/>
    </xf>
    <xf numFmtId="0" fontId="9" fillId="7" borderId="5" xfId="40" applyFont="1" applyFill="1" applyBorder="1" applyAlignment="1">
      <alignment horizontal="center" vertical="center" wrapText="1"/>
    </xf>
    <xf numFmtId="4" fontId="10" fillId="7" borderId="5" xfId="0" applyNumberFormat="1" applyFont="1" applyFill="1" applyBorder="1" applyAlignment="1">
      <alignment horizontal="center" vertical="center" wrapText="1"/>
    </xf>
    <xf numFmtId="4" fontId="10" fillId="7" borderId="1" xfId="0" applyNumberFormat="1" applyFont="1" applyFill="1" applyBorder="1" applyAlignment="1">
      <alignment horizontal="center" vertical="center" wrapText="1"/>
    </xf>
    <xf numFmtId="0" fontId="16" fillId="0" borderId="0" xfId="0" applyFont="1" applyAlignment="1">
      <alignment horizontal="right"/>
    </xf>
    <xf numFmtId="0" fontId="9" fillId="7" borderId="1" xfId="40" applyFont="1" applyFill="1" applyBorder="1" applyAlignment="1">
      <alignment horizontal="center" vertical="center"/>
    </xf>
    <xf numFmtId="4" fontId="9" fillId="7" borderId="5" xfId="40" applyNumberFormat="1" applyFont="1" applyFill="1" applyBorder="1" applyAlignment="1">
      <alignment horizontal="center" vertical="center" wrapText="1"/>
    </xf>
    <xf numFmtId="4" fontId="9" fillId="7" borderId="6" xfId="40" applyNumberFormat="1" applyFont="1" applyFill="1" applyBorder="1" applyAlignment="1">
      <alignment horizontal="center" vertical="center" wrapText="1"/>
    </xf>
    <xf numFmtId="4" fontId="9" fillId="7" borderId="3" xfId="40" applyNumberFormat="1" applyFont="1" applyFill="1" applyBorder="1" applyAlignment="1">
      <alignment horizontal="center" vertical="center"/>
    </xf>
    <xf numFmtId="4" fontId="9" fillId="7" borderId="2" xfId="40" applyNumberFormat="1" applyFont="1" applyFill="1" applyBorder="1" applyAlignment="1">
      <alignment horizontal="center" vertical="center"/>
    </xf>
    <xf numFmtId="0" fontId="9" fillId="7" borderId="7" xfId="40" applyFont="1" applyFill="1" applyBorder="1" applyAlignment="1">
      <alignment horizontal="center" vertical="center" wrapText="1"/>
    </xf>
    <xf numFmtId="0" fontId="9" fillId="7" borderId="10" xfId="40" applyFont="1" applyFill="1" applyBorder="1" applyAlignment="1">
      <alignment horizontal="center" vertical="center" wrapText="1"/>
    </xf>
    <xf numFmtId="0" fontId="9" fillId="7" borderId="11" xfId="40" applyFont="1" applyFill="1" applyBorder="1" applyAlignment="1">
      <alignment horizontal="center" vertical="center" wrapText="1"/>
    </xf>
    <xf numFmtId="0" fontId="9" fillId="7" borderId="12" xfId="40" applyFont="1" applyFill="1" applyBorder="1" applyAlignment="1">
      <alignment horizontal="center" vertical="center" wrapText="1"/>
    </xf>
    <xf numFmtId="0" fontId="9" fillId="7" borderId="0" xfId="40" applyFont="1" applyFill="1" applyBorder="1" applyAlignment="1">
      <alignment horizontal="center" vertical="center" wrapText="1"/>
    </xf>
    <xf numFmtId="0" fontId="9" fillId="7" borderId="13" xfId="40" applyFont="1" applyFill="1" applyBorder="1" applyAlignment="1">
      <alignment horizontal="center" vertical="center" wrapText="1"/>
    </xf>
    <xf numFmtId="0" fontId="10" fillId="7" borderId="3" xfId="40" applyFont="1" applyFill="1" applyBorder="1" applyAlignment="1">
      <alignment horizontal="center" vertical="center" wrapText="1"/>
    </xf>
    <xf numFmtId="0" fontId="10" fillId="7" borderId="2" xfId="40" applyFont="1" applyFill="1" applyBorder="1" applyAlignment="1">
      <alignment horizontal="center" vertical="center" wrapText="1"/>
    </xf>
    <xf numFmtId="0" fontId="10" fillId="7" borderId="9" xfId="40" applyFont="1" applyFill="1" applyBorder="1" applyAlignment="1">
      <alignment horizontal="center" vertical="center" wrapText="1"/>
    </xf>
  </cellXfs>
  <cellStyles count="54">
    <cellStyle name="Normal" xfId="0" builtinId="0"/>
    <cellStyle name="Normal - Style1 2" xfId="1" xr:uid="{00000000-0005-0000-0000-000000000000}"/>
    <cellStyle name="Акт" xfId="3" xr:uid="{00000000-0005-0000-0000-000001000000}"/>
    <cellStyle name="АктМТСН" xfId="4" xr:uid="{00000000-0005-0000-0000-000002000000}"/>
    <cellStyle name="АктМТСН 2" xfId="5" xr:uid="{00000000-0005-0000-0000-000003000000}"/>
    <cellStyle name="ВедРесурсов" xfId="6" xr:uid="{00000000-0005-0000-0000-000004000000}"/>
    <cellStyle name="ВедРесурсовАкт" xfId="7" xr:uid="{00000000-0005-0000-0000-000005000000}"/>
    <cellStyle name="Гиперссылка 2" xfId="51" xr:uid="{00000000-0005-0000-0000-000006000000}"/>
    <cellStyle name="Индексы" xfId="8" xr:uid="{00000000-0005-0000-0000-000007000000}"/>
    <cellStyle name="Индексы 2" xfId="9" xr:uid="{00000000-0005-0000-0000-000008000000}"/>
    <cellStyle name="Итоги" xfId="10" xr:uid="{00000000-0005-0000-0000-000009000000}"/>
    <cellStyle name="ИтогоАктБазЦ" xfId="11" xr:uid="{00000000-0005-0000-0000-00000A000000}"/>
    <cellStyle name="ИтогоАктБИМ" xfId="12" xr:uid="{00000000-0005-0000-0000-00000B000000}"/>
    <cellStyle name="ИтогоАктБИМ 2" xfId="13" xr:uid="{00000000-0005-0000-0000-00000C000000}"/>
    <cellStyle name="ИтогоАктРесМет" xfId="14" xr:uid="{00000000-0005-0000-0000-00000D000000}"/>
    <cellStyle name="ИтогоАктРесМет 2" xfId="15" xr:uid="{00000000-0005-0000-0000-00000E000000}"/>
    <cellStyle name="ИтогоБазЦ" xfId="16" xr:uid="{00000000-0005-0000-0000-00000F000000}"/>
    <cellStyle name="ИтогоБИМ" xfId="17" xr:uid="{00000000-0005-0000-0000-000010000000}"/>
    <cellStyle name="ИтогоБИМ 2" xfId="18" xr:uid="{00000000-0005-0000-0000-000011000000}"/>
    <cellStyle name="ИтогоРесМет" xfId="19" xr:uid="{00000000-0005-0000-0000-000012000000}"/>
    <cellStyle name="ИтогоРесМет 2" xfId="20" xr:uid="{00000000-0005-0000-0000-000013000000}"/>
    <cellStyle name="ЛокСмета" xfId="21" xr:uid="{00000000-0005-0000-0000-000014000000}"/>
    <cellStyle name="ЛокСмМТСН" xfId="22" xr:uid="{00000000-0005-0000-0000-000015000000}"/>
    <cellStyle name="ЛокСмМТСН 2" xfId="23" xr:uid="{00000000-0005-0000-0000-000016000000}"/>
    <cellStyle name="М29" xfId="24" xr:uid="{00000000-0005-0000-0000-000017000000}"/>
    <cellStyle name="М29 2" xfId="25" xr:uid="{00000000-0005-0000-0000-000018000000}"/>
    <cellStyle name="ОбСмета" xfId="26" xr:uid="{00000000-0005-0000-0000-000019000000}"/>
    <cellStyle name="ОбСмета 2" xfId="27" xr:uid="{00000000-0005-0000-0000-00001A000000}"/>
    <cellStyle name="Обычный 10" xfId="38" xr:uid="{00000000-0005-0000-0000-00001C000000}"/>
    <cellStyle name="Обычный 2" xfId="2" xr:uid="{00000000-0005-0000-0000-00001D000000}"/>
    <cellStyle name="Обычный 2 2" xfId="41" xr:uid="{00000000-0005-0000-0000-00001E000000}"/>
    <cellStyle name="Обычный 2 2 2 2" xfId="52" xr:uid="{00000000-0005-0000-0000-00001F000000}"/>
    <cellStyle name="Обычный 2 3" xfId="42" xr:uid="{00000000-0005-0000-0000-000020000000}"/>
    <cellStyle name="Обычный 2 4" xfId="44" xr:uid="{00000000-0005-0000-0000-000021000000}"/>
    <cellStyle name="Обычный 2 5" xfId="45" xr:uid="{00000000-0005-0000-0000-000022000000}"/>
    <cellStyle name="Обычный 3" xfId="40" xr:uid="{00000000-0005-0000-0000-000023000000}"/>
    <cellStyle name="Обычный 3 2" xfId="48" xr:uid="{00000000-0005-0000-0000-000024000000}"/>
    <cellStyle name="Обычный 4" xfId="39" xr:uid="{00000000-0005-0000-0000-000025000000}"/>
    <cellStyle name="Параметр" xfId="28" xr:uid="{00000000-0005-0000-0000-000026000000}"/>
    <cellStyle name="ПеременныеСметы" xfId="29" xr:uid="{00000000-0005-0000-0000-000027000000}"/>
    <cellStyle name="Процентный 2" xfId="30" xr:uid="{00000000-0005-0000-0000-000028000000}"/>
    <cellStyle name="Процентный 2 2" xfId="43" xr:uid="{00000000-0005-0000-0000-000029000000}"/>
    <cellStyle name="Процентный 2 3" xfId="53" xr:uid="{00000000-0005-0000-0000-00002A000000}"/>
    <cellStyle name="РесСмета" xfId="31" xr:uid="{00000000-0005-0000-0000-00002B000000}"/>
    <cellStyle name="СводВедРес" xfId="46" xr:uid="{00000000-0005-0000-0000-00002C000000}"/>
    <cellStyle name="СводкаСтоимРаб" xfId="32" xr:uid="{00000000-0005-0000-0000-00002D000000}"/>
    <cellStyle name="СводРасч" xfId="33" xr:uid="{00000000-0005-0000-0000-00002E000000}"/>
    <cellStyle name="СводРасч 2" xfId="34" xr:uid="{00000000-0005-0000-0000-00002F000000}"/>
    <cellStyle name="Титул" xfId="35" xr:uid="{00000000-0005-0000-0000-000030000000}"/>
    <cellStyle name="Финансовый 2" xfId="50" xr:uid="{00000000-0005-0000-0000-000031000000}"/>
    <cellStyle name="Финансовый 5" xfId="49" xr:uid="{00000000-0005-0000-0000-000032000000}"/>
    <cellStyle name="Хвост" xfId="36" xr:uid="{00000000-0005-0000-0000-000033000000}"/>
    <cellStyle name="Ценник" xfId="47" xr:uid="{00000000-0005-0000-0000-000034000000}"/>
    <cellStyle name="Экспертиза" xfId="37" xr:uid="{00000000-0005-0000-0000-00003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59" Type="http://schemas.openxmlformats.org/officeDocument/2006/relationships/externalLink" Target="externalLinks/externalLink156.xml"/><Relationship Id="rId170" Type="http://schemas.openxmlformats.org/officeDocument/2006/relationships/externalLink" Target="externalLinks/externalLink167.xml"/><Relationship Id="rId191" Type="http://schemas.openxmlformats.org/officeDocument/2006/relationships/externalLink" Target="externalLinks/externalLink188.xml"/><Relationship Id="rId205" Type="http://schemas.openxmlformats.org/officeDocument/2006/relationships/calcChain" Target="calcChain.xml"/><Relationship Id="rId16" Type="http://schemas.openxmlformats.org/officeDocument/2006/relationships/externalLink" Target="externalLinks/externalLink13.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28" Type="http://schemas.openxmlformats.org/officeDocument/2006/relationships/externalLink" Target="externalLinks/externalLink125.xml"/><Relationship Id="rId144" Type="http://schemas.openxmlformats.org/officeDocument/2006/relationships/externalLink" Target="externalLinks/externalLink141.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externalLink" Target="externalLinks/externalLink92.xml"/><Relationship Id="rId160" Type="http://schemas.openxmlformats.org/officeDocument/2006/relationships/externalLink" Target="externalLinks/externalLink157.xml"/><Relationship Id="rId165" Type="http://schemas.openxmlformats.org/officeDocument/2006/relationships/externalLink" Target="externalLinks/externalLink162.xml"/><Relationship Id="rId181" Type="http://schemas.openxmlformats.org/officeDocument/2006/relationships/externalLink" Target="externalLinks/externalLink178.xml"/><Relationship Id="rId186" Type="http://schemas.openxmlformats.org/officeDocument/2006/relationships/externalLink" Target="externalLinks/externalLink183.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18" Type="http://schemas.openxmlformats.org/officeDocument/2006/relationships/externalLink" Target="externalLinks/externalLink115.xml"/><Relationship Id="rId134" Type="http://schemas.openxmlformats.org/officeDocument/2006/relationships/externalLink" Target="externalLinks/externalLink131.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externalLink" Target="externalLinks/externalLink152.xml"/><Relationship Id="rId171" Type="http://schemas.openxmlformats.org/officeDocument/2006/relationships/externalLink" Target="externalLinks/externalLink168.xml"/><Relationship Id="rId176" Type="http://schemas.openxmlformats.org/officeDocument/2006/relationships/externalLink" Target="externalLinks/externalLink173.xml"/><Relationship Id="rId192" Type="http://schemas.openxmlformats.org/officeDocument/2006/relationships/externalLink" Target="externalLinks/externalLink189.xml"/><Relationship Id="rId197" Type="http://schemas.openxmlformats.org/officeDocument/2006/relationships/externalLink" Target="externalLinks/externalLink194.xml"/><Relationship Id="rId201" Type="http://schemas.openxmlformats.org/officeDocument/2006/relationships/externalLink" Target="externalLinks/externalLink198.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61" Type="http://schemas.openxmlformats.org/officeDocument/2006/relationships/externalLink" Target="externalLinks/externalLink158.xml"/><Relationship Id="rId166" Type="http://schemas.openxmlformats.org/officeDocument/2006/relationships/externalLink" Target="externalLinks/externalLink163.xml"/><Relationship Id="rId182" Type="http://schemas.openxmlformats.org/officeDocument/2006/relationships/externalLink" Target="externalLinks/externalLink179.xml"/><Relationship Id="rId187" Type="http://schemas.openxmlformats.org/officeDocument/2006/relationships/externalLink" Target="externalLinks/externalLink184.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externalLink" Target="externalLinks/externalLink153.xml"/><Relationship Id="rId177" Type="http://schemas.openxmlformats.org/officeDocument/2006/relationships/externalLink" Target="externalLinks/externalLink174.xml"/><Relationship Id="rId198" Type="http://schemas.openxmlformats.org/officeDocument/2006/relationships/externalLink" Target="externalLinks/externalLink195.xml"/><Relationship Id="rId172" Type="http://schemas.openxmlformats.org/officeDocument/2006/relationships/externalLink" Target="externalLinks/externalLink169.xml"/><Relationship Id="rId193" Type="http://schemas.openxmlformats.org/officeDocument/2006/relationships/externalLink" Target="externalLinks/externalLink190.xml"/><Relationship Id="rId202" Type="http://schemas.openxmlformats.org/officeDocument/2006/relationships/theme" Target="theme/theme1.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167" Type="http://schemas.openxmlformats.org/officeDocument/2006/relationships/externalLink" Target="externalLinks/externalLink164.xml"/><Relationship Id="rId188" Type="http://schemas.openxmlformats.org/officeDocument/2006/relationships/externalLink" Target="externalLinks/externalLink185.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162" Type="http://schemas.openxmlformats.org/officeDocument/2006/relationships/externalLink" Target="externalLinks/externalLink159.xml"/><Relationship Id="rId183" Type="http://schemas.openxmlformats.org/officeDocument/2006/relationships/externalLink" Target="externalLinks/externalLink180.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externalLink" Target="externalLinks/externalLink154.xml"/><Relationship Id="rId178" Type="http://schemas.openxmlformats.org/officeDocument/2006/relationships/externalLink" Target="externalLinks/externalLink175.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73" Type="http://schemas.openxmlformats.org/officeDocument/2006/relationships/externalLink" Target="externalLinks/externalLink170.xml"/><Relationship Id="rId194" Type="http://schemas.openxmlformats.org/officeDocument/2006/relationships/externalLink" Target="externalLinks/externalLink191.xml"/><Relationship Id="rId199" Type="http://schemas.openxmlformats.org/officeDocument/2006/relationships/externalLink" Target="externalLinks/externalLink196.xml"/><Relationship Id="rId203" Type="http://schemas.openxmlformats.org/officeDocument/2006/relationships/styles" Target="styles.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168" Type="http://schemas.openxmlformats.org/officeDocument/2006/relationships/externalLink" Target="externalLinks/externalLink165.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163" Type="http://schemas.openxmlformats.org/officeDocument/2006/relationships/externalLink" Target="externalLinks/externalLink160.xml"/><Relationship Id="rId184" Type="http://schemas.openxmlformats.org/officeDocument/2006/relationships/externalLink" Target="externalLinks/externalLink181.xml"/><Relationship Id="rId189" Type="http://schemas.openxmlformats.org/officeDocument/2006/relationships/externalLink" Target="externalLinks/externalLink186.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externalLink" Target="externalLinks/externalLink155.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74" Type="http://schemas.openxmlformats.org/officeDocument/2006/relationships/externalLink" Target="externalLinks/externalLink171.xml"/><Relationship Id="rId179" Type="http://schemas.openxmlformats.org/officeDocument/2006/relationships/externalLink" Target="externalLinks/externalLink176.xml"/><Relationship Id="rId195" Type="http://schemas.openxmlformats.org/officeDocument/2006/relationships/externalLink" Target="externalLinks/externalLink192.xml"/><Relationship Id="rId190" Type="http://schemas.openxmlformats.org/officeDocument/2006/relationships/externalLink" Target="externalLinks/externalLink187.xml"/><Relationship Id="rId204" Type="http://schemas.openxmlformats.org/officeDocument/2006/relationships/sharedStrings" Target="sharedStrings.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164" Type="http://schemas.openxmlformats.org/officeDocument/2006/relationships/externalLink" Target="externalLinks/externalLink161.xml"/><Relationship Id="rId169" Type="http://schemas.openxmlformats.org/officeDocument/2006/relationships/externalLink" Target="externalLinks/externalLink166.xml"/><Relationship Id="rId185" Type="http://schemas.openxmlformats.org/officeDocument/2006/relationships/externalLink" Target="externalLinks/externalLink182.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80" Type="http://schemas.openxmlformats.org/officeDocument/2006/relationships/externalLink" Target="externalLinks/externalLink177.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75" Type="http://schemas.openxmlformats.org/officeDocument/2006/relationships/externalLink" Target="externalLinks/externalLink172.xml"/><Relationship Id="rId196" Type="http://schemas.openxmlformats.org/officeDocument/2006/relationships/externalLink" Target="externalLinks/externalLink193.xml"/><Relationship Id="rId200" Type="http://schemas.openxmlformats.org/officeDocument/2006/relationships/externalLink" Target="externalLinks/externalLink19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cbfsi\instr\CTCB-011_COLBUN_MAIRE\Reference\Tasnee\REV-01\10-Q&amp;pl\3276-KK-LC-101.(HDP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80;&#1102;&#1083;&#1100;.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05_bm\Mpower2\RATES.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proco-data\Documents%20and%20Settings\madubois\Local%20Settings\Temporary%20Internet%20Files\OLK1\IGCC%20Projects\Configuration%20Studies\Business%20Base%20Case\Working%20Business%20Base%20Case%20Equipment%20Lis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adubois\Local%20Settings\Temporary%20Internet%20Files\OLK1\IGCC%20Projects\Configuration%20Studies\Business%20Base%20Case\Working%20Business%20Base%20Case%20Equipment%20List.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Ticbfsb\e$\JC\Petrogal-Sines\Weldingbook\Piping%20material%20HG%20take%20off%20-%20Rev05.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proco-data\Documents%20and%20Settings\Prachi.S.Joshi\Local%20Settings\Temp\Weekly%20Headend%20Status%20Report%20-%2011th%20Nov%202004%20to%2017th%20Nov%202004.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Prachi.S.Joshi\Local%20Settings\Temp\Weekly%20Headend%20Status%20Report%20-%2011th%20Nov%202004%20to%2017th%20Nov%2020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RC_NT15\PROJECTFINAN\WINDOWS\TEMP\~0003888.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O:\Users\AymKhatib\Desktop\Zapsib%20Ethylene%202%20Project-4533\BoQ\From%20WAyache\2410APWN%20Al%20Jubail%2010%20General%20Stickbuilt%20BoQ%20Rev3%20(no%20double%20handling).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proco-data\PCRTL-PMT\PMT%20Cost\Report%20Data\2008-05\EarlyWork@STEM%20Account%205_08%20L.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PCRTL-PMT\PMT%20Cost\Report%20Data\2008-05\EarlyWork@STEM%20Account%205_08%20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57;&#1086;&#1074;&#1077;&#1090;%20&#1076;&#1080;&#1088;&#1077;&#1082;&#1090;&#1086;&#1088;&#1086;&#1074;%20&#1076;&#1077;&#1082;&#1072;&#1073;&#1088;&#1100;%202003\&#1041;&#1080;&#1079;&#1085;&#1077;&#1089;-&#1087;&#1083;&#1072;&#1085;%202004%20(&#1087;&#1086;&#1089;&#1083;.%20&#1087;&#1088;&#1086;&#1075;&#1085;&#1086;&#1079;%202003)%20&#1086;&#1082;&#1090;&#1103;&#1073;&#1088;&#1100;%20%20&#1086;&#1090;&#1082;&#1086;&#1088;&#1088;&#1077;&#1082;&#1090;&#1080;&#108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G:\&#1052;&#1086;&#1080;%20&#1076;&#1086;&#1082;&#1091;&#1084;&#1077;&#1085;&#1090;&#1099;\&#1052;&#1054;&#1041;\06-03-06\Var2.7%20(version%20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05_bm\Mpower2\TOTAL.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05_bm\Mpower2\TOTAL.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hemul\New_Year\WINDOWS\TEMP\bat\TEMP\Quatrely%20forecasts%20(IFC%20suggested%20terms).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C:\proco-data\PMT%20Cost\Report%20Data\EarlyWork@STEM%20Account%203%20CM.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PMT%20Cost\Report%20Data\EarlyWork@STEM%20Account%203%20CM.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RC_NT15\PROJECTFINAN\WINDOWS\TEMP\RCPL%20-%20biz%20plan%20May%207%20ver%201.1.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1057;&#1086;&#1073;&#1088;&#1072;&#1085;&#1080;&#1077;%20070724\!%20source\Private\Biudzetas\2005m\VEIKIANTIS_BDR5\KRD5.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1057;&#1086;&#1073;&#1088;&#1072;&#1085;&#1080;&#1077;%20070724\!%20source\Private\Biudzetas\2005m\VEIKIANTIS_BDR5\KRD5.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C:\Obmen\Temp\BNPBalancesJuly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BNPBalancesJuly1.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53;&#1086;&#1074;&#1086;&#1088;&#1086;&#1089;&#1089;&#1080;&#1081;&#1089;&#1082;\&#1050;&#1072;&#1087;%20&#1088;&#1077;&#1084;&#1086;&#1085;&#1090;%20&#1089;&#1077;&#1090;&#1077;&#1081;%20&#1064;&#1077;&#1089;&#1093;&#1072;&#1088;&#1080;&#1089;.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7.02.01\&#1061;&#1072;&#1085;&#1086;&#1074;&#1072;\&#1043;&#1088;(27.07.00)5&#106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O:\Documents%20and%20Settings\01\&#1052;&#1086;&#1080;%20&#1076;&#1086;&#1082;&#1091;&#1084;&#1077;&#1085;&#1090;&#1099;\&#1057;&#1053;&#1043;&#1044;&#1059;-1,%202006&#1075;\&#1052;&#1086;&#1080;%20&#1076;&#1086;&#1082;&#1091;&#1084;&#1077;&#1085;&#1090;&#1099;\&#1053;&#1053;&#1055;\&#1058;&#1045;&#1056;&#1045;&#1052;&#1054;&#1050;.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croc\croc\Technical\&#1044;&#1048;&#1052;&#1057;\&#1055;&#1088;&#1077;&#1089;&#1077;&#1081;&#1083;&#1099;\2020\&#1045;&#1074;&#1088;&#1086;&#1094;&#1077;&#1084;&#1077;&#1085;&#1090;\&#1050;&#1055;2020\2019%2008%2008_&#1040;&#1059;&#1043;&#1055;&#1058;_&#1045;&#1074;&#1088;&#1086;&#1094;&#1077;&#1084;&#1077;&#1085;&#1090;.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C:\Volkova_AA\&#1052;&#1086;&#1080;%20&#1076;&#1086;&#1082;&#1091;&#1084;&#1077;&#1085;&#1090;&#1099;\&#1056;&#1072;&#1073;&#1086;&#1095;&#1080;&#1077;%20&#1076;&#1086;&#1082;&#1091;&#1084;&#1077;&#1085;&#1090;&#1099;%20&#1045;&#1074;&#1088;&#1086;&#1061;&#1080;&#1084;\&#1060;&#1080;&#1085;&#1072;&#1085;&#1089;&#1086;&#1074;&#1099;&#1077;%20&#1074;&#1083;&#1086;&#1078;&#1077;&#1085;&#1080;&#1103;,%20&#1079;&#1072;&#1081;&#1084;&#1099;,%20&#1082;&#1088;&#1077;&#1076;&#1080;&#1090;&#1099;%20&#1080;%20&#1087;&#1088;\&#1047;&#1072;&#1081;&#1084;&#1099;,%20&#1082;&#1088;&#1077;&#1076;&#1080;&#1090;&#1099;\%25%20&#1087;&#1086;%20&#1082;&#1088;&#1077;&#1076;&#1080;&#1090;&#1072;&#1084;%20&#1080;%20&#1079;&#1072;&#1081;&#1084;&#1072;&#1084;%202008.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Volkova_AA\&#1052;&#1086;&#1080;%20&#1076;&#1086;&#1082;&#1091;&#1084;&#1077;&#1085;&#1090;&#1099;\&#1056;&#1072;&#1073;&#1086;&#1095;&#1080;&#1077;%20&#1076;&#1086;&#1082;&#1091;&#1084;&#1077;&#1085;&#1090;&#1099;%20&#1045;&#1074;&#1088;&#1086;&#1061;&#1080;&#1084;\&#1060;&#1080;&#1085;&#1072;&#1085;&#1089;&#1086;&#1074;&#1099;&#1077;%20&#1074;&#1083;&#1086;&#1078;&#1077;&#1085;&#1080;&#1103;,%20&#1079;&#1072;&#1081;&#1084;&#1099;,%20&#1082;&#1088;&#1077;&#1076;&#1080;&#1090;&#1099;%20&#1080;%20&#1087;&#1088;\&#1047;&#1072;&#1081;&#1084;&#1099;,%20&#1082;&#1088;&#1077;&#1076;&#1080;&#1090;&#1099;\%25%20&#1087;&#1086;%20&#1082;&#1088;&#1077;&#1076;&#1080;&#1090;&#1072;&#1084;%20&#1080;%20&#1079;&#1072;&#1081;&#1084;&#1072;&#1084;%202008.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7.02.01\SC_W\&#1055;&#1088;&#1086;&#1075;&#1085;&#1086;&#1079;\&#1055;&#1088;&#1086;&#1075;05_00(27.06).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C:\Users\Pryadkina_NN\Documents\&#1052;&#1062;\&#1055;&#1086;%20&#1096;&#1072;&#1073;&#1083;&#1086;&#1085;&#1091;\&#1055;&#1088;&#1080;&#1083;&#1086;&#1078;&#1077;&#1085;&#1080;&#1103;%20&#1082;%20&#1096;&#1072;&#1073;&#1083;&#1086;&#1085;&#1091;\&#1055;&#1088;&#1080;&#1083;&#1086;&#1078;&#1077;&#1085;&#1080;&#1077;%20&#8470;3.1%20&#1057;&#1074;&#1086;&#1076;&#1082;&#1072;%20&#1079;&#1072;&#1090;&#1088;&#1072;&#1090;%20&#1058;&#1069;&#1054;.xlsx"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1080;&#1088;&#1086;&#1074;&#1072;&#1085;&#1080;&#1077;\&#1048;&#1089;&#1087;&#1086;&#1083;&#1085;&#1077;&#1085;&#1080;&#1077;%20&#1041;&#1055;%2004%2005%20&#1092;&#1072;&#1082;&#1090;%202004%20-%20&#1087;&#1088;&#1086;&#1075;&#1085;&#1086;&#1079;%2020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2-204-fs1\MOC2TF\05%20Material%20Requisition\MR-115%20On-Off%20Valves\Vendor_IN\Vendor_1_IN_METSO\TQ-Reply\ITA-AQ-09FERTIL001%20R.1%20(Inviati).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C:\Obmen\Dokumentai\Biudzetas\Originalas\Biudzetavimo%20sistema.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kumentai\Biudzetas\Originalas\Biudzetavimo%20sistema.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72;&#1085;&#1072;&#1083;&#1080;&#1079;%20&#1095;&#1091;&#1074;&#1089;&#1090;&#1074;..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Documents%20and%20Settings\antoschenko\&#1052;&#1086;&#1080;%20&#1076;&#1086;&#1082;&#1091;&#1084;&#1077;&#1085;&#1090;&#1099;\&#1053;&#1042;&#1058;&#1048;\&#1048;&#1102;&#1083;&#1100;\BDR%20NVTI%20&#1087;&#1083;&#1072;&#1085;%2007.2003.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Y:\Technical\&#1044;&#1048;&#1052;&#1057;\&#1064;&#1040;&#1041;&#1051;&#1054;&#1053;&#1067;%20&#1058;&#1048;&#1055;&#1054;&#1042;&#1067;&#1045;%20&#1057;&#1061;&#1045;&#1052;&#1067;%20&#1056;&#1045;&#1064;&#1045;&#1053;&#1048;&#1071;\&#1064;&#1072;&#1073;&#1083;&#1086;&#1085;%20&#1088;&#1072;&#1089;&#1095;&#1077;&#1090;&#1085;&#1086;&#1081;%20&#1090;&#1072;&#1073;&#1083;&#1080;&#1094;&#1099;\2020%2011%2003_&#1064;&#1072;&#1073;&#1083;&#1086;&#1085;%20&#1088;&#1072;&#1089;&#1095;&#1077;&#1090;&#1072;.xlsx"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F:\DOCUME~1\SHALJA~1.HOL\LOCALS~1\Temp\&#1071;&#1085;&#1074;&#1072;&#1088;&#1100;02\&#1043;&#1054;&#1050;%20&#1092;&#1080;&#1085;%20&#1088;&#1077;&#1079;%20&#1103;&#1085;&#1074;&#1072;&#1088;&#1100;.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1\SHALJA~1.HOL\LOCALS~1\Temp\&#1071;&#1085;&#1074;&#1072;&#1088;&#1100;02\&#1043;&#1054;&#1050;%20&#1092;&#1080;&#1085;%20&#1088;&#1077;&#1079;%20&#1103;&#1085;&#1074;&#1072;&#1088;&#1100;.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A:\2002%20&#1075;&#1086;&#1076;%20&#1087;&#1083;&#1072;&#1085;&#1099;\&#1040;&#1047;&#1054;&#1058;\&#1056;&#1040;&#1057;&#1061;.&#1053;&#1054;&#1056;&#1052;&#1067;%202002_final2.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C:\Obmen\Documents%20and%20Settings\Varezhkin\Local%20Settings\Temporary%20Internet%20Files\OLK2\&#1060;&#1056;%20&#1084;&#1072;&#1081;%2002%20&#1092;&#1072;&#1082;&#1090;%20&#1086;&#1078;&#1080;&#1076;..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cuments%20and%20Settings\Varezhkin\Local%20Settings\Temporary%20Internet%20Files\OLK2\&#1060;&#1056;%20&#1084;&#1072;&#1081;%2002%20&#1092;&#1072;&#1082;&#1090;%20&#1086;&#1078;&#1080;&#107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ocuments%20and%20Settings\Nahimovskay\Local%20Settings\Temporary%20Internet%20Files\OLK13\v%202007-20107-13.03.2008%20&#1085;&#1072;%209%25.&#1048;&#1090;2007.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C:\savenkova\&#1052;&#1086;&#1080;%20&#1076;&#1086;&#1082;&#1091;&#1084;&#1077;&#1085;&#1090;&#1099;\&#1041;&#1044;&#1056;&#1099;\&#1055;&#1054;&#1057;&#1051;&#1045;&#1044;&#1053;&#1048;&#1045;\&#1054;&#1090;&#1095;&#1077;&#1090;%202006&#1086;&#1078;&#1080;&#1076;%20&#1045;&#1061;%20(US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savenkova\&#1052;&#1086;&#1080;%20&#1076;&#1086;&#1082;&#1091;&#1084;&#1077;&#1085;&#1090;&#1099;\&#1041;&#1044;&#1056;&#1099;\&#1055;&#1054;&#1057;&#1051;&#1045;&#1044;&#1053;&#1048;&#1045;\&#1054;&#1090;&#1095;&#1077;&#1090;%202006&#1086;&#1078;&#1080;&#1076;%20&#1045;&#1061;%20(US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C:\Obmen\My%20documents\Lifosa\Restructuring\CGL\RestructuringModel2(nov12).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My%20documents\Lifosa\Restructuring\CGL\RestructuringModel2(nov12).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D:\2002%20&#1075;&#1086;&#1076;%20&#1087;&#1083;&#1072;&#1085;&#1099;\&#1040;&#1047;&#1054;&#1058;\&#1056;&#1040;&#1057;&#1061;.&#1053;&#1054;&#1056;&#1052;&#1067;%202002_final2.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4;&#1052;&#1048;\&#1056;&#1052;\&#1042;&#1089;&#1077;%20&#1079;&#1072;&#1074;&#1086;&#1076;&#1099;\&#1055;&#1088;&#1086;&#1080;&#1079;&#1074;%20&#1080;%20&#1086;&#1090;&#1075;&#1088;&#1091;&#1079;&#1082;&#1072;\2005\005%20&#1084;&#1072;&#1081;%20&#1053;&#1077;&#1074;&#1040;&#1079;&#1086;&#1090;%20&#1087;&#1088;&#1086;&#1077;&#1082;&#1090;%20&#1082;%20&#1091;&#1090;&#1074;&#1077;&#1088;&#1078;&#1076;&#1077;&#1085;&#1080;&#1102;.xls" TargetMode="External"/></Relationships>
</file>

<file path=xl/externalLinks/_rels/externalLink146.xml.rels><?xml version="1.0" encoding="UTF-8" standalone="yes"?>
<Relationships xmlns="http://schemas.openxmlformats.org/package/2006/relationships"><Relationship Id="rId1" Type="http://schemas.microsoft.com/office/2006/relationships/xlExternalLinkPath/xlPathMissing" Target="&#1089;&#1084;&#1077;&#1090;&#1072;%20&#1050;&#1057;%20&#1050;&#1088;&#1091;&#1087;&#1082;&#1080;.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C:\Users\AlSmolentsev\Local%20Settings\OutlookSecureTempFolder\&#1050;&#1086;&#1087;&#1080;&#1103;%20&#1042;&#1047;&#1080;&#1057;_&#1064;&#1072;&#1073;&#1083;&#1086;&#1085;_&#1050;&#1056;&#1054;&#1050;%20+&#1076;&#1080;&#1084;&#1089;1_2.xlsm"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Hemul\UpEkEx\Documents%20and%20Settings\Storozhuk\Local%20Settings\Temporary%20Internet%20Files\OLK155\&#1040;&#1056;&#1061;%20&#1052;&#1086;&#1089;&#1082;&#1074;&#1072;%20&#1080;%20&#1092;&#1080;&#1083;&#1080;&#1072;&#1083;&#1099;%204-2003&#1059;.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maiorova\&#1056;&#1072;&#1073;&#1086;&#1095;&#1080;&#1081;%20&#1089;&#1090;&#1086;&#1083;\&#1041;&#1044;&#1056;\&#1060;&#1077;&#1074;&#1088;&#1072;&#1083;&#1100;02\&#1043;&#1054;&#1050;%20&#1092;&#1080;&#1085;%20&#1088;&#1077;&#1079;%20&#1092;&#1077;&#1074;&#1088;&#1072;&#1083;&#110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Ievleva\Local%20Settings\Temporary%20Internet%20Files\Content.Outlook\XTAUZLZV\v-2013-2017-2030-1.11%2013.xlsx"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hemul\upekex\&#1057;&#1074;&#1086;&#1076;\2004_03_1&#1082;&#1074;&#1072;&#1088;&#1090;&#1072;&#1083;\&#1054;&#1090;&#1095;&#1077;&#1090;%201&#1082;&#1074;04%20&#1053;&#1077;&#1074;&#1040;&#1079;&#1086;&#1090;.xls" TargetMode="External"/></Relationships>
</file>

<file path=xl/externalLinks/_rels/externalLink151.xml.rels><?xml version="1.0" encoding="UTF-8" standalone="yes"?>
<Relationships xmlns="http://schemas.openxmlformats.org/package/2006/relationships"><Relationship Id="rId2" Type="http://schemas.microsoft.com/office/2019/04/relationships/externalLinkLongPath" Target="file:///\\Fileserver\Economic\Documents%20and%20Settings\&#1040;&#1076;&#1084;&#1080;&#1085;&#1080;&#1089;&#1090;&#1088;&#1072;&#1090;&#1086;&#1088;\&#1056;&#1072;&#1073;&#1086;&#1095;&#1080;&#1081;%20&#1089;&#1090;&#1086;&#1083;\&#1069;&#1085;&#1077;&#1088;&#1075;&#1086;&#1073;&#1072;&#1083;&#1072;&#1085;&#1089;\&#1052;&#1086;&#1080;%20&#1076;&#1086;&#1082;&#1091;&#1084;&#1077;&#1085;&#1090;&#1099;\&#1073;&#1076;&#1088;\08\Documents%20and%20Settings\barbayanov\&#1052;&#1086;&#1080;%20&#1076;&#1086;&#1082;&#1091;&#1084;&#1077;&#1085;&#1090;&#1099;\&#1044;&#1086;&#1082;&#1091;&#1084;&#1077;&#1085;&#1090;&#1099;\&#1060;&#1086;&#1088;&#1084;&#1080;&#1088;&#1086;&#1074;&#1072;&#1085;&#1080;%20&#1073;&#1102;&#1076;&#1078;&#1077;&#1090;&#1072;%20&#1052;&#1061;&#1050;\&#1071;&#1085;&#1074;&#1072;&#1088;&#1100;\&#1086;&#1090;&#1095;&#1077;&#1090;&#1099;%20&#1087;&#1086;%20&#1082;&#1086;&#1085;&#1090;&#1088;&#1072;&#1082;&#1090;&#1072;&#1084;%20&#1086;&#1090;%2029.11.01.xls?9D643264" TargetMode="External"/><Relationship Id="rId1" Type="http://schemas.openxmlformats.org/officeDocument/2006/relationships/externalLinkPath" Target="file:///\\9D643264\&#1086;&#1090;&#1095;&#1077;&#1090;&#1099;%20&#1087;&#1086;%20&#1082;&#1086;&#1085;&#1090;&#1088;&#1072;&#1082;&#1090;&#1072;&#1084;%20&#1086;&#1090;%2029.11.0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hemul\upekex\&#1057;&#1074;&#1086;&#1076;\2004_03%20&#1084;&#1072;&#1088;&#1090;\&#1055;&#1051;&#1040;&#1053;\&#1041;&#1044;&#1056;%20&#1087;&#1083;&#1072;&#1085;%20&#1084;&#1072;&#1088;&#1090;04%20&#1053;&#1040;&#1050;.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Fileserver\Economic\&#1040;&#1061;&#1056;\&#1055;&#1083;&#1072;&#1085;\2004\&#1054;&#1073;&#1097;&#1072;&#1103;\&#1042;&#1088;&#1077;&#1084;&#1077;&#1085;&#1085;&#1072;&#1103;\&#1040;&#1056;&#1061;%20&#1052;&#1086;&#1089;&#1082;&#1074;&#1072;%20&#1080;%20&#1092;&#1080;&#1083;&#1080;&#1072;&#1083;&#1099;%202004.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Fileserver\Economic\Documents%20and%20Settings\svg\Local%20Settings\Temporary%20Internet%20Files\Content.IE5\ETUZI567\&#1094;&#1077;&#1085;&#1099;%20&#1085;&#1072;%202004%20&#1075;%20&#1087;&#1086;%20&#1079;&#1072;&#1074;&#1086;&#1076;&#1072;&#1084;\&#1053;&#1040;&#1050;%20&#1094;&#1077;&#1085;&#1099;.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M:\windows\Temporary%20Internet%20Files\OLK9160\&#1073;&#1102;&#1076;&#1078;&#1077;&#1090;%20%20&#1043;&#1054;&#1050;&#1072;%20&#1085;&#1072;%202001%20&#1086;&#1090;%2020%2003.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M:\kovdor\&#1082;&#1086;&#1074;&#1076;&#1086;&#1088;\&#1089;&#1077;&#1073;&#1077;&#1089;&#1090;&#1086;&#1080;&#1084;&#1086;&#1089;&#1090;&#1100;%20&#1087;&#1088;&#1086;&#1073;&#1072;%20%20&#1086;&#1090;%2024%2002%20&#1094;&#1077;&#1085;&#1072;%2028.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M:\windows\Temporary%20Internet%20Files\OLK9160\&#1055;&#1088;&#1103;&#1084;&#1099;&#1077;%20&#1043;&#1054;&#1050;&#1072;%20&#1092;&#1086;&#1088;&#1084;&#1072;1.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Varezhkin\Local%20Settings\Temporary%20Internet%20Files\OLK2\&#1060;&#1056;%20&#1084;&#1072;&#1081;%2002%20&#1092;&#1072;&#1082;&#1090;%20&#1086;&#1078;&#1080;&#1076;..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Fileserver\economic\Documents%20and%20Settings\Vinarskaya\Local%20Settings\Temporary%20Internet%20Files\OLK7C\001%20&#1103;&#1085;&#1074;&#1072;&#1088;&#1100;%20&#1053;&#1040;&#1050;%20&#1040;&#1079;&#1086;&#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nts%20and%20Settings\Ievleva\Local%20Settings\Temporary%20Internet%20Files\Content.Outlook\XTAUZLZV\v-2013-2017-2030-1.11%2013.xlsx"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M:\TEMP\&#1089;&#1077;&#1073;&#1077;&#1089;&#1090;&#1086;&#1080;&#1084;&#1086;&#1089;&#1090;&#1100;%20&#1087;&#1088;&#1086;&#1073;&#1072;%20%20&#1086;&#1090;%2024%2002%20&#1094;&#1077;&#1085;&#1072;%2028.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M:\Documents%20and%20Settings\ZolotarevA\&#1052;&#1086;&#1080;%20&#1076;&#1086;&#1082;&#1091;&#1084;&#1077;&#1085;&#1090;&#1099;\&#1057;&#1077;&#1073;&#1077;&#1089;&#1090;&#1086;&#1080;&#1084;&#1086;&#1089;&#1090;&#1100;\&#1040;&#1083;&#1075;&#1086;&#1088;&#1080;&#1090;&#1085;&#1084;\&#1057;&#1077;&#1073;&#1077;&#1089;&#1090;&#1086;&#1080;&#1084;&#1086;&#1089;&#1090;&#1100;\&#1040;&#1083;&#1075;&#1086;&#1088;&#1080;&#1090;&#1085;&#1084;\&#1089;&#1077;&#1073;&#1077;&#1089;&#1090;&#1086;&#1080;&#1084;&#1086;&#1089;&#1090;&#1100;%20&#1087;&#1088;&#1086;&#1073;&#1072;%20%20&#1086;&#1090;%2024%2002%20&#1094;&#1077;&#1085;&#1072;%202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Hemul\UpEkEx\Documents%20and%20Settings\popova\&#1052;&#1086;&#1080;%20&#1076;&#1086;&#1082;&#1091;&#1084;&#1077;&#1085;&#1090;&#1099;\002%20&#1069;&#1082;&#1086;&#1085;&#1086;&#1084;&#1080;&#1095;&#1077;&#1089;&#1082;&#1080;&#1077;%20&#1084;&#1086;&#1076;&#1077;&#1083;&#1080;%20&#1079;&#1072;&#1074;&#1086;&#1076;&#1086;&#1074;\&#1056;&#1072;&#1089;&#1095;&#1077;&#1090;%20&#1089;&#1077;&#1073;&#1077;&#1089;&#1090;&#1086;&#1080;&#1084;&#1086;&#1089;&#1090;&#1080;%20&#1087;&#1088;&#1086;&#1076;&#1091;&#1082;&#1094;&#1080;&#1080;\3%20&#1082;&#1074;&#1072;&#1088;&#1090;&#1072;&#1083;\007%20&#1084;&#1086;&#1076;&#1077;&#1083;&#1100;%20&#1053;&#1040;&#1050;%20&#1040;&#1079;&#1086;&#1090;%20&#1085;&#1072;%20&#1080;&#1102;&#1083;&#1100;%202003%20&#1075;%20&#1072;&#1079;&#1086;&#1090;&#1085;&#1072;&#1103;%20&#1095;&#1072;&#1089;&#1090;&#1100;.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4;&#1052;&#1048;\&#1056;&#1052;\&#1042;&#1089;&#1077;%20&#1079;&#1072;&#1074;&#1086;&#1076;&#1099;\&#1055;&#1088;&#1086;&#1080;&#1079;&#1074;%20&#1080;%20&#1086;&#1090;&#1075;&#1088;&#1091;&#1079;&#1082;&#1072;\2005\005%20&#1084;&#1072;&#1081;%20&#1053;&#1040;&#1050;%20&#1040;&#1079;&#1086;&#1090;%20&#1087;&#1088;&#1086;&#1077;&#1082;&#1090;%20&#1082;%20&#1091;&#1090;&#1074;&#1077;&#1088;&#1078;&#1076;&#1077;&#1085;&#1080;&#1102;.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WINNT\Profiles\RomanovIS\&#1051;&#1080;&#1095;&#1085;&#1072;&#1103;\&#1056;&#1040;&#1057;&#1063;&#1045;&#1058;&#1067;\009%20&#1084;&#1086;&#1076;&#1077;&#1083;&#1100;%20&#1053;&#1040;&#1050;%20&#1040;&#1079;&#1086;&#1090;%20&#1085;&#1072;%20&#1089;&#1077;&#1085;&#1090;&#1103;&#1073;&#1088;&#1100;%202003%20&#1075;%20&#1087;&#1088;&#1086;&#1077;&#1082;&#1090;1.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hemul\New_Year\WINDOWS\TEMP\bat\Documents%20and%20Settings\antoschenko\&#1052;&#1086;&#1080;%20&#1076;&#1086;&#1082;&#1091;&#1084;&#1077;&#1085;&#1090;&#1099;\&#1053;&#1042;&#1058;&#1048;\&#1040;&#1087;&#1088;&#1077;&#1083;&#1100;\&#1055;&#1083;&#1072;&#1085;&#1099;%20&#1085;&#1072;%20&#1072;&#1087;&#1088;&#1077;&#1083;&#1100;\&#1048;&#1079;&#1084;&#1077;&#1085;&#1077;&#1085;%20&#1087;&#1083;&#1072;&#1085;%20&#1072;&#1087;&#1088;&#1077;&#1083;&#1100;%20&#1041;&#1044;&#1056;2003.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Documents%20and%20Settings\Storozhuk\Local%20Settings\Temporary%20Internet%20Files\OLK155\&#1040;&#1056;&#1061;%20&#1052;&#1086;&#1089;&#1082;&#1074;&#1072;%20&#1080;%20&#1092;&#1080;&#1083;&#1080;&#1072;&#1083;&#1099;%204-2003&#1059;.xls"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hemul\New_Year\WINDOWS\TEMP\bat\DOCUME~1\SHALJA~1.HOL\LOCALS~1\Temp\&#1071;&#1085;&#1074;&#1072;&#1088;&#1100;02\&#1043;&#1054;&#1050;%20&#1092;&#1080;&#1085;%20&#1088;&#1077;&#1079;%20&#1103;&#1085;&#1074;&#1072;&#1088;&#1100;.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Fileserver\Economic\windows\Temporary%20Internet%20Files\OLK9160\&#1055;&#1088;&#1103;&#1084;&#1099;&#1077;%20&#1043;&#1054;&#1050;&#1072;%20&#1092;&#1086;&#1088;&#1084;&#1072;1.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hemul\New_Year\&#1054;&#1089;&#1083;&#1072;&#1074;&#1089;&#1082;&#1072;&#1103;%20&#1052;&#1072;&#1088;&#1080;&#1085;&#1072;%20&#1048;&#1074;&#1072;&#1085;&#1086;&#1074;&#1085;&#1072;\&#1056;&#1052;\&#1042;&#1089;&#1077;%20&#1079;&#1072;&#1074;&#1086;&#1076;&#1099;\&#1062;&#1077;&#1085;&#1099;%20&#1058;&#1044;\&#1055;&#1083;&#1072;&#1085;\2004\&#1075;&#1086;&#1076;\&#1053;&#1040;&#1050;%20&#1094;&#1077;&#1085;&#10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yhchoi\PROJECT\Form\cost\cost%20Form.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Hanova\ira_send\&#1045;&#1057;&#1052;&#1054;&#1053;2002\&#1052;&#1072;&#1090;&#1077;&#1088;&#1086;&#1074;-03.01.02\&#1041;&#1072;&#1083;&#1072;&#1085;&#1089;\An(EsMon)\SC_W\&#1055;&#1088;&#1086;&#1075;&#1085;&#1086;&#1079;\&#1055;&#1088;&#1086;&#1075;05_00(27.06).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file-ylng-msk\UserData\berezovskaya\Desktop\&#1057;&#1052;&#1056;\&#1056;&#1072;&#1073;&#1086;&#1090;&#1072;%20&#1074;%20&#1054;&#1050;&#1057;\&#1044;&#1086;&#1075;&#1086;&#1074;&#1086;&#1088;%20&#1089;%20&#1059;&#1052;&#1055;&#1057;%20&#1042;&#1077;&#1088;&#1093;&#1085;&#1080;&#1081;%20&#1089;&#1082;&#1083;&#1072;&#1076;%20&#1043;&#1057;&#1052;%20&#1043;&#1077;&#1085;&#1087;&#1086;&#1076;&#1088;&#1103;&#1076;\&#1044;&#1086;&#1075;&#1086;&#1074;&#1086;&#1088;%20&#1086;&#1090;%2014.09.11&#1075;\&#1055;&#1088;&#1080;&#1083;&#1086;&#1078;&#1077;&#1085;&#1080;&#1103;.xlsx"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Fileserver\Economic\Documents%20and%20Settings\OreshkovaLP\Local%20Settings\Temporary%20Internet%20Files\OLK13\003%20&#1084;&#1072;&#1088;&#1090;%20%20&#1053;&#1077;&#1074;&#1040;&#1079;&#1086;&#1090;%20&#1087;&#1088;&#1086;&#1077;&#1082;&#1090;%20&#1089;&#1086;&#1075;&#1083;&#1072;&#1089;&#1086;&#1074;&#1072;&#1085;&#1085;&#1099;&#1081;.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C:\Users\Pryadkina_NN\Documents\&#1052;&#1062;\&#1055;&#1086;%20&#1096;&#1072;&#1073;&#1083;&#1086;&#1085;&#1091;\&#1055;&#1088;&#1080;&#1083;&#1086;&#1078;&#1077;&#1085;&#1080;&#1103;%20&#1082;%20&#1096;&#1072;&#1073;&#1083;&#1086;&#1085;&#1091;\&#1055;&#1088;&#1080;&#1083;&#1086;&#1078;&#1077;&#1085;&#1080;&#1077;%20&#8470;11.2%20&#1060;&#1086;&#1088;&#1084;&#1072;&#1090;%20&#1058;&#1050;&#1055;_(&#1084;&#1072;&#1082;&#1089;&#1080;&#1084;&#1072;&#1083;&#1100;&#1085;&#1099;&#1081;)_07.21.xlsx"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G:\&#1061;&#1072;&#1085;&#1086;&#1074;&#1072;\&#1043;&#1088;(27.07.00)5&#1061;.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C:\Obmen\TEMP\Quatrely%20forecasts%20(IFC%20suggested%20terms).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Quatrely%20forecasts%20(IFC%20suggested%20terms).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C:\Obmen\Temp\Business%20value\Version_04\projection_base_971231_4.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Temp\Business%20value\Version_04\projection_base_971231_4.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58;&#1080;&#1093;&#1086;&#1088;&#1077;&#1094;&#1082;\&#1042;&#1051;%206%20&#1082;&#1042;%20&#1085;&#1072;%20&#1091;&#1095;&#1072;&#1089;&#1090;&#1082;&#1077;%2024%20&#1082;&#10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1041;&#1072;&#1083;&#1072;&#1085;&#1089;\An(EsMon)\SC_W\&#1055;&#1088;&#1086;&#1075;&#1085;&#1086;&#1079;\&#1055;&#1088;&#1086;&#1075;05_00(27.06).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F:\nir\&#1084;&#1086;&#1076;&#1077;&#1083;&#1100;%20&#1073;&#1077;&#1083;&#1086;&#1088;&#1077;&#1095;&#1082;&#1072;3.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nir\&#1084;&#1086;&#1076;&#1077;&#1083;&#1100;%20&#1073;&#1077;&#1083;&#1086;&#1088;&#1077;&#1095;&#1082;&#1072;3.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Economic\&#1086;&#1073;&#1084;&#1077;&#1085;\DOC\123\123\1\&#1056;&#1072;&#1079;&#1085;\Temp\BNPBalancesJuly1.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C:\Obmen\Documents%20and%20Settings\maiorova\&#1056;&#1072;&#1073;&#1086;&#1095;&#1080;&#1081;%20&#1089;&#1090;&#1086;&#1083;\&#1041;&#1044;&#1056;\&#1060;&#1077;&#1074;&#1088;&#1072;&#1083;&#1100;02\&#1043;&#1054;&#1050;%20&#1092;&#1080;&#1085;%20&#1088;&#1077;&#1079;%20&#1092;&#1077;&#1074;&#1088;&#1072;&#1083;&#1100;02.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Obmen\Documents%20and%20Settings\maiorova\&#1056;&#1072;&#1073;&#1086;&#1095;&#1080;&#1081;%20&#1089;&#1090;&#1086;&#1083;\&#1041;&#1044;&#1056;\&#1060;&#1077;&#1074;&#1088;&#1072;&#1083;&#1100;02\&#1043;&#1054;&#1050;%20&#1092;&#1080;&#1085;%20&#1088;&#1077;&#1079;%20&#1092;&#1077;&#1074;&#1088;&#1072;&#1083;&#1100;02.xls" TargetMode="External"/></Relationships>
</file>

<file path=xl/externalLinks/_rels/externalLink185.xml.rels><?xml version="1.0" encoding="UTF-8" standalone="yes"?>
<Relationships xmlns="http://schemas.openxmlformats.org/package/2006/relationships"><Relationship Id="rId1" Type="http://schemas.microsoft.com/office/2006/relationships/xlExternalLinkPath/xlPathMissing" Target="&#1057;&#1084;&#1077;&#1090;&#1099;%20&#1050;&#1057;%20&#1057;&#1084;&#1086;&#1083;&#1077;&#1085;&#1089;&#1082;&#1072;&#1103;%20&#1089;&#1086;%20&#1089;&#1074;&#1086;&#1076;&#1085;&#1086;&#1081;%20&#1089;&#1084;&#1077;&#1090;&#1086;&#1081;%20&#1074;%20&#1043;&#1057;&#1043;%209%2006%2003.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Ngs01\pipr\common\1.%20&#1055;&#1086;&#1090;&#1072;&#1087;&#1086;&#1074;\&#1055;&#1088;&#1086;&#1075;&#1088;&#1072;&#1084;&#1084;&#1072;%202004\&#1055;&#1083;&#1072;&#1085;%20&#1090;&#1086;&#1088;&#1075;&#1086;&#1074;%202004%2016.07.03.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ZSTKARCHIV\SMETA\EXEL\&#1058;&#1045;&#1056;&#1045;&#1052;&#1054;&#1050;.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G:\&#1076;&#1077;&#1092;&#1083;2005\V3-1.20.10.04.2007.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G:\&#1041;&#1072;&#1083;&#1072;&#1085;&#1089;\An(EsMon)\7.02.01\V&#1045;&#1052;_2001.5.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emul\New_Year\WINDOWS\TEMP\bat\My%20documents\Lifosa\Restructuring\CGL\RestructuringModel2(nov12).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G:\SC_W\&#1055;&#1088;&#1086;&#1075;&#1085;&#1086;&#1079;\&#1055;&#1088;&#1086;&#1075;05_00(27.06).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Croc\croc\Y:\NetDep_Sec\AVisual-Systems\Project\&#1052;&#1086;&#1089;&#1080;&#1084;&#1091;&#1097;&#1077;&#1089;&#1090;&#1074;&#1086;\&#1054;&#1053;&#1060;_&#1084;&#1091;&#1083;&#1100;&#1090;&#1080;&#1084;&#1077;&#1076;&#1080;&#1072;_v1.5_jive_release.xlsx"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file:///M:\windows\TEMP\&#1052;&#1072;&#1082;&#1077;&#1090;%20&#1043;&#1054;&#1050;&#1072;2.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S:\&#1044;&#1086;&#1082;&#1091;&#1084;&#1077;&#1085;&#1090;&#1099;\&#1051;&#1086;&#1082;&#1072;&#1083;&#1100;&#1085;&#1099;&#1077;%20&#1089;&#1084;&#1077;&#1090;&#1099;\&#1041;&#1083;&#1072;&#1085;&#1082;%20&#1076;&#1083;&#1103;%20&#1058;&#1056;&#1059;&#1052;&#1053;.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Fileserver\Economic\nir\&#1084;&#1086;&#1076;&#1077;&#1083;&#1100;%20&#1073;&#1077;&#1083;&#1086;&#1088;&#1077;&#1095;&#1082;&#1072;3.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M:\&#1052;&#1086;&#1080;%20&#1076;&#1086;&#1082;&#1091;&#1084;&#1077;&#1085;&#1090;&#1099;\&#1057;&#1077;&#1073;&#1077;&#1089;&#1090;&#1086;&#1080;&#1084;&#1086;&#1089;&#1090;&#1100;\&#1040;&#1083;&#1075;&#1086;&#1088;&#1080;&#1090;&#1085;&#1084;\&#1052;&#1054;&#1044;&#1045;&#1051;&#1068;_&#1089;&#1077;&#1073;&#1077;&#1089;&#1090;&#1086;&#1080;&#1084;&#1086;&#1089;&#1090;&#1100;_&#1092;&#1080;&#1085;&#1072;&#1083;3_300.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1073;&#1076;&#1088;\08\Documents%20and%20Settings\barbayanov\&#1052;&#1086;&#1080;%20&#1076;&#1086;&#1082;&#1091;&#1084;&#1077;&#1085;&#1090;&#1099;\&#1044;&#1086;&#1082;&#1091;&#1084;&#1077;&#1085;&#1090;&#1099;\&#1060;&#1086;&#1088;&#1084;&#1080;&#1088;&#1086;&#1074;&#1072;&#1085;&#1080;%20&#1073;&#1102;&#1076;&#1078;&#1077;&#1090;&#1072;%20&#1052;&#1061;&#1050;\&#1071;&#1085;&#1074;&#1072;&#1088;&#1100;\&#1086;&#1090;&#1095;&#1077;&#1090;&#1099;%20&#1087;&#1086;%20&#1082;&#1086;&#1085;&#1090;&#1088;&#1072;&#1082;&#1090;&#1072;&#1084;%20&#1086;&#1090;%2029.11.01.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file:///\\&#1044;&#1086;&#1073;&#1088;&#1086;&#1074;&#1086;&#1083;&#1100;&#1089;&#1082;&#1080;&#1081;\rab_pl5\2002%20&#1075;&#1086;&#1076;%20&#1087;&#1083;&#1072;&#1085;&#1099;\&#1040;&#1047;&#1054;&#1058;\&#1056;&#1040;&#1057;&#1061;.&#1053;&#1054;&#1056;&#1052;&#1067;%202002_final2.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file:///\\Hf009-014\&#51068;&#48152;&#51088;&#47308;\Z10085\Elec\BM\00.Issued\&#51089;&#50629;&#51473;\My%20Documents\SKKIM\Work1999\SKC%20CDP\My%20Documents\CIVIL\&#53664;&#47785;&#44204;&#51201;\%232CDU&#49892;&#546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BUYOK\Data_Files\DAT\EI\STAND-UE\B\BLE-001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Koshurnikov_NS\00%20-%20&#1050;&#1086;&#1096;&#1091;&#1088;&#1085;&#1080;&#1082;&#1086;&#1074;\09%20-%20&#1057;&#1052;&#1056;\02%20-%20&#1059;&#1050;&#1050;%20&#1054;&#1088;&#1075;&#1072;&#1085;&#1080;&#1079;&#1072;&#1094;&#1080;&#1103;%20&#1057;&#1052;&#1056;\WBS%20REV%201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Koshurnikov_NS\00%20-%20&#1050;&#1086;&#1096;&#1091;&#1088;&#1085;&#1080;&#1082;&#1086;&#1074;\09%20-%20&#1057;&#1052;&#1056;\02%20-%20&#1059;&#1050;&#1050;%20&#1054;&#1088;&#1075;&#1072;&#1085;&#1080;&#1079;&#1072;&#1094;&#1080;&#1103;%20&#1057;&#1052;&#1056;\WBS%20REV%201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EGLNG%20Internal%20Cost%20Report\Concrete%20Curv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emul\New_Year\WINDOWS\TEMP\bat\Temp\BNPBalancesJuly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O:\Users\AymKhatib\Desktop\Zapsib%20Ethylene%202%20Project-4533\BoQ\working%20BoQ-%2003%20submission%20atef%20last%20minute%20uplift.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O:\MyWorkroom%20calc\BASHEER\CORE%20DATA\BASHEER%20Piping%20Calculator%20CCC.xlsm"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G:\13%20Work%20Requisition\Final%20QPL%20Rev.2_%20dtd%2023-Apr-2009\3-LC001_2\3498-Q&amp;PL,Rev.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G:\PDG\Strum\P3856%20ADGAS%20IGD-E2%20Package%201\3856%20Strum\2%20-%203856%20Proposal%20Documentation\1%20-%203825%20FINAL%20QTY%20October%202014\3825-INSTR-WR-STICK%20BUILT%20IS%2002\3-%20LC101(QPL)\3825%20ADGAS%20IGD-E%20FGS%20Cable%20Calc%2017Jul2014%20All%20Are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ticbfs7\instr-data\3652_Nigeria%20Power%20Plant%20Proposal\Temporary\Avinash\FGS%20Cal%20sheet%20-%20Nigeria%20Power%20Plant_CC_Re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Est\Projects\Water\Bechtel%20Archive\Bid99\Kuwait\FINAL%20SUMMARY%20SHEETS\Estimate%20Review%20Document_12th%20April%20200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CApex-Cost-summary%20SSL%20BAFO%2023Jan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MyWorkroom%20calc\BASHEER\CORE%20DATA\BASHEER%20Piping%20Calculator.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ocuments%20and%20Settings\test1\Local%20Settings\Temporary%20Internet%20Files\Content.IE5\B2KVBD0T\FA01_&#1064;&#1072;&#1073;&#1083;&#1086;&#108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Documents%20and%20Settings\test1\Local%20Settings\Temporary%20Internet%20Files\Content.IE5\B2KVBD0T\FA01_&#1064;&#1072;&#1073;&#1083;&#1086;&#108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posal\Bilbao\EstimConstIndirect\ConstructionIndirectbilbao.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posal\Bilbao\EstimConstIndirect\ConstructionIndirectbilba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tecnimont.it\EXECUTION\Engineering\MACHINERY\4.Machinery%20Deliverables\MR%20Issued%20for%20Inquiry\API%20DATASHEETS\GG-MR-012\Copy%20of%20API_610_11th_Datasheets%20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Work\New%20Data%20Sheets\Final%20Inter%20Office\Revision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ticbfs7\Documents%20and%20Settings\poornima\My%20Documents\TicketRestaurantDirectory_sodexo.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Services\Estimates\P%20&amp;%20C\Bilbao%20LNG%20Regasification%20Terminal\Pfs_EAMS%2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documents\Lifosa\Restructuring\CGL\RestructuringModel2(nov1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Services\Estimates\P%20&amp;%20C\Bilbao%20LNG%20Regasification%20Terminal\Pfs_EAMS%2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hemul\New_Year\WINDOWS\TEMP\bat\DOCUME~1\Gedmin\LOCALS~1\Temp\ShortTermModel_v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umsbr17\mumbaijv\NIRAJ_DONOTDL\To%20London\Project_Report\01CRD_01.%2003%20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2-204-fs1\moc2tf\INtools53\SaveAsExcel\ResultFiles\T_Form656_3_3.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Scope%20Changes\Change%20Notice%20No.%203\C.O.%203%20Cost%20to%20Go%20from%2023%20Aug.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Scope%20Changes\Change%20Notice%20No.%203\C.O.%203%20Cost%20to%20Go%20from%2023%20Aug.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ject%20Controls\JERP\Procedures%20Developement\P&amp;ID%20Status%20Curves%20040506.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ject%20Controls\JERP\Procedures%20Developement\P&amp;ID%20Status%20Curves%20040506.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Bcari33c\6k00\WINDOWS\DESKTOP\AllFibre%20Duct\Citibuilder.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ecnimont.it\LICENSORS_DATA\KBR\KBR%20FINAL%20NH3%20PDP%2022%20Oct%202009\__PDP%20(Native%20Files)\08.0%20MACHINERY%20-%20SPECIAL%20EQUIPMENT\8.1%20Critical%20Compressor%20-%20Driver%20Data%20Sheets\JR13J0603-AM-CC-GN-D-08-604_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My%20documents\Lifosa\Restructuring\CGL\RestructuringModel2(nov1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proco-data\Ballabh\NLDO\Nortel%20NLD%20biz%20plan\Model%20-April%2027,%202001-with%20elasticity%20build%20up.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Ballabh\NLDO\Nortel%20NLD%20biz%20plan\Model%20-April%2027,%202001-with%20elasticity%20build%20up.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tsclient\K\AX_Technical%20documentation\AX_Templates\Master%20Document%20Register_0%20(EN).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rasanta\epco\WINDOWS\TEMP\PostOrdSta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Q:\Sabine%20Pass%20Phase%202%20Stage%201\Phase2_Sum_rev0_030106.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G:\&#1041;&#1072;&#1083;&#1072;&#1085;&#1089;\An(EsMon)\7.02.01\SC_W\&#1055;&#1088;&#1086;&#1075;&#1085;&#1086;&#1079;\&#1055;&#1088;&#1086;&#1075;05_00(27.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hemul\New_Year\WINDOWS\TEMP\bat\Temp\Business%20value\Version_04\projection_base_971231_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tecnimont.it\EXECUTION\Engineering\MACHINERY\4.Machinery%20Deliverables\MR%20Issued%20for%20Inquiry\API%20DATASHEETS\GG-MR-012\3873-GG-SE-1013-T-E_REVA.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Services\Estimates\OG&amp;C\OGD%203%20EPC\Estimates\NDEU%20Services%20Cost%20Est_OGDIII_Rev3a%20in%20london.xls" TargetMode="External"/></Relationships>
</file>

<file path=xl/externalLinks/_rels/externalLink59.xml.rels><?xml version="1.0" encoding="UTF-8" standalone="yes"?>
<Relationships xmlns="http://schemas.openxmlformats.org/package/2006/relationships"><Relationship Id="rId2" Type="http://schemas.microsoft.com/office/2019/04/relationships/externalLinkLongPath" Target="file:///\\mos022\&#1052;&#1086;&#1089;&#1082;&#1086;&#1074;&#1089;&#1082;&#1080;&#1081;%20&#1086;&#1092;&#1080;&#1089;\proco-data\Documents%20and%20Settings\Best%20Buy\Local%20Settings\Temporary%20Internet%20Files\Content.IE5\SS6M4YZ7\Services\Estimates\OG&amp;C\OGD%203%20EPC\Estimates\NDEU%20Services%20Cost%20Est_OGDIII_Rev3a%20in%20london.xls?4C078531" TargetMode="External"/><Relationship Id="rId1" Type="http://schemas.openxmlformats.org/officeDocument/2006/relationships/externalLinkPath" Target="file:///\\4C078531\NDEU%20Services%20Cost%20Est_OGDIII_Rev3a%20in%20lond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3-04.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proco-data\Documents%20and%20Settings\madubois\Local%20Settings\Temporary%20Internet%20Files\OLK1\IGCC%20Projects\Lake%20Charles%20Cogen%20Project\Preliminary%20ROM\TEMP\Data.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adubois\Local%20Settings\Temporary%20Internet%20Files\OLK1\IGCC%20Projects\Lake%20Charles%20Cogen%20Project\Preliminary%20ROM\TEMP\Dat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proco-data\Documents%20and%20Settings\rachit.sharma\Desktop\Schedule%20milestones.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rachit.sharma\Desktop\Schedule%20milestone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Oabramov\Croc%20Disk\&#1053;&#1048;&#1055;&#1048;&#1043;&#1040;&#1047;\&#1042;&#1057;&#1048;&#1047;%20&#1057;&#1052;&#1056;\&#1050;&#1086;&#1087;&#1080;&#1103;%20&#1050;&#1086;&#1087;&#1080;&#1103;%20&#1042;&#1047;&#1080;&#1057;_&#1053;&#1045;%20&#1044;&#1051;&#1071;%20&#1047;&#1040;&#1050;&#1040;&#1047;&#1063;&#1048;&#1050;&#1040;_2020_12_21_3_18.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proco-data\Documents%20and%20Settings\mgward\Desktop\JNP\Model\JNPSecondment%20fees,%20rates,rolloverV4.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mgward\Desktop\JNP\Model\JNPSecondment%20fees,%20rates,rolloverV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proco-data\Chirag\TEMP\weekly-rpt-latest.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Chirag\TEMP\weekly-rpt-latest.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2-204-fs1\MOC2TF\10%20WR_MTO\WR\Rev1\Backup\FERTIL_QPLCODE_TAB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otsInver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O:\BShaaban\!PROJECTS\4443%20Al-Jubail%20HYCOAmmonia%20Plant%20((walid))\BoQ%20Stickbuilt.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G:\&#1041;&#1072;&#1083;&#1072;&#1085;&#1089;\An(EsMon)\7.02.01\&#1061;&#1072;&#1085;&#1086;&#1074;&#1072;\&#1043;&#1088;(27.07.00)5&#1061;.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Hemul\CFS\WINDOWS\TEMP\OTCGOD99.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WINDOWS\TEMP\bat\Temp\BNPBalancesJuly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skynet.local\root\Documents%20and%20Settings\&#1040;&#1076;&#1084;&#1080;&#1085;&#1080;&#1089;&#1090;&#1088;&#1072;&#1090;&#1086;&#1088;\&#1056;&#1072;&#1073;&#1086;&#1095;&#1080;&#1081;%20&#1089;&#1090;&#1086;&#1083;\___&#1092;&#1086;&#1088;&#1084;&#1072;13_&#1083;&#1086;&#1090;%20&#8470;1&#1058;-30_&#1075;&#1088;&#1072;&#1092;&#1080;&#1082;%20&#1088;&#1072;&#1073;&#1086;&#1090;_7.09.06.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O:\BShaaban\!PROJECTS\4443%20Al-Jubail%20HYCOAmmonia%20Plant%20((walid))\Prel.%20Piping%20MTO%20without%20allowances.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1057;&#1086;&#1073;&#1088;&#1072;&#1085;&#1080;&#1077;%20070724\!%20source\DOCUME~1\fomenko\LOCALS~1\Temp\notes1F73B0\SNO_NevAzot_&#1086;&#1082;&#1090;06_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1057;&#1086;&#1073;&#1088;&#1072;&#1085;&#1080;&#1077;%20070724\!%20source\DOCUME~1\fomenko\LOCALS~1\Temp\notes1F73B0\SNO_NevAzot_&#1086;&#1082;&#1090;06_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m2-204-fs1\MOC2TF\PREVE\MODULI\STRUM\Metodologia\SANDRA.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G:\&#1041;&#1072;&#1083;&#1072;&#1085;&#1089;\An(EsMon)\&#1061;&#1072;&#1085;&#1086;&#1074;&#1072;\&#1043;&#1088;(27.07.00)5&#106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202003\&#1041;&#1080;&#1079;&#1085;&#1077;&#1089;-&#1087;&#1083;&#1072;&#1085;%202004%20(&#1087;&#1086;&#1089;&#1083;.%20&#1087;&#1088;&#1086;&#1075;&#1085;&#1086;&#1079;%202003)%20&#1087;&#1086;&#1089;&#1083;.%20&#1088;&#1077;&#1076;..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hemul\New_Year\WINDOWS\TEMP\bat\Private\Ekonom\Buhalt\2001\Vadovybes%20ataskaito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Fileserver\Economic\DOCUME~1\SUHOBA~1\LOCALS~1\Temp\2004_BDR_V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Chashchina_AA\Desktop\&#1085;&#1086;&#1103;&#1073;&#1088;&#1100;%202017&#1075;\&#1054;&#1090;&#1095;&#1077;&#1090;%20&#1087;&#1086;%20&#1055;&#1056;&#1054;&#1045;&#1050;&#1058;&#1040;&#1052;%2011.17.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Chashchina_AA\Desktop\&#1085;&#1086;&#1103;&#1073;&#1088;&#1100;%202017&#1075;\&#1054;&#1090;&#1095;&#1077;&#1090;%20&#1087;&#1086;%20&#1055;&#1056;&#1054;&#1045;&#1050;&#1058;&#1040;&#1052;%2011.17.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hemul\New_Year\WINDOWS\TEMP\bat\B\Owners\Mir\Mir-bal-2002-0103.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1069;&#1053;&#1045;&#1056;&#1043;&#1045;&#1058;&#1048;&#1050;1\c\B\&#1050;&#1085;&#1080;&#1075;&#1072;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Proj_Cntls\!JEP\Useful%20Formats%20and%20Files\Excel%20Functions.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proco-data\Documents%20and%20Settings\Best%20Buy\Local%20Settings\Temporary%20Internet%20Files\Content.IE5\SS6M4YZ7\Proj_Cntls\!JEP\Useful%20Formats%20and%20Files\Excel%20Function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hemul\New_Year\WINDOWS\TEMP\bat\Private\Ekonom\Buhalt\2000\Vadovybes%20ataskaito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hemul\New_Year\WINDOWS\TEMP\bat\Dokumentai\Biudzetas\Originalas\Biudzetavimo%20sistem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rima\Private\Finance\&#1041;&#1080;&#1079;&#1085;&#1077;&#1089;-&#1087;&#1083;&#1072;&#1085;&#1080;&#1088;&#1086;&#1074;&#1072;&#1085;&#1080;&#1077;\&#1057;&#1086;&#1074;&#1077;&#1090;%20&#1076;&#1080;&#1088;&#1077;&#1082;&#1090;&#1086;&#1088;&#1086;&#1074;%2001.03.05\&#1048;&#1089;&#1087;&#1086;&#1083;&#1085;&#1077;&#1085;&#1080;&#1077;%20&#1041;&#1055;%2004%2005%20&#1092;&#1072;&#1082;&#1090;%202004%20-%20&#1087;&#1088;&#1086;&#1075;&#1085;&#1086;&#1079;%202005.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Users\popova_mp\AppData\Local\Microsoft\Windows\Temporary%20Internet%20Files\Content.Outlook\117GXWGU\&#1041;&#1072;&#1079;&#1086;&#1074;&#1072;&#1103;%20&#1086;&#1094;&#1077;&#1085;&#1082;&#1072;%20&#1089;&#1090;&#1086;&#1080;&#1084;&#1086;&#1089;&#1090;&#1080;%20&#1059;&#1050;&#1050;%20&#1085;&#1072;%2023.12.2015&#1075;._&#1076;&#1086;&#1087;%20&#1082;&#1086;&#1083;&#1086;&#1085;&#1082;&#1072;&#1084;&#1080;.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Users\popova_mp\AppData\Local\Microsoft\Windows\Temporary%20Internet%20Files\Content.Outlook\117GXWGU\&#1041;&#1072;&#1079;&#1086;&#1074;&#1072;&#1103;%20&#1086;&#1094;&#1077;&#1085;&#1082;&#1072;%20&#1089;&#1090;&#1086;&#1080;&#1084;&#1086;&#1089;&#1090;&#1080;%20&#1059;&#1050;&#1050;%20&#1085;&#1072;%2023.12.2015&#1075;._&#1076;&#1086;&#1087;%20&#1082;&#1086;&#1083;&#1086;&#1085;&#1082;&#1072;&#1084;&#1080;.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Fileserver\Economic\Documents%20and%20Settings\antoschenko\Local%20Settings\Temporary%20Internet%20Files\OLKB1\BDR_II_ket.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Hemul\UpEkEx\DOCUME~1\SUHOBA~1\LOCALS~1\Temp\2004_BDR_V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M:\Documents%20and%20Settings\pyten\Local%20Settings\Temporary%20Internet%20Files\OLK29\Monthly%20Labor%20Manhours%20and%20Unit%20Rate%20Rev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1055;&#1088;&#1086;&#1085;&#1103;&#1082;&#1080;&#1085;&#1072;\&#1084;&#1086;&#1080;%20&#1076;&#1086;&#1082;&#1091;&#1084;&#1077;&#1085;&#1090;\&#1057;&#1074;&#1086;&#1076;\&#1041;&#1080;&#1079;&#1085;&#1077;&#1089;%20&#1087;&#1083;&#1072;&#1085;%202004\&#1051;&#1080;&#1092;&#1086;&#1089;&#1072;\B_04_BDR_Nev_v6.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Work%20Computer%20backup\Data\Project%20Status%20Review\2008%2001\A3RE%20PSR%20-%202008%2001%20-%20Rev%202.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mos022\&#1052;&#1086;&#1089;&#1082;&#1086;&#1074;&#1089;&#1082;&#1080;&#1081;%20&#1086;&#1092;&#1080;&#1089;\Work%20Computer%20backup\Data\Project%20Status%20Review\2008%2001\A3RE%20PSR%20-%202008%2001%20-%20Rev%202.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O:\BShaaban\!PROJECTS\!4190-Majnoon%20Field%20Development-Iraq%20((rabi,akram))\01\Revised%20BOQ\T23-0303R001-Section%20III-Schedule%20B2-Piping%20BOQ.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proco-data\Documents%20and%20Settings\Best%20Buy\Local%20Settings\Temporary%20Internet%20Files\Content.IE5\SS6M4YZ7\05_bm\Mpower2\RA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PE"/>
      <sheetName val="LC101"/>
      <sheetName val="LC102"/>
      <sheetName val="LD100-1"/>
      <sheetName val="LD100-2"/>
      <sheetName val="PQ001-1"/>
      <sheetName val="PQ001-2"/>
      <sheetName val="PQ001-3"/>
      <sheetName val="PQ001-4"/>
      <sheetName val="SC0031"/>
      <sheetName val="SC0032"/>
      <sheetName val="SC0033"/>
      <sheetName val="Q&amp;pl-V"/>
      <sheetName val="Q&amp;pl-O"/>
      <sheetName val="Notes"/>
      <sheetName val="qualifications"/>
      <sheetName val="Data Validation"/>
      <sheetName val="대비표"/>
      <sheetName val="KONSBUT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урсы"/>
      <sheetName val="IncStat 03-04"/>
      <sheetName val="Отклонение от Б-П 2003"/>
      <sheetName val="Мероприятия"/>
      <sheetName val="Влияние курса"/>
      <sheetName val="IncStat sng"/>
      <sheetName val="IncStat 03 план-факт"/>
      <sheetName val="IncStat 03  "/>
      <sheetName val="IncStat 04"/>
      <sheetName val="П 7 курс аванса"/>
      <sheetName val="IncStat КС-44"/>
      <sheetName val="продажи КС-44"/>
      <sheetName val="П 2 Себ-сть КС-44"/>
      <sheetName val="П 3 Матер КС-44"/>
      <sheetName val="П 4 транспортировка КС-44"/>
      <sheetName val="П 5 Сервис"/>
      <sheetName val="IncStat 5 ГТЭС"/>
      <sheetName val="График поставки 5 ГТЭС"/>
      <sheetName val="продажи 5 ГТЭС"/>
      <sheetName val="П 2 Себ-сть"/>
      <sheetName val="П 3 материальные затраты"/>
      <sheetName val="П 5 Сервис (2)"/>
      <sheetName val="Штрафы"/>
      <sheetName val="IncStat УКПГ"/>
      <sheetName val="график фин-я (ЮКОС)  (3)"/>
      <sheetName val="Себестоимость УКПГ"/>
      <sheetName val="Продажи Тюментрансгаз"/>
      <sheetName val="себест  Тюментрансгаз"/>
      <sheetName val="Себест Тюментрансгаз"/>
      <sheetName val="Матер. затраты"/>
      <sheetName val="Продажи ШМ "/>
      <sheetName val="Себест-ть ШМ КС-44"/>
      <sheetName val="Себест-ть 5 ГТЭС"/>
      <sheetName val="Продажи ПНР КС-44, 5 ГТЭС"/>
      <sheetName val="ПНР КС-44"/>
      <sheetName val="Лукъявинская"/>
      <sheetName val="Русскинская"/>
      <sheetName val="Биттемская"/>
      <sheetName val="КНС-17"/>
      <sheetName val="КНС-11"/>
      <sheetName val="Обучение"/>
      <sheetName val="Арамиль"/>
      <sheetName val="ЗИП КС-42"/>
      <sheetName val="2003г."/>
      <sheetName val="2004г."/>
      <sheetName val="КС-42"/>
      <sheetName val="СНГ"/>
      <sheetName val="юкос"/>
      <sheetName val="НЗП"/>
      <sheetName val="НЗП 20"/>
      <sheetName val="результат"/>
      <sheetName val="СОБСТВ.РАСХ 2003"/>
      <sheetName val="СОБСТВ.РАСХ 2004"/>
      <sheetName val="Командировки"/>
      <sheetName val="Лимиты по ФОТ"/>
      <sheetName val="З.пл по новому лимиту"/>
      <sheetName val="Фонтанка"/>
      <sheetName val="2 очередь"/>
      <sheetName val="Лист3 (2)"/>
      <sheetName val="ЗАРПЛАТА"/>
      <sheetName val="ОС"/>
      <sheetName val="Амортизация ОС"/>
      <sheetName val="Движение ОС"/>
      <sheetName val="НА"/>
      <sheetName val="Амортизация НА"/>
      <sheetName val="Движение НА"/>
      <sheetName val="PLSt 03  "/>
      <sheetName val="IncStat_03-04"/>
      <sheetName val="Отклонение_от_Б-П_2003"/>
      <sheetName val="Влияние_курса"/>
      <sheetName val="IncStat_sng"/>
      <sheetName val="IncStat_03_план-факт"/>
      <sheetName val="IncStat_03__"/>
      <sheetName val="IncStat_04"/>
      <sheetName val="П_7_курс_аванса"/>
      <sheetName val="IncStat_КС-44"/>
      <sheetName val="продажи_КС-44"/>
      <sheetName val="П_2_Себ-сть_КС-44"/>
      <sheetName val="П_3_Матер_КС-44"/>
      <sheetName val="П_4_транспортировка_КС-44"/>
      <sheetName val="П_5_Сервис"/>
      <sheetName val="IncStat_5_ГТЭС"/>
      <sheetName val="График_поставки_5_ГТЭС"/>
      <sheetName val="продажи_5_ГТЭС"/>
      <sheetName val="П_2_Себ-сть"/>
      <sheetName val="П_3_материальные_затраты"/>
      <sheetName val="П_5_Сервис_(2)"/>
      <sheetName val="IncStat_УКПГ"/>
      <sheetName val="график_фин-я_(ЮКОС)__(3)"/>
      <sheetName val="Себестоимость_УКПГ"/>
      <sheetName val="Продажи_Тюментрансгаз"/>
      <sheetName val="себест__Тюментрансгаз"/>
      <sheetName val="Себест_Тюментрансгаз"/>
      <sheetName val="Матер__затраты"/>
      <sheetName val="Продажи_ШМ_"/>
      <sheetName val="Себест-ть_ШМ_КС-44"/>
      <sheetName val="Себест-ть_5_ГТЭС"/>
      <sheetName val="Продажи_ПНР_КС-44,_5_ГТЭС"/>
      <sheetName val="ПНР_КС-44"/>
      <sheetName val="ЗИП_КС-42"/>
      <sheetName val="2003г_"/>
      <sheetName val="2004г_"/>
      <sheetName val="НЗП_20"/>
      <sheetName val="СОБСТВ_РАСХ_2003"/>
      <sheetName val="СОБСТВ_РАСХ_2004"/>
      <sheetName val="Лимиты_по_ФОТ"/>
      <sheetName val="З_пл_по_новому_лимиту"/>
      <sheetName val="2_очередь"/>
      <sheetName val="Лист3_(2)"/>
      <sheetName val="Амортизация_ОС"/>
      <sheetName val="Движение_ОС"/>
      <sheetName val="Амортизация_НА"/>
      <sheetName val="Движение_НА"/>
      <sheetName val="PLSt_03__"/>
      <sheetName val="Аналитика отделов"/>
      <sheetName val=""/>
      <sheetName val="Бизнес-план 2004 (посл"/>
    </sheetNames>
    <sheetDataSet>
      <sheetData sheetId="0" refreshError="1">
        <row r="2">
          <cell r="B2">
            <v>30.3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RATES"/>
      <sheetName val="FIELD RATES"/>
    </sheetNames>
    <sheetDataSet>
      <sheetData sheetId="0" refreshError="1">
        <row r="6">
          <cell r="B6" t="str">
            <v>10A</v>
          </cell>
          <cell r="D6">
            <v>23.35</v>
          </cell>
          <cell r="E6">
            <v>37.360000000000007</v>
          </cell>
          <cell r="G6">
            <v>22.789600000000004</v>
          </cell>
          <cell r="H6">
            <v>0</v>
          </cell>
          <cell r="I6" t="str">
            <v>A</v>
          </cell>
          <cell r="J6" t="str">
            <v>25U</v>
          </cell>
        </row>
        <row r="7">
          <cell r="B7" t="str">
            <v>11A</v>
          </cell>
          <cell r="D7">
            <v>23</v>
          </cell>
          <cell r="E7">
            <v>36.800000000000004</v>
          </cell>
          <cell r="G7">
            <v>22.448</v>
          </cell>
          <cell r="H7">
            <v>0</v>
          </cell>
          <cell r="I7" t="str">
            <v>A</v>
          </cell>
          <cell r="J7" t="str">
            <v>21U</v>
          </cell>
        </row>
        <row r="8">
          <cell r="B8" t="str">
            <v>12A</v>
          </cell>
          <cell r="D8">
            <v>21.36</v>
          </cell>
          <cell r="E8">
            <v>34.176000000000002</v>
          </cell>
          <cell r="G8">
            <v>20.847360000000002</v>
          </cell>
          <cell r="H8">
            <v>0</v>
          </cell>
          <cell r="I8" t="str">
            <v>A</v>
          </cell>
          <cell r="J8" t="str">
            <v>27U</v>
          </cell>
        </row>
        <row r="9">
          <cell r="B9" t="str">
            <v>13A</v>
          </cell>
          <cell r="D9">
            <v>31.83</v>
          </cell>
          <cell r="E9">
            <v>50.927999999999997</v>
          </cell>
          <cell r="G9">
            <v>31.066079999999996</v>
          </cell>
          <cell r="H9">
            <v>0</v>
          </cell>
          <cell r="I9" t="str">
            <v>A</v>
          </cell>
          <cell r="J9" t="str">
            <v>27U</v>
          </cell>
        </row>
        <row r="10">
          <cell r="B10" t="str">
            <v>14A</v>
          </cell>
          <cell r="D10">
            <v>29.34</v>
          </cell>
          <cell r="E10">
            <v>46.944000000000003</v>
          </cell>
          <cell r="G10">
            <v>28.635840000000002</v>
          </cell>
          <cell r="H10">
            <v>0</v>
          </cell>
          <cell r="I10" t="str">
            <v>A</v>
          </cell>
          <cell r="J10" t="str">
            <v>27U</v>
          </cell>
        </row>
        <row r="11">
          <cell r="B11" t="str">
            <v>15A</v>
          </cell>
          <cell r="D11">
            <v>27.22</v>
          </cell>
          <cell r="E11">
            <v>43.552</v>
          </cell>
          <cell r="G11">
            <v>26.56672</v>
          </cell>
          <cell r="H11">
            <v>0</v>
          </cell>
          <cell r="I11" t="str">
            <v>A</v>
          </cell>
          <cell r="J11" t="str">
            <v>27U</v>
          </cell>
        </row>
        <row r="12">
          <cell r="B12" t="str">
            <v>16A</v>
          </cell>
          <cell r="D12">
            <v>36.340000000000003</v>
          </cell>
          <cell r="E12">
            <v>58.144000000000005</v>
          </cell>
          <cell r="G12">
            <v>35.467840000000002</v>
          </cell>
          <cell r="H12">
            <v>0</v>
          </cell>
          <cell r="I12" t="str">
            <v>A</v>
          </cell>
          <cell r="J12" t="str">
            <v>27U</v>
          </cell>
        </row>
        <row r="13">
          <cell r="B13" t="str">
            <v>17A</v>
          </cell>
          <cell r="D13">
            <v>20.98</v>
          </cell>
          <cell r="E13">
            <v>33.568000000000005</v>
          </cell>
          <cell r="G13">
            <v>20.476480000000002</v>
          </cell>
          <cell r="H13">
            <v>0</v>
          </cell>
          <cell r="I13" t="str">
            <v>A</v>
          </cell>
          <cell r="J13" t="str">
            <v>26U</v>
          </cell>
        </row>
        <row r="14">
          <cell r="B14" t="str">
            <v>18A</v>
          </cell>
          <cell r="D14">
            <v>21.53</v>
          </cell>
          <cell r="E14">
            <v>34.448</v>
          </cell>
          <cell r="G14">
            <v>21.013279999999998</v>
          </cell>
          <cell r="H14">
            <v>0</v>
          </cell>
          <cell r="I14" t="str">
            <v>A</v>
          </cell>
          <cell r="J14" t="str">
            <v>23U</v>
          </cell>
        </row>
        <row r="15">
          <cell r="B15" t="str">
            <v>19A</v>
          </cell>
          <cell r="D15">
            <v>22.1</v>
          </cell>
          <cell r="E15">
            <v>35.360000000000007</v>
          </cell>
          <cell r="G15">
            <v>21.569600000000005</v>
          </cell>
          <cell r="H15">
            <v>0</v>
          </cell>
          <cell r="I15" t="str">
            <v>A</v>
          </cell>
          <cell r="J15" t="str">
            <v>23U</v>
          </cell>
        </row>
        <row r="16">
          <cell r="B16" t="str">
            <v>1A</v>
          </cell>
          <cell r="D16">
            <v>31.07</v>
          </cell>
          <cell r="E16">
            <v>49.712000000000003</v>
          </cell>
          <cell r="G16">
            <v>30.32432</v>
          </cell>
          <cell r="H16">
            <v>0</v>
          </cell>
          <cell r="I16" t="str">
            <v>A</v>
          </cell>
          <cell r="J16" t="str">
            <v>25U</v>
          </cell>
        </row>
        <row r="17">
          <cell r="B17" t="str">
            <v>20A</v>
          </cell>
          <cell r="D17">
            <v>36.1</v>
          </cell>
          <cell r="E17">
            <v>57.760000000000005</v>
          </cell>
          <cell r="G17">
            <v>35.233600000000003</v>
          </cell>
          <cell r="H17">
            <v>0</v>
          </cell>
          <cell r="I17" t="str">
            <v>A</v>
          </cell>
          <cell r="J17" t="str">
            <v>27U</v>
          </cell>
        </row>
        <row r="18">
          <cell r="B18" t="str">
            <v>21A</v>
          </cell>
          <cell r="D18">
            <v>21.03</v>
          </cell>
          <cell r="E18">
            <v>33.648000000000003</v>
          </cell>
          <cell r="G18">
            <v>20.525280000000002</v>
          </cell>
          <cell r="H18">
            <v>0</v>
          </cell>
          <cell r="I18" t="str">
            <v>A</v>
          </cell>
          <cell r="J18" t="str">
            <v>26U</v>
          </cell>
        </row>
        <row r="19">
          <cell r="B19" t="str">
            <v>21U</v>
          </cell>
          <cell r="D19">
            <v>8.18</v>
          </cell>
          <cell r="E19">
            <v>13.088000000000001</v>
          </cell>
          <cell r="F19">
            <v>13.088000000000001</v>
          </cell>
          <cell r="H19">
            <v>171.29574400000001</v>
          </cell>
          <cell r="I19" t="str">
            <v>S</v>
          </cell>
          <cell r="K19" t="str">
            <v>11A</v>
          </cell>
        </row>
        <row r="20">
          <cell r="B20" t="str">
            <v>22U</v>
          </cell>
          <cell r="D20">
            <v>8.8699999999999992</v>
          </cell>
          <cell r="E20">
            <v>14.192</v>
          </cell>
          <cell r="F20">
            <v>14.192</v>
          </cell>
          <cell r="H20">
            <v>201.41286400000001</v>
          </cell>
          <cell r="I20" t="str">
            <v>S</v>
          </cell>
          <cell r="K20" t="str">
            <v>3A</v>
          </cell>
        </row>
        <row r="21">
          <cell r="B21" t="str">
            <v>23U</v>
          </cell>
          <cell r="D21">
            <v>10.38</v>
          </cell>
          <cell r="E21">
            <v>16.608000000000001</v>
          </cell>
          <cell r="F21">
            <v>16.608000000000001</v>
          </cell>
          <cell r="H21">
            <v>275.82566400000002</v>
          </cell>
          <cell r="I21" t="str">
            <v>S</v>
          </cell>
          <cell r="K21" t="str">
            <v>18A</v>
          </cell>
        </row>
        <row r="22">
          <cell r="B22" t="str">
            <v>24A</v>
          </cell>
          <cell r="D22">
            <v>23.05</v>
          </cell>
          <cell r="E22">
            <v>36.880000000000003</v>
          </cell>
          <cell r="G22">
            <v>22.4968</v>
          </cell>
          <cell r="H22">
            <v>0</v>
          </cell>
          <cell r="I22" t="str">
            <v>A</v>
          </cell>
        </row>
        <row r="23">
          <cell r="B23" t="str">
            <v>24S</v>
          </cell>
          <cell r="E23">
            <v>25.5</v>
          </cell>
          <cell r="F23">
            <v>25.5</v>
          </cell>
          <cell r="H23">
            <v>650.25</v>
          </cell>
          <cell r="I23" t="str">
            <v>S</v>
          </cell>
          <cell r="K23" t="str">
            <v>4A</v>
          </cell>
        </row>
        <row r="24">
          <cell r="B24" t="str">
            <v>24U</v>
          </cell>
          <cell r="D24">
            <v>11.97</v>
          </cell>
          <cell r="E24">
            <v>19.152000000000001</v>
          </cell>
          <cell r="F24">
            <v>19.152000000000001</v>
          </cell>
          <cell r="H24">
            <v>366.79910400000006</v>
          </cell>
          <cell r="I24" t="str">
            <v>S</v>
          </cell>
          <cell r="K24" t="str">
            <v>12A</v>
          </cell>
        </row>
        <row r="25">
          <cell r="B25" t="str">
            <v>25S</v>
          </cell>
          <cell r="E25">
            <v>28.9</v>
          </cell>
          <cell r="F25">
            <v>28.9</v>
          </cell>
          <cell r="H25">
            <v>835.20999999999992</v>
          </cell>
          <cell r="I25" t="str">
            <v>S</v>
          </cell>
          <cell r="K25" t="str">
            <v>4A</v>
          </cell>
        </row>
        <row r="26">
          <cell r="B26" t="str">
            <v>25U</v>
          </cell>
          <cell r="D26">
            <v>13.94</v>
          </cell>
          <cell r="E26">
            <v>22.304000000000002</v>
          </cell>
          <cell r="F26">
            <v>22.304000000000002</v>
          </cell>
          <cell r="H26">
            <v>497.4684160000001</v>
          </cell>
          <cell r="I26" t="str">
            <v>S</v>
          </cell>
          <cell r="K26" t="str">
            <v>1A</v>
          </cell>
        </row>
        <row r="27">
          <cell r="B27" t="str">
            <v>26A</v>
          </cell>
          <cell r="D27">
            <v>10</v>
          </cell>
          <cell r="E27">
            <v>16</v>
          </cell>
          <cell r="G27">
            <v>9.76</v>
          </cell>
          <cell r="H27">
            <v>0</v>
          </cell>
          <cell r="I27" t="str">
            <v>A</v>
          </cell>
          <cell r="J27" t="str">
            <v>21U</v>
          </cell>
        </row>
        <row r="28">
          <cell r="B28" t="str">
            <v>26S</v>
          </cell>
          <cell r="E28">
            <v>34</v>
          </cell>
          <cell r="F28">
            <v>34</v>
          </cell>
          <cell r="H28">
            <v>1156</v>
          </cell>
          <cell r="I28" t="str">
            <v>S</v>
          </cell>
          <cell r="K28" t="str">
            <v>4A</v>
          </cell>
        </row>
        <row r="29">
          <cell r="B29" t="str">
            <v>26U</v>
          </cell>
          <cell r="D29">
            <v>15.42</v>
          </cell>
          <cell r="E29">
            <v>24.672000000000001</v>
          </cell>
          <cell r="F29">
            <v>24.672000000000001</v>
          </cell>
          <cell r="H29">
            <v>608.707584</v>
          </cell>
          <cell r="I29" t="str">
            <v>S</v>
          </cell>
          <cell r="K29" t="str">
            <v>4A</v>
          </cell>
        </row>
        <row r="30">
          <cell r="B30" t="str">
            <v>27A</v>
          </cell>
          <cell r="D30">
            <v>7</v>
          </cell>
          <cell r="E30">
            <v>11.200000000000001</v>
          </cell>
          <cell r="G30">
            <v>6.8320000000000007</v>
          </cell>
          <cell r="H30">
            <v>0</v>
          </cell>
          <cell r="I30" t="str">
            <v>A</v>
          </cell>
          <cell r="J30" t="str">
            <v>21U</v>
          </cell>
        </row>
        <row r="31">
          <cell r="B31" t="str">
            <v>27S</v>
          </cell>
          <cell r="E31">
            <v>40.5</v>
          </cell>
          <cell r="F31">
            <v>40.5</v>
          </cell>
          <cell r="H31">
            <v>1640.25</v>
          </cell>
          <cell r="I31" t="str">
            <v>S</v>
          </cell>
          <cell r="K31" t="str">
            <v>13A</v>
          </cell>
        </row>
        <row r="32">
          <cell r="B32" t="str">
            <v>27U</v>
          </cell>
          <cell r="D32">
            <v>18.350000000000001</v>
          </cell>
          <cell r="E32">
            <v>29.360000000000003</v>
          </cell>
          <cell r="F32">
            <v>29.360000000000003</v>
          </cell>
          <cell r="H32">
            <v>862.00960000000021</v>
          </cell>
          <cell r="I32" t="str">
            <v>S</v>
          </cell>
        </row>
        <row r="33">
          <cell r="B33" t="str">
            <v>28A</v>
          </cell>
          <cell r="D33">
            <v>27.22</v>
          </cell>
          <cell r="E33">
            <v>43.552</v>
          </cell>
          <cell r="G33">
            <v>26.56672</v>
          </cell>
          <cell r="H33">
            <v>0</v>
          </cell>
          <cell r="I33" t="str">
            <v>A</v>
          </cell>
          <cell r="J33" t="str">
            <v>28U</v>
          </cell>
        </row>
        <row r="34">
          <cell r="B34" t="str">
            <v>28S</v>
          </cell>
          <cell r="E34">
            <v>44.4</v>
          </cell>
          <cell r="F34">
            <v>44.4</v>
          </cell>
          <cell r="H34">
            <v>1971.36</v>
          </cell>
          <cell r="I34" t="str">
            <v>S</v>
          </cell>
        </row>
        <row r="35">
          <cell r="B35" t="str">
            <v>28U</v>
          </cell>
          <cell r="D35">
            <v>21.98</v>
          </cell>
          <cell r="E35">
            <v>35.167999999999999</v>
          </cell>
          <cell r="F35">
            <v>35.167999999999999</v>
          </cell>
          <cell r="H35">
            <v>1236.7882239999999</v>
          </cell>
          <cell r="I35" t="str">
            <v>S</v>
          </cell>
        </row>
        <row r="36">
          <cell r="B36" t="str">
            <v>29A</v>
          </cell>
          <cell r="D36">
            <v>24.61</v>
          </cell>
          <cell r="E36">
            <v>39.376000000000005</v>
          </cell>
          <cell r="G36">
            <v>24.019360000000002</v>
          </cell>
          <cell r="H36">
            <v>0</v>
          </cell>
          <cell r="I36" t="str">
            <v>A</v>
          </cell>
        </row>
        <row r="37">
          <cell r="B37" t="str">
            <v>29S</v>
          </cell>
          <cell r="E37">
            <v>48.8</v>
          </cell>
          <cell r="F37">
            <v>48.8</v>
          </cell>
          <cell r="H37">
            <v>2381.4399999999996</v>
          </cell>
          <cell r="I37" t="str">
            <v>S</v>
          </cell>
        </row>
        <row r="38">
          <cell r="B38" t="str">
            <v>29U</v>
          </cell>
          <cell r="D38">
            <v>25.57</v>
          </cell>
          <cell r="E38">
            <v>40.912000000000006</v>
          </cell>
          <cell r="F38">
            <v>40.912000000000006</v>
          </cell>
          <cell r="H38">
            <v>1673.7917440000006</v>
          </cell>
          <cell r="I38" t="str">
            <v>S</v>
          </cell>
        </row>
        <row r="39">
          <cell r="B39" t="str">
            <v>2A</v>
          </cell>
          <cell r="D39">
            <v>26.58</v>
          </cell>
          <cell r="E39">
            <v>42.527999999999999</v>
          </cell>
          <cell r="F39">
            <v>42.527999999999999</v>
          </cell>
          <cell r="H39">
            <v>1808.6307839999999</v>
          </cell>
          <cell r="I39" t="str">
            <v>A</v>
          </cell>
          <cell r="J39" t="str">
            <v>24U</v>
          </cell>
        </row>
        <row r="40">
          <cell r="B40" t="str">
            <v>30A</v>
          </cell>
          <cell r="D40">
            <v>22</v>
          </cell>
          <cell r="E40">
            <v>35.200000000000003</v>
          </cell>
          <cell r="F40">
            <v>35.200000000000003</v>
          </cell>
          <cell r="H40">
            <v>1239.0400000000002</v>
          </cell>
          <cell r="I40" t="str">
            <v>A</v>
          </cell>
          <cell r="J40" t="str">
            <v>26U</v>
          </cell>
        </row>
        <row r="41">
          <cell r="B41" t="str">
            <v>30S</v>
          </cell>
          <cell r="E41">
            <v>54.1</v>
          </cell>
          <cell r="F41">
            <v>54.1</v>
          </cell>
          <cell r="H41">
            <v>2926.81</v>
          </cell>
          <cell r="I41" t="str">
            <v>S</v>
          </cell>
        </row>
        <row r="42">
          <cell r="B42" t="str">
            <v>30U</v>
          </cell>
          <cell r="D42">
            <v>31.22</v>
          </cell>
          <cell r="E42">
            <v>49.951999999999998</v>
          </cell>
          <cell r="F42">
            <v>49.951999999999998</v>
          </cell>
          <cell r="H42">
            <v>2495.2023039999999</v>
          </cell>
          <cell r="I42" t="str">
            <v>S</v>
          </cell>
        </row>
        <row r="43">
          <cell r="B43" t="str">
            <v>31A</v>
          </cell>
          <cell r="D43">
            <v>15</v>
          </cell>
          <cell r="E43">
            <v>24</v>
          </cell>
          <cell r="F43">
            <v>24</v>
          </cell>
          <cell r="H43">
            <v>576</v>
          </cell>
          <cell r="I43" t="str">
            <v>A</v>
          </cell>
          <cell r="J43" t="str">
            <v>21U</v>
          </cell>
        </row>
        <row r="44">
          <cell r="B44" t="str">
            <v>31U</v>
          </cell>
          <cell r="D44">
            <v>34.33</v>
          </cell>
          <cell r="E44">
            <v>54.927999999999997</v>
          </cell>
          <cell r="F44">
            <v>54.927999999999997</v>
          </cell>
          <cell r="H44">
            <v>3017.0851839999996</v>
          </cell>
          <cell r="I44" t="str">
            <v>S</v>
          </cell>
        </row>
        <row r="45">
          <cell r="B45" t="str">
            <v>32A</v>
          </cell>
          <cell r="D45">
            <v>18</v>
          </cell>
          <cell r="E45">
            <v>27</v>
          </cell>
          <cell r="G45">
            <v>16.47</v>
          </cell>
          <cell r="H45">
            <v>0</v>
          </cell>
          <cell r="I45" t="str">
            <v>A</v>
          </cell>
        </row>
        <row r="46">
          <cell r="B46" t="str">
            <v>3A</v>
          </cell>
          <cell r="D46">
            <v>23.15</v>
          </cell>
          <cell r="E46">
            <v>37.04</v>
          </cell>
          <cell r="G46">
            <v>22.5944</v>
          </cell>
          <cell r="H46">
            <v>0</v>
          </cell>
          <cell r="I46" t="str">
            <v>A</v>
          </cell>
          <cell r="J46" t="str">
            <v>22U</v>
          </cell>
        </row>
        <row r="47">
          <cell r="B47" t="str">
            <v>4A</v>
          </cell>
          <cell r="D47">
            <v>29.6</v>
          </cell>
          <cell r="E47">
            <v>47.360000000000007</v>
          </cell>
          <cell r="G47">
            <v>28.889600000000005</v>
          </cell>
          <cell r="H47">
            <v>0</v>
          </cell>
          <cell r="I47" t="str">
            <v>A</v>
          </cell>
          <cell r="J47" t="str">
            <v>26U</v>
          </cell>
        </row>
        <row r="48">
          <cell r="B48" t="str">
            <v>5A</v>
          </cell>
          <cell r="D48">
            <v>23.56</v>
          </cell>
          <cell r="E48">
            <v>37.695999999999998</v>
          </cell>
          <cell r="G48">
            <v>22.99456</v>
          </cell>
          <cell r="H48">
            <v>0</v>
          </cell>
          <cell r="I48" t="str">
            <v>A</v>
          </cell>
          <cell r="J48" t="str">
            <v>25U</v>
          </cell>
        </row>
        <row r="49">
          <cell r="B49" t="str">
            <v>6A</v>
          </cell>
          <cell r="D49">
            <v>24.68</v>
          </cell>
          <cell r="E49">
            <v>39.488</v>
          </cell>
          <cell r="G49">
            <v>24.087679999999999</v>
          </cell>
          <cell r="H49">
            <v>0</v>
          </cell>
          <cell r="I49" t="str">
            <v>A</v>
          </cell>
          <cell r="J49" t="str">
            <v>26U</v>
          </cell>
        </row>
        <row r="50">
          <cell r="B50" t="str">
            <v>7A</v>
          </cell>
          <cell r="D50">
            <v>23.47</v>
          </cell>
          <cell r="E50">
            <v>37.552</v>
          </cell>
          <cell r="G50">
            <v>22.90672</v>
          </cell>
          <cell r="H50">
            <v>0</v>
          </cell>
          <cell r="I50" t="str">
            <v>A</v>
          </cell>
          <cell r="J50" t="str">
            <v>25U</v>
          </cell>
        </row>
        <row r="51">
          <cell r="B51" t="str">
            <v>8A</v>
          </cell>
          <cell r="D51">
            <v>23.25</v>
          </cell>
          <cell r="E51">
            <v>37.200000000000003</v>
          </cell>
          <cell r="G51">
            <v>22.692</v>
          </cell>
          <cell r="H51">
            <v>0</v>
          </cell>
          <cell r="I51" t="str">
            <v>A</v>
          </cell>
          <cell r="J51" t="str">
            <v>21U</v>
          </cell>
        </row>
        <row r="52">
          <cell r="B52" t="str">
            <v>9A</v>
          </cell>
          <cell r="D52">
            <v>24.68</v>
          </cell>
          <cell r="E52">
            <v>39.488</v>
          </cell>
          <cell r="G52">
            <v>24.087679999999999</v>
          </cell>
          <cell r="H52">
            <v>0</v>
          </cell>
          <cell r="I52" t="str">
            <v>A</v>
          </cell>
          <cell r="J52" t="str">
            <v>26U</v>
          </cell>
        </row>
        <row r="53">
          <cell r="B53" t="str">
            <v>BU</v>
          </cell>
          <cell r="D53">
            <v>4.2</v>
          </cell>
          <cell r="E53">
            <v>6.7200000000000006</v>
          </cell>
          <cell r="F53">
            <v>6.7200000000000006</v>
          </cell>
          <cell r="H53">
            <v>45.158400000000007</v>
          </cell>
          <cell r="I53" t="str">
            <v>S</v>
          </cell>
        </row>
        <row r="54">
          <cell r="B54" t="str">
            <v>CU</v>
          </cell>
          <cell r="D54">
            <v>4.9400000000000004</v>
          </cell>
          <cell r="E54">
            <v>7.9040000000000008</v>
          </cell>
          <cell r="F54">
            <v>7.9040000000000008</v>
          </cell>
          <cell r="H54">
            <v>62.473216000000015</v>
          </cell>
          <cell r="I54" t="str">
            <v>S</v>
          </cell>
        </row>
        <row r="55">
          <cell r="B55" t="str">
            <v>DU</v>
          </cell>
          <cell r="D55">
            <v>5.33</v>
          </cell>
          <cell r="E55">
            <v>8.5280000000000005</v>
          </cell>
          <cell r="F55">
            <v>8.5280000000000005</v>
          </cell>
          <cell r="H55">
            <v>72.726784000000009</v>
          </cell>
          <cell r="I55" t="str">
            <v>S</v>
          </cell>
        </row>
        <row r="56">
          <cell r="B56" t="str">
            <v>EU</v>
          </cell>
          <cell r="D56">
            <v>5.9</v>
          </cell>
          <cell r="E56">
            <v>9.4400000000000013</v>
          </cell>
          <cell r="F56">
            <v>9.4400000000000013</v>
          </cell>
          <cell r="H56">
            <v>89.113600000000019</v>
          </cell>
          <cell r="I56" t="str">
            <v>S</v>
          </cell>
        </row>
        <row r="57">
          <cell r="B57" t="str">
            <v>FU</v>
          </cell>
          <cell r="D57">
            <v>6.69</v>
          </cell>
          <cell r="E57">
            <v>10.704000000000001</v>
          </cell>
          <cell r="F57">
            <v>10.704000000000001</v>
          </cell>
          <cell r="H57">
            <v>114.57561600000001</v>
          </cell>
          <cell r="I57" t="str">
            <v>S</v>
          </cell>
        </row>
        <row r="58">
          <cell r="B58" t="str">
            <v>GU</v>
          </cell>
          <cell r="D58">
            <v>7.15</v>
          </cell>
          <cell r="E58">
            <v>11.440000000000001</v>
          </cell>
          <cell r="F58">
            <v>11.440000000000001</v>
          </cell>
          <cell r="H58">
            <v>130.87360000000004</v>
          </cell>
          <cell r="I58" t="str">
            <v>S</v>
          </cell>
        </row>
        <row r="59">
          <cell r="B59" t="str">
            <v>HU</v>
          </cell>
          <cell r="D59">
            <v>8.08</v>
          </cell>
          <cell r="E59">
            <v>12.928000000000001</v>
          </cell>
          <cell r="F59">
            <v>12.928000000000001</v>
          </cell>
          <cell r="H59">
            <v>167.13318400000003</v>
          </cell>
          <cell r="I59" t="str">
            <v>S</v>
          </cell>
        </row>
      </sheetData>
      <sheetData sheetId="1"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BOP_Equipment list"/>
      <sheetName val="Coke &amp; Fluxant Handling"/>
      <sheetName val="Grinding &amp; Slurry Prep."/>
      <sheetName val="Gasification &amp; Scrubbing"/>
      <sheetName val="Coarse Slag Handling"/>
      <sheetName val="Black water flash"/>
      <sheetName val="Fine Slag Handling"/>
      <sheetName val="LP Condensate"/>
      <sheetName val="LTG Cooling"/>
      <sheetName val="Sour Shift CO &amp; Cooling"/>
      <sheetName val="AGR - Selexol SG"/>
      <sheetName val="AGR - Selexol H2"/>
      <sheetName val="AGR - Selexol Cmmn"/>
      <sheetName val="SRU_TGTU_TO"/>
      <sheetName val="Hydrogen Purifi. Unit"/>
      <sheetName val="Clean Syngas &amp; RFG Treatment"/>
      <sheetName val="Currency Code &amp; Exchange 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2">
          <cell r="E2" t="str">
            <v>Purchase Quality</v>
          </cell>
          <cell r="G2" t="str">
            <v>Y</v>
          </cell>
        </row>
        <row r="3">
          <cell r="E3" t="str">
            <v>Firm Quote</v>
          </cell>
          <cell r="G3" t="str">
            <v>N</v>
          </cell>
        </row>
        <row r="4">
          <cell r="E4" t="str">
            <v>Budget Quality</v>
          </cell>
        </row>
        <row r="5">
          <cell r="E5" t="str">
            <v>Telephone Quote</v>
          </cell>
        </row>
        <row r="6">
          <cell r="E6" t="str">
            <v>In-house Estimate</v>
          </cell>
        </row>
        <row r="7">
          <cell r="E7" t="str">
            <v>Fax Quote</v>
          </cell>
        </row>
        <row r="8">
          <cell r="E8" t="str">
            <v>Vendor Assisted Quote</v>
          </cell>
        </row>
        <row r="9">
          <cell r="E9" t="str">
            <v>Informal OOM</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BOP_Equipment list"/>
      <sheetName val="Coke &amp; Fluxant Handling"/>
      <sheetName val="Grinding &amp; Slurry Prep."/>
      <sheetName val="Gasification &amp; Scrubbing"/>
      <sheetName val="Coarse Slag Handling"/>
      <sheetName val="Black water flash"/>
      <sheetName val="Fine Slag Handling"/>
      <sheetName val="LP Condensate"/>
      <sheetName val="LTG Cooling"/>
      <sheetName val="Sour Shift CO &amp; Cooling"/>
      <sheetName val="AGR - Selexol SG"/>
      <sheetName val="AGR - Selexol H2"/>
      <sheetName val="AGR - Selexol Cmmn"/>
      <sheetName val="SRU_TGTU_TO"/>
      <sheetName val="Hydrogen Purifi. Unit"/>
      <sheetName val="Clean Syngas &amp; RFG Treatment"/>
      <sheetName val="Currency Code &amp; Exchange 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2">
          <cell r="E2" t="str">
            <v>Purchase Quality</v>
          </cell>
          <cell r="G2" t="str">
            <v>Y</v>
          </cell>
        </row>
        <row r="3">
          <cell r="E3" t="str">
            <v>Firm Quote</v>
          </cell>
          <cell r="G3" t="str">
            <v>N</v>
          </cell>
        </row>
        <row r="4">
          <cell r="E4" t="str">
            <v>Budget Quality</v>
          </cell>
        </row>
        <row r="5">
          <cell r="E5" t="str">
            <v>Telephone Quote</v>
          </cell>
        </row>
        <row r="6">
          <cell r="E6" t="str">
            <v>In-house Estimate</v>
          </cell>
        </row>
        <row r="7">
          <cell r="E7" t="str">
            <v>Fax Quote</v>
          </cell>
        </row>
        <row r="8">
          <cell r="E8" t="str">
            <v>Vendor Assisted Quote</v>
          </cell>
        </row>
        <row r="9">
          <cell r="E9" t="str">
            <v>Informal OOM</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HG Unit"/>
      <sheetName val="HD Unit"/>
      <sheetName val="ASME B 36.10 M"/>
      <sheetName val="PRICE COMP"/>
      <sheetName val="MTO"/>
      <sheetName val="ESTIMATE INPUT"/>
      <sheetName val="SUMMARY"/>
      <sheetName val="TAGWISE_COST"/>
      <sheetName val="FACTORS"/>
      <sheetName val="Comprehensive_Warranty"/>
      <sheetName val="Deleted"/>
    </sheetNames>
    <sheetDataSet>
      <sheetData sheetId="0"/>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sheetData sheetId="8"/>
      <sheetData sheetId="9"/>
      <sheetData sheetId="10"/>
      <sheetData sheetId="1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chievements_Highlights "/>
      <sheetName val="Major Events "/>
      <sheetName val="RIP"/>
      <sheetName val="Crtitical Issues"/>
      <sheetName val="Fault Statistics"/>
      <sheetName val="SA faults-Headend "/>
      <sheetName val="SA Faults-Broadcaster"/>
      <sheetName val="NSA faults-Headend"/>
      <sheetName val="Ageing_Pending_ CLeared"/>
      <sheetName val="Fault Cleared After 24Hrs"/>
      <sheetName val="MTTR-Headend"/>
      <sheetName val="PM_Action "/>
      <sheetName val="Headend Provisioning Report"/>
      <sheetName val="PE Status"/>
      <sheetName val="Inventory"/>
    </sheetNames>
    <sheetDataSet>
      <sheetData sheetId="0" refreshError="1"/>
      <sheetData sheetId="1" refreshError="1"/>
      <sheetData sheetId="2" refreshError="1">
        <row r="3">
          <cell r="B3" t="str">
            <v>Major Events</v>
          </cell>
        </row>
      </sheetData>
      <sheetData sheetId="3" refreshError="1">
        <row r="2">
          <cell r="A2" t="str">
            <v>Reliability and Profitability Initiatives</v>
          </cell>
        </row>
      </sheetData>
      <sheetData sheetId="4" refreshError="1">
        <row r="2">
          <cell r="B2" t="str">
            <v>Critical Issues</v>
          </cell>
        </row>
      </sheetData>
      <sheetData sheetId="5" refreshError="1">
        <row r="2">
          <cell r="A2" t="str">
            <v>Fault Statistics</v>
          </cell>
        </row>
      </sheetData>
      <sheetData sheetId="6"/>
      <sheetData sheetId="7" refreshError="1"/>
      <sheetData sheetId="8"/>
      <sheetData sheetId="9"/>
      <sheetData sheetId="10" refreshError="1">
        <row r="2">
          <cell r="A2" t="str">
            <v>Faults cleared after 24 hours</v>
          </cell>
        </row>
      </sheetData>
      <sheetData sheetId="11"/>
      <sheetData sheetId="12" refreshError="1">
        <row r="1">
          <cell r="A1" t="str">
            <v>Prevention of Service Affecting Faults</v>
          </cell>
        </row>
      </sheetData>
      <sheetData sheetId="13"/>
      <sheetData sheetId="14"/>
      <sheetData sheetId="15" refreshError="1">
        <row r="1">
          <cell r="A1" t="str">
            <v>Inventory Report</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chievements_Highlights "/>
      <sheetName val="Major Events "/>
      <sheetName val="RIP"/>
      <sheetName val="Crtitical Issues"/>
      <sheetName val="Fault Statistics"/>
      <sheetName val="SA faults-Headend "/>
      <sheetName val="SA Faults-Broadcaster"/>
      <sheetName val="NSA faults-Headend"/>
      <sheetName val="Ageing_Pending_ CLeared"/>
      <sheetName val="Fault Cleared After 24Hrs"/>
      <sheetName val="MTTR-Headend"/>
      <sheetName val="PM_Action "/>
      <sheetName val="Headend Provisioning Report"/>
      <sheetName val="PE Status"/>
      <sheetName val="Inventory"/>
    </sheetNames>
    <sheetDataSet>
      <sheetData sheetId="0" refreshError="1"/>
      <sheetData sheetId="1" refreshError="1"/>
      <sheetData sheetId="2" refreshError="1">
        <row r="3">
          <cell r="B3" t="str">
            <v>Major Events</v>
          </cell>
        </row>
      </sheetData>
      <sheetData sheetId="3" refreshError="1">
        <row r="2">
          <cell r="A2" t="str">
            <v>Reliability and Profitability Initiatives</v>
          </cell>
        </row>
      </sheetData>
      <sheetData sheetId="4" refreshError="1">
        <row r="2">
          <cell r="B2" t="str">
            <v>Critical Issues</v>
          </cell>
        </row>
      </sheetData>
      <sheetData sheetId="5" refreshError="1">
        <row r="2">
          <cell r="A2" t="str">
            <v>Fault Statistics</v>
          </cell>
        </row>
      </sheetData>
      <sheetData sheetId="6"/>
      <sheetData sheetId="7" refreshError="1"/>
      <sheetData sheetId="8"/>
      <sheetData sheetId="9"/>
      <sheetData sheetId="10" refreshError="1">
        <row r="2">
          <cell r="A2" t="str">
            <v>Faults cleared after 24 hours</v>
          </cell>
        </row>
      </sheetData>
      <sheetData sheetId="11"/>
      <sheetData sheetId="12" refreshError="1">
        <row r="1">
          <cell r="A1" t="str">
            <v>Prevention of Service Affecting Faults</v>
          </cell>
        </row>
      </sheetData>
      <sheetData sheetId="13"/>
      <sheetData sheetId="14"/>
      <sheetData sheetId="15" refreshError="1">
        <row r="1">
          <cell r="A1" t="str">
            <v>Inventory Report</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lf 1 plus 3"/>
      <sheetName val="Fixed lines"/>
      <sheetName val="Equipment"/>
      <sheetName val="Sheet1"/>
      <sheetName val="Cost summary"/>
      <sheetName val="MTTR-Headend"/>
      <sheetName val="PM_Action "/>
      <sheetName val="PE Status"/>
      <sheetName val="Inventory"/>
      <sheetName val="Major Events "/>
      <sheetName val="Crtitical Issues"/>
      <sheetName val="RIP"/>
      <sheetName val="Fault Statistics"/>
      <sheetName val="SA faults-Headend "/>
      <sheetName val="oresreqsum"/>
      <sheetName val="Achievements_Highlights "/>
      <sheetName val="Headend Provisioning Report"/>
      <sheetName val="Ageing_Pending_ CLeared"/>
      <sheetName val="Fault Cleared After 24Hrs"/>
      <sheetName val="Const QMS Dash Board"/>
      <sheetName val="NLD - Assum"/>
      <sheetName val="Capex-fixed"/>
      <sheetName val="Assmpns"/>
      <sheetName val="PIP&amp;EQPT"/>
      <sheetName val="Assumptions"/>
      <sheetName val="Master Price List"/>
      <sheetName val="Cover"/>
      <sheetName val="DMS_Configurator"/>
      <sheetName val="Shelf_1_plus_3"/>
      <sheetName val="Fixed_lines"/>
      <sheetName val="Cost_summary"/>
      <sheetName val="PM_Action_"/>
      <sheetName val="PE_Status"/>
      <sheetName val="Major_Events_"/>
      <sheetName val="Crtitical_Issues"/>
      <sheetName val="Fault_Statistics"/>
      <sheetName val="SA_faults-Headend_"/>
      <sheetName val="Achievements_Highlights_"/>
      <sheetName val="Headend_Provisioning_Report"/>
      <sheetName val="Ageing_Pending__CLeared"/>
      <sheetName val="Fault_Cleared_After_24Hrs"/>
      <sheetName val="NLD_-_Assum"/>
      <sheetName val="Master_Price_List"/>
      <sheetName val="Const_QMS_Dash_Board"/>
      <sheetName val="Shelf_1_plus_31"/>
      <sheetName val="Fixed_lines1"/>
      <sheetName val="Cost_summary1"/>
      <sheetName val="PM_Action_1"/>
      <sheetName val="PE_Status1"/>
      <sheetName val="Major_Events_1"/>
      <sheetName val="Crtitical_Issues1"/>
      <sheetName val="Fault_Statistics1"/>
      <sheetName val="SA_faults-Headend_1"/>
      <sheetName val="Achievements_Highlights_1"/>
      <sheetName val="Headend_Provisioning_Report1"/>
      <sheetName val="Ageing_Pending__CLeared1"/>
      <sheetName val="Fault_Cleared_After_24Hrs1"/>
      <sheetName val="NLD_-_Assum1"/>
      <sheetName val="Master_Price_List1"/>
      <sheetName val="Const_QMS_Dash_Board1"/>
      <sheetName val="Shelf_1_plus_32"/>
      <sheetName val="Fixed_lines2"/>
      <sheetName val="Cost_summary2"/>
      <sheetName val="PM_Action_2"/>
      <sheetName val="PE_Status2"/>
      <sheetName val="Major_Events_2"/>
      <sheetName val="Crtitical_Issues2"/>
      <sheetName val="Fault_Statistics2"/>
      <sheetName val="SA_faults-Headend_2"/>
      <sheetName val="Achievements_Highlights_2"/>
      <sheetName val="Headend_Provisioning_Report2"/>
      <sheetName val="Ageing_Pending__CLeared2"/>
      <sheetName val="Fault_Cleared_After_24Hrs2"/>
      <sheetName val="NLD_-_Assum2"/>
      <sheetName val="Master_Price_List2"/>
      <sheetName val="Const_QMS_Dash_Board2"/>
      <sheetName val="Shelf_1_plus_33"/>
      <sheetName val="Fixed_lines3"/>
      <sheetName val="Cost_summary3"/>
      <sheetName val="Achievements_Highlights_3"/>
      <sheetName val="PM_Action_3"/>
      <sheetName val="Headend_Provisioning_Report3"/>
      <sheetName val="PE_Status3"/>
      <sheetName val="Major_Events_3"/>
      <sheetName val="Crtitical_Issues3"/>
      <sheetName val="Fault_Statistics3"/>
      <sheetName val="SA_faults-Headend_3"/>
      <sheetName val="Ageing_Pending__CLeared3"/>
      <sheetName val="Fault_Cleared_After_24Hrs3"/>
      <sheetName val="Const_QMS_Dash_Board3"/>
      <sheetName val="NLD_-_Assum3"/>
      <sheetName val="Master_Price_List3"/>
    </sheetNames>
    <sheetDataSet>
      <sheetData sheetId="0" refreshError="1"/>
      <sheetData sheetId="1" refreshError="1"/>
      <sheetData sheetId="2" refreshError="1">
        <row r="41">
          <cell r="F41">
            <v>557273</v>
          </cell>
        </row>
        <row r="54">
          <cell r="F54">
            <v>786534.33600000013</v>
          </cell>
        </row>
        <row r="61">
          <cell r="F61">
            <v>557273</v>
          </cell>
        </row>
        <row r="74">
          <cell r="F74">
            <v>874000.00800000003</v>
          </cell>
        </row>
        <row r="81">
          <cell r="F81">
            <v>557273</v>
          </cell>
        </row>
        <row r="94">
          <cell r="F94">
            <v>989520.84000000008</v>
          </cell>
        </row>
        <row r="101">
          <cell r="F101">
            <v>557273</v>
          </cell>
        </row>
        <row r="114">
          <cell r="F114">
            <v>1076986.5120000001</v>
          </cell>
        </row>
        <row r="121">
          <cell r="F121">
            <v>557273</v>
          </cell>
        </row>
        <row r="134">
          <cell r="F134">
            <v>1105405.0560000001</v>
          </cell>
        </row>
        <row r="249">
          <cell r="F249">
            <v>930314.64800000004</v>
          </cell>
        </row>
        <row r="262">
          <cell r="F262">
            <v>2283891.6239999998</v>
          </cell>
        </row>
        <row r="269">
          <cell r="F269">
            <v>930314.64800000004</v>
          </cell>
        </row>
        <row r="282">
          <cell r="F282">
            <v>2371357.2960000001</v>
          </cell>
        </row>
        <row r="289">
          <cell r="F289">
            <v>930314.64800000004</v>
          </cell>
        </row>
        <row r="302">
          <cell r="F302">
            <v>2399775.8400000003</v>
          </cell>
        </row>
        <row r="309">
          <cell r="F309">
            <v>930314.64800000004</v>
          </cell>
        </row>
        <row r="322">
          <cell r="F322">
            <v>2602762.3440000005</v>
          </cell>
        </row>
        <row r="329">
          <cell r="F329">
            <v>930314.64800000004</v>
          </cell>
        </row>
        <row r="342">
          <cell r="F342">
            <v>2375199.7919999999</v>
          </cell>
        </row>
        <row r="353">
          <cell r="F353">
            <v>1116835.4720000001</v>
          </cell>
        </row>
        <row r="366">
          <cell r="F366">
            <v>3005014.32</v>
          </cell>
        </row>
        <row r="373">
          <cell r="F373">
            <v>1116835.4720000001</v>
          </cell>
        </row>
        <row r="386">
          <cell r="F386">
            <v>3092479.9920000001</v>
          </cell>
        </row>
        <row r="393">
          <cell r="F393">
            <v>1116835.4720000001</v>
          </cell>
        </row>
        <row r="406">
          <cell r="F406">
            <v>3208000.8240000005</v>
          </cell>
        </row>
        <row r="413">
          <cell r="F413">
            <v>1116835.4720000001</v>
          </cell>
        </row>
        <row r="426">
          <cell r="F426">
            <v>3295466.4960000003</v>
          </cell>
        </row>
        <row r="433">
          <cell r="F433">
            <v>1116835.4720000001</v>
          </cell>
        </row>
        <row r="446">
          <cell r="F446">
            <v>3096322.4880000004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ummary"/>
      <sheetName val="Sheet6"/>
      <sheetName val="Sheet1"/>
      <sheetName val="FCTRS"/>
      <sheetName val="Piping Summary Bashir"/>
      <sheetName val="Sheet2"/>
      <sheetName val="SsFCTRS"/>
      <sheetName val="EeFCTRS"/>
      <sheetName val="STEEL MHRS SUMMARY"/>
      <sheetName val="EQUIPMENT SUMMARY"/>
      <sheetName val="Sheet3"/>
      <sheetName val="FCTR"/>
      <sheetName val="PpFCTRS"/>
      <sheetName val="NDOCBT"/>
      <sheetName val="Degiskenler"/>
    </sheetNames>
    <sheetDataSet>
      <sheetData sheetId="0"/>
      <sheetData sheetId="1"/>
      <sheetData sheetId="2"/>
      <sheetData sheetId="3"/>
      <sheetData sheetId="4"/>
      <sheetData sheetId="5"/>
      <sheetData sheetId="6">
        <row r="9">
          <cell r="D9">
            <v>5.89</v>
          </cell>
        </row>
        <row r="10">
          <cell r="D10">
            <v>4.6399999999999997</v>
          </cell>
        </row>
      </sheetData>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T-Early Work"/>
      <sheetName val="Sheet1"/>
      <sheetName val="DataSheet"/>
    </sheetNames>
    <sheetDataSet>
      <sheetData sheetId="0" refreshError="1"/>
      <sheetData sheetId="1" refreshError="1"/>
      <sheetData sheetId="2" refreshError="1"/>
      <sheetData sheetId="3" refreshError="1">
        <row r="42">
          <cell r="A42" t="str">
            <v>Stem</v>
          </cell>
          <cell r="B42" t="str">
            <v>SumOfTotal Control Budget</v>
          </cell>
          <cell r="C42" t="str">
            <v>SumOfTotal Forecast</v>
          </cell>
          <cell r="D42" t="str">
            <v>SumOfTotal Commits_POs</v>
          </cell>
        </row>
        <row r="43">
          <cell r="A43" t="str">
            <v>11</v>
          </cell>
          <cell r="B43">
            <v>65924533</v>
          </cell>
          <cell r="C43">
            <v>64529669</v>
          </cell>
          <cell r="D43">
            <v>51753711.229999989</v>
          </cell>
        </row>
        <row r="44">
          <cell r="A44" t="str">
            <v>12</v>
          </cell>
          <cell r="B44">
            <v>12494779</v>
          </cell>
          <cell r="C44">
            <v>12796240</v>
          </cell>
          <cell r="D44">
            <v>13352054.699999999</v>
          </cell>
        </row>
        <row r="45">
          <cell r="A45" t="str">
            <v>13</v>
          </cell>
          <cell r="B45">
            <v>4642812.1131999996</v>
          </cell>
          <cell r="C45">
            <v>5011954</v>
          </cell>
          <cell r="D45">
            <v>5735822.7899999991</v>
          </cell>
        </row>
        <row r="46">
          <cell r="A46" t="str">
            <v>14</v>
          </cell>
          <cell r="B46">
            <v>14359207</v>
          </cell>
          <cell r="C46">
            <v>14227515</v>
          </cell>
          <cell r="D46">
            <v>12757001.449999999</v>
          </cell>
        </row>
        <row r="47">
          <cell r="A47" t="str">
            <v>15</v>
          </cell>
          <cell r="B47">
            <v>44679478</v>
          </cell>
          <cell r="C47">
            <v>45010593</v>
          </cell>
          <cell r="D47">
            <v>39681272.289999992</v>
          </cell>
        </row>
        <row r="48">
          <cell r="A48" t="str">
            <v>16</v>
          </cell>
          <cell r="B48">
            <v>17185935</v>
          </cell>
          <cell r="C48">
            <v>21646789.9956</v>
          </cell>
          <cell r="D48">
            <v>13668934.649999999</v>
          </cell>
        </row>
        <row r="49">
          <cell r="A49" t="str">
            <v>17</v>
          </cell>
          <cell r="B49">
            <v>1633338</v>
          </cell>
          <cell r="C49">
            <v>1754951</v>
          </cell>
          <cell r="D49">
            <v>437249.93999999994</v>
          </cell>
        </row>
        <row r="50">
          <cell r="A50" t="str">
            <v>18</v>
          </cell>
          <cell r="B50">
            <v>2756507.8820000002</v>
          </cell>
          <cell r="C50">
            <v>3178241</v>
          </cell>
          <cell r="D50">
            <v>1708904.2200000002</v>
          </cell>
        </row>
        <row r="51">
          <cell r="A51" t="str">
            <v>19</v>
          </cell>
          <cell r="B51">
            <v>4255325</v>
          </cell>
          <cell r="C51">
            <v>4749000</v>
          </cell>
          <cell r="D51">
            <v>3930665.17</v>
          </cell>
        </row>
        <row r="52">
          <cell r="A52" t="str">
            <v>20</v>
          </cell>
          <cell r="B52">
            <v>2903933.4803999998</v>
          </cell>
          <cell r="C52">
            <v>1903253</v>
          </cell>
          <cell r="D52">
            <v>1125212.5099999998</v>
          </cell>
        </row>
        <row r="53">
          <cell r="A53" t="str">
            <v>24</v>
          </cell>
          <cell r="B53">
            <v>8738515</v>
          </cell>
          <cell r="C53">
            <v>9993265</v>
          </cell>
          <cell r="D53">
            <v>10082207.289999999</v>
          </cell>
        </row>
        <row r="54">
          <cell r="A54" t="str">
            <v>28</v>
          </cell>
          <cell r="B54">
            <v>0</v>
          </cell>
          <cell r="C54">
            <v>-50000</v>
          </cell>
          <cell r="D54">
            <v>0</v>
          </cell>
        </row>
        <row r="55">
          <cell r="A55" t="str">
            <v>51</v>
          </cell>
          <cell r="B55">
            <v>964614.01</v>
          </cell>
          <cell r="C55">
            <v>4572710</v>
          </cell>
          <cell r="D55">
            <v>2994958.58</v>
          </cell>
        </row>
        <row r="56">
          <cell r="A56" t="str">
            <v>52</v>
          </cell>
          <cell r="B56">
            <v>182000</v>
          </cell>
          <cell r="C56">
            <v>878000</v>
          </cell>
          <cell r="D56">
            <v>708176.34</v>
          </cell>
        </row>
        <row r="57">
          <cell r="A57" t="str">
            <v>53</v>
          </cell>
          <cell r="B57">
            <v>4682428</v>
          </cell>
          <cell r="C57">
            <v>4529540</v>
          </cell>
          <cell r="D57">
            <v>4098439.62</v>
          </cell>
        </row>
        <row r="58">
          <cell r="A58" t="str">
            <v>54</v>
          </cell>
          <cell r="B58">
            <v>7995000</v>
          </cell>
          <cell r="C58">
            <v>15000000</v>
          </cell>
          <cell r="D58">
            <v>12777738</v>
          </cell>
        </row>
        <row r="59">
          <cell r="A59" t="str">
            <v>56</v>
          </cell>
          <cell r="B59">
            <v>0</v>
          </cell>
          <cell r="C59">
            <v>35000</v>
          </cell>
          <cell r="D59">
            <v>32448.720000000001</v>
          </cell>
        </row>
        <row r="60">
          <cell r="A60" t="str">
            <v>71</v>
          </cell>
          <cell r="B60">
            <v>46105630</v>
          </cell>
          <cell r="C60">
            <v>46452000</v>
          </cell>
          <cell r="D60">
            <v>44043006.009999998</v>
          </cell>
        </row>
        <row r="61">
          <cell r="A61" t="str">
            <v>72</v>
          </cell>
          <cell r="B61">
            <v>12000000</v>
          </cell>
          <cell r="C61">
            <v>18000000</v>
          </cell>
          <cell r="D61">
            <v>0</v>
          </cell>
        </row>
        <row r="62">
          <cell r="A62" t="str">
            <v>81</v>
          </cell>
          <cell r="B62">
            <v>258700</v>
          </cell>
          <cell r="C62">
            <v>1002000</v>
          </cell>
          <cell r="D62">
            <v>917864.62</v>
          </cell>
        </row>
        <row r="63">
          <cell r="A63" t="str">
            <v>92</v>
          </cell>
          <cell r="B63">
            <v>748500.4</v>
          </cell>
          <cell r="C63">
            <v>0</v>
          </cell>
          <cell r="D63">
            <v>0</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T-Early Work"/>
      <sheetName val="Sheet1"/>
      <sheetName val="DataSheet"/>
    </sheetNames>
    <sheetDataSet>
      <sheetData sheetId="0" refreshError="1"/>
      <sheetData sheetId="1" refreshError="1"/>
      <sheetData sheetId="2" refreshError="1"/>
      <sheetData sheetId="3" refreshError="1">
        <row r="42">
          <cell r="A42" t="str">
            <v>Stem</v>
          </cell>
          <cell r="B42" t="str">
            <v>SumOfTotal Control Budget</v>
          </cell>
          <cell r="C42" t="str">
            <v>SumOfTotal Forecast</v>
          </cell>
          <cell r="D42" t="str">
            <v>SumOfTotal Commits_POs</v>
          </cell>
        </row>
        <row r="43">
          <cell r="A43" t="str">
            <v>11</v>
          </cell>
          <cell r="B43">
            <v>65924533</v>
          </cell>
          <cell r="C43">
            <v>64529669</v>
          </cell>
          <cell r="D43">
            <v>51753711.229999989</v>
          </cell>
        </row>
        <row r="44">
          <cell r="A44" t="str">
            <v>12</v>
          </cell>
          <cell r="B44">
            <v>12494779</v>
          </cell>
          <cell r="C44">
            <v>12796240</v>
          </cell>
          <cell r="D44">
            <v>13352054.699999999</v>
          </cell>
        </row>
        <row r="45">
          <cell r="A45" t="str">
            <v>13</v>
          </cell>
          <cell r="B45">
            <v>4642812.1131999996</v>
          </cell>
          <cell r="C45">
            <v>5011954</v>
          </cell>
          <cell r="D45">
            <v>5735822.7899999991</v>
          </cell>
        </row>
        <row r="46">
          <cell r="A46" t="str">
            <v>14</v>
          </cell>
          <cell r="B46">
            <v>14359207</v>
          </cell>
          <cell r="C46">
            <v>14227515</v>
          </cell>
          <cell r="D46">
            <v>12757001.449999999</v>
          </cell>
        </row>
        <row r="47">
          <cell r="A47" t="str">
            <v>15</v>
          </cell>
          <cell r="B47">
            <v>44679478</v>
          </cell>
          <cell r="C47">
            <v>45010593</v>
          </cell>
          <cell r="D47">
            <v>39681272.289999992</v>
          </cell>
        </row>
        <row r="48">
          <cell r="A48" t="str">
            <v>16</v>
          </cell>
          <cell r="B48">
            <v>17185935</v>
          </cell>
          <cell r="C48">
            <v>21646789.9956</v>
          </cell>
          <cell r="D48">
            <v>13668934.649999999</v>
          </cell>
        </row>
        <row r="49">
          <cell r="A49" t="str">
            <v>17</v>
          </cell>
          <cell r="B49">
            <v>1633338</v>
          </cell>
          <cell r="C49">
            <v>1754951</v>
          </cell>
          <cell r="D49">
            <v>437249.93999999994</v>
          </cell>
        </row>
        <row r="50">
          <cell r="A50" t="str">
            <v>18</v>
          </cell>
          <cell r="B50">
            <v>2756507.8820000002</v>
          </cell>
          <cell r="C50">
            <v>3178241</v>
          </cell>
          <cell r="D50">
            <v>1708904.2200000002</v>
          </cell>
        </row>
        <row r="51">
          <cell r="A51" t="str">
            <v>19</v>
          </cell>
          <cell r="B51">
            <v>4255325</v>
          </cell>
          <cell r="C51">
            <v>4749000</v>
          </cell>
          <cell r="D51">
            <v>3930665.17</v>
          </cell>
        </row>
        <row r="52">
          <cell r="A52" t="str">
            <v>20</v>
          </cell>
          <cell r="B52">
            <v>2903933.4803999998</v>
          </cell>
          <cell r="C52">
            <v>1903253</v>
          </cell>
          <cell r="D52">
            <v>1125212.5099999998</v>
          </cell>
        </row>
        <row r="53">
          <cell r="A53" t="str">
            <v>24</v>
          </cell>
          <cell r="B53">
            <v>8738515</v>
          </cell>
          <cell r="C53">
            <v>9993265</v>
          </cell>
          <cell r="D53">
            <v>10082207.289999999</v>
          </cell>
        </row>
        <row r="54">
          <cell r="A54" t="str">
            <v>28</v>
          </cell>
          <cell r="B54">
            <v>0</v>
          </cell>
          <cell r="C54">
            <v>-50000</v>
          </cell>
          <cell r="D54">
            <v>0</v>
          </cell>
        </row>
        <row r="55">
          <cell r="A55" t="str">
            <v>51</v>
          </cell>
          <cell r="B55">
            <v>964614.01</v>
          </cell>
          <cell r="C55">
            <v>4572710</v>
          </cell>
          <cell r="D55">
            <v>2994958.58</v>
          </cell>
        </row>
        <row r="56">
          <cell r="A56" t="str">
            <v>52</v>
          </cell>
          <cell r="B56">
            <v>182000</v>
          </cell>
          <cell r="C56">
            <v>878000</v>
          </cell>
          <cell r="D56">
            <v>708176.34</v>
          </cell>
        </row>
        <row r="57">
          <cell r="A57" t="str">
            <v>53</v>
          </cell>
          <cell r="B57">
            <v>4682428</v>
          </cell>
          <cell r="C57">
            <v>4529540</v>
          </cell>
          <cell r="D57">
            <v>4098439.62</v>
          </cell>
        </row>
        <row r="58">
          <cell r="A58" t="str">
            <v>54</v>
          </cell>
          <cell r="B58">
            <v>7995000</v>
          </cell>
          <cell r="C58">
            <v>15000000</v>
          </cell>
          <cell r="D58">
            <v>12777738</v>
          </cell>
        </row>
        <row r="59">
          <cell r="A59" t="str">
            <v>56</v>
          </cell>
          <cell r="B59">
            <v>0</v>
          </cell>
          <cell r="C59">
            <v>35000</v>
          </cell>
          <cell r="D59">
            <v>32448.720000000001</v>
          </cell>
        </row>
        <row r="60">
          <cell r="A60" t="str">
            <v>71</v>
          </cell>
          <cell r="B60">
            <v>46105630</v>
          </cell>
          <cell r="C60">
            <v>46452000</v>
          </cell>
          <cell r="D60">
            <v>44043006.009999998</v>
          </cell>
        </row>
        <row r="61">
          <cell r="A61" t="str">
            <v>72</v>
          </cell>
          <cell r="B61">
            <v>12000000</v>
          </cell>
          <cell r="C61">
            <v>18000000</v>
          </cell>
          <cell r="D61">
            <v>0</v>
          </cell>
        </row>
        <row r="62">
          <cell r="A62" t="str">
            <v>81</v>
          </cell>
          <cell r="B62">
            <v>258700</v>
          </cell>
          <cell r="C62">
            <v>1002000</v>
          </cell>
          <cell r="D62">
            <v>917864.62</v>
          </cell>
        </row>
        <row r="63">
          <cell r="A63" t="str">
            <v>92</v>
          </cell>
          <cell r="B63">
            <v>748500.4</v>
          </cell>
          <cell r="C63">
            <v>0</v>
          </cell>
          <cell r="D63">
            <v>0</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урсы"/>
      <sheetName val="IncStat 03-04"/>
      <sheetName val="Отклонение от Б-П 2003"/>
      <sheetName val="Мероприятия"/>
      <sheetName val="IncStat 03 план-факт"/>
      <sheetName val="IncStat 03  "/>
      <sheetName val="IncStat 04"/>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3)"/>
      <sheetName val="Себестоимость УКПГ"/>
      <sheetName val="Продажи ШМ "/>
      <sheetName val="Себест-ть ШМ КС-44"/>
      <sheetName val="Себест-ть 5 ГТЭС"/>
      <sheetName val="Продажи ПНР КС-44, 5 ГТЭС"/>
      <sheetName val="ПНР КС-44"/>
      <sheetName val="Лукъявинская"/>
      <sheetName val="Русскинская"/>
      <sheetName val="Биттемская"/>
      <sheetName val="КНС-17"/>
      <sheetName val="КНС-11"/>
      <sheetName val="Обучение"/>
      <sheetName val="Арамиль"/>
      <sheetName val="КС-42"/>
      <sheetName val="СНГ"/>
      <sheetName val="юкос"/>
      <sheetName val="СОБСТВ.РАСХ 2003"/>
      <sheetName val="СОБСТВ.РАСХ 2004"/>
      <sheetName val="Командировки"/>
      <sheetName val="Фонтанка"/>
      <sheetName val="2 очередь"/>
      <sheetName val="ЗАРПЛАТА"/>
      <sheetName val="ОС"/>
      <sheetName val="Амортизация ОС"/>
      <sheetName val="Движение ОС"/>
      <sheetName val="НА"/>
      <sheetName val="Амортизация НА"/>
      <sheetName val="Движение НА"/>
      <sheetName val="IncStat_03-04"/>
      <sheetName val="Отклонение_от_Б-П_2003"/>
      <sheetName val="IncStat_03_план-факт"/>
      <sheetName val="IncStat_03__"/>
      <sheetName val="IncStat_04"/>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3)"/>
      <sheetName val="Себестоимость_УКПГ"/>
      <sheetName val="Продажи_ШМ_"/>
      <sheetName val="Себест-ть_ШМ_КС-44"/>
      <sheetName val="Себест-ть_5_ГТЭС"/>
      <sheetName val="Продажи_ПНР_КС-44,_5_ГТЭС"/>
      <sheetName val="ПНР_КС-44"/>
      <sheetName val="СОБСТВ_РАСХ_2003"/>
      <sheetName val="СОБСТВ_РАСХ_2004"/>
      <sheetName val="2_очередь"/>
      <sheetName val="Амортизация_ОС"/>
      <sheetName val="Движение_ОС"/>
      <sheetName val="Амортизация_НА"/>
      <sheetName val="Движение_НА"/>
    </sheetNames>
    <sheetDataSet>
      <sheetData sheetId="0" refreshError="1">
        <row r="4">
          <cell r="B4">
            <v>28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ОБ03"/>
      <sheetName val="МОБ04"/>
      <sheetName val="МОБ04_старый"/>
      <sheetName val="2005сц"/>
      <sheetName val="Темпы промышл"/>
      <sheetName val="Temp"/>
      <sheetName val="Deflator"/>
      <sheetName val="окраска"/>
      <sheetName val="Matrix"/>
      <sheetName val="Лист2"/>
      <sheetName val="Matrix (2)"/>
      <sheetName val="В_2оп_цены"/>
      <sheetName val="Лист4"/>
      <sheetName val="2005 - 2008 текущие цены"/>
      <sheetName val="Печать_V2"/>
      <sheetName val="Печ 2оп"/>
      <sheetName val="СводБВ"/>
      <sheetName val="Отр"/>
      <sheetName val="ОГУ"/>
      <sheetName val="ИОК"/>
      <sheetName val="Исходные данные"/>
      <sheetName val="Расчет"/>
      <sheetName val="рабочий"/>
      <sheetName val="Текущие цены"/>
      <sheetName val="Оглавление"/>
      <sheetName val="Печать Выпусков"/>
      <sheetName val="Печать ИОК"/>
      <sheetName val="Печать фондов"/>
      <sheetName val="Огл. Графиков"/>
      <sheetName val="Баланс ОФ"/>
      <sheetName val="Гр5(о)"/>
      <sheetName val="Темпы_промышл"/>
      <sheetName val="Matrix_(2)"/>
      <sheetName val="2005_-_2008_текущие_цены"/>
      <sheetName val="Печ_2оп"/>
      <sheetName val="Исходные_данные"/>
      <sheetName val="Текущие_цены"/>
      <sheetName val="Печать_Выпусков"/>
      <sheetName val="Печать_ИОК"/>
      <sheetName val="Печать_фондов"/>
      <sheetName val="Огл__Графиков"/>
      <sheetName val="Баланс_ОФ"/>
    </sheetNames>
    <sheetDataSet>
      <sheetData sheetId="0"/>
      <sheetData sheetId="1"/>
      <sheetData sheetId="2"/>
      <sheetData sheetId="3"/>
      <sheetData sheetId="4"/>
      <sheetData sheetId="5"/>
      <sheetData sheetId="6"/>
      <sheetData sheetId="7">
        <row r="7">
          <cell r="C7">
            <v>1</v>
          </cell>
          <cell r="D7">
            <v>0.96823653094377704</v>
          </cell>
          <cell r="E7">
            <v>0.96823653094377704</v>
          </cell>
          <cell r="F7">
            <v>1.1229601901335196</v>
          </cell>
          <cell r="G7">
            <v>1.0161446914977652</v>
          </cell>
          <cell r="H7">
            <v>0.99805999075066543</v>
          </cell>
          <cell r="I7">
            <v>1.0396119004194233</v>
          </cell>
          <cell r="J7">
            <v>0.98049752943558566</v>
          </cell>
          <cell r="K7">
            <v>0.99259132902537861</v>
          </cell>
          <cell r="L7">
            <v>1.1044472842847237</v>
          </cell>
          <cell r="M7">
            <v>1.0348386163581633</v>
          </cell>
          <cell r="N7">
            <v>1.0395740996174592</v>
          </cell>
          <cell r="O7">
            <v>1.0540458226402531</v>
          </cell>
          <cell r="P7">
            <v>0.96817585107915716</v>
          </cell>
          <cell r="Q7">
            <v>1.0294219108120777</v>
          </cell>
          <cell r="R7">
            <v>1.0399571051610308</v>
          </cell>
          <cell r="S7">
            <v>1.1119741325716432</v>
          </cell>
          <cell r="T7">
            <v>1.0990743618652594</v>
          </cell>
          <cell r="U7">
            <v>1.1000778357313643</v>
          </cell>
          <cell r="V7">
            <v>1.0230732575483696</v>
          </cell>
          <cell r="W7">
            <v>1.0561540342743616</v>
          </cell>
          <cell r="X7">
            <v>1.0313101518559431</v>
          </cell>
          <cell r="Y7">
            <v>1.0344522207555042</v>
          </cell>
          <cell r="Z7">
            <v>1.0230732575483696</v>
          </cell>
        </row>
        <row r="8">
          <cell r="C8">
            <v>1.0328054850659909</v>
          </cell>
          <cell r="D8">
            <v>1</v>
          </cell>
          <cell r="E8">
            <v>1</v>
          </cell>
          <cell r="F8">
            <v>1.1597994438806472</v>
          </cell>
          <cell r="G8">
            <v>1.0494798109995811</v>
          </cell>
          <cell r="H8">
            <v>1.0308018328721995</v>
          </cell>
          <cell r="I8">
            <v>1.0737168730930593</v>
          </cell>
          <cell r="J8">
            <v>1.0126632264947257</v>
          </cell>
          <cell r="K8">
            <v>1.0251537690463528</v>
          </cell>
          <cell r="L8">
            <v>1.1406792131755006</v>
          </cell>
          <cell r="M8">
            <v>1.0687869991328118</v>
          </cell>
          <cell r="N8">
            <v>1.0736778322174507</v>
          </cell>
          <cell r="O8">
            <v>1.0886243071337482</v>
          </cell>
          <cell r="P8">
            <v>0.99993732950298753</v>
          </cell>
          <cell r="Q8">
            <v>1.0631925959338271</v>
          </cell>
          <cell r="R8">
            <v>1.0740734024436622</v>
          </cell>
          <cell r="S8">
            <v>1.1484529833714905</v>
          </cell>
          <cell r="T8">
            <v>1.1351300294298439</v>
          </cell>
          <cell r="U8">
            <v>1.1361664227428774</v>
          </cell>
          <cell r="V8">
            <v>1.0566356720202874</v>
          </cell>
          <cell r="W8">
            <v>1.0908016796731355</v>
          </cell>
          <cell r="X8">
            <v>1.0651427816410579</v>
          </cell>
          <cell r="Y8">
            <v>1.0683879276349801</v>
          </cell>
          <cell r="Z8">
            <v>1.0566356720202874</v>
          </cell>
        </row>
        <row r="9">
          <cell r="C9">
            <v>1.0328054850659909</v>
          </cell>
          <cell r="D9">
            <v>1</v>
          </cell>
          <cell r="E9">
            <v>1</v>
          </cell>
          <cell r="F9">
            <v>1.1597994438806472</v>
          </cell>
          <cell r="G9">
            <v>1.0494798109995811</v>
          </cell>
          <cell r="H9">
            <v>1.0308018328721995</v>
          </cell>
          <cell r="I9">
            <v>1.0737168730930593</v>
          </cell>
          <cell r="J9">
            <v>1.0126632264947257</v>
          </cell>
          <cell r="K9">
            <v>1.0251537690463528</v>
          </cell>
          <cell r="L9">
            <v>1.1406792131755006</v>
          </cell>
          <cell r="M9">
            <v>1.0687869991328118</v>
          </cell>
          <cell r="N9">
            <v>1.0736778322174507</v>
          </cell>
          <cell r="O9">
            <v>1.0886243071337482</v>
          </cell>
          <cell r="P9">
            <v>0.99993732950298753</v>
          </cell>
          <cell r="Q9">
            <v>1.0631925959338271</v>
          </cell>
          <cell r="R9">
            <v>1.0740734024436622</v>
          </cell>
          <cell r="S9">
            <v>1.1484529833714905</v>
          </cell>
          <cell r="T9">
            <v>1.1351300294298439</v>
          </cell>
          <cell r="U9">
            <v>1.1361664227428774</v>
          </cell>
          <cell r="V9">
            <v>1.0566356720202874</v>
          </cell>
          <cell r="W9">
            <v>1.0908016796731355</v>
          </cell>
          <cell r="X9">
            <v>1.0651427816410579</v>
          </cell>
          <cell r="Y9">
            <v>1.0683879276349801</v>
          </cell>
          <cell r="Z9">
            <v>1.0566356720202874</v>
          </cell>
        </row>
        <row r="10">
          <cell r="C10">
            <v>0.89050351809987172</v>
          </cell>
          <cell r="D10">
            <v>0.86221803715824874</v>
          </cell>
          <cell r="E10">
            <v>0.86221803715824874</v>
          </cell>
          <cell r="F10">
            <v>1</v>
          </cell>
          <cell r="G10">
            <v>0.90488042267726876</v>
          </cell>
          <cell r="H10">
            <v>0.88877593303819302</v>
          </cell>
          <cell r="I10">
            <v>0.92577805478199005</v>
          </cell>
          <cell r="J10">
            <v>0.87313649945062155</v>
          </cell>
          <cell r="K10">
            <v>0.88390607053252701</v>
          </cell>
          <cell r="L10">
            <v>0.98351419221139569</v>
          </cell>
          <cell r="M10">
            <v>0.92152742853254788</v>
          </cell>
          <cell r="N10">
            <v>0.92574439303485401</v>
          </cell>
          <cell r="O10">
            <v>0.93863151329961891</v>
          </cell>
          <cell r="P10">
            <v>0.86216400152532702</v>
          </cell>
          <cell r="Q10">
            <v>0.91670383318724757</v>
          </cell>
          <cell r="R10">
            <v>0.92608546081885623</v>
          </cell>
          <cell r="S10">
            <v>0.9902168770911014</v>
          </cell>
          <cell r="T10">
            <v>0.97872958589438508</v>
          </cell>
          <cell r="U10">
            <v>0.97962318290247274</v>
          </cell>
          <cell r="V10">
            <v>0.91105033512071931</v>
          </cell>
          <cell r="W10">
            <v>0.94050888317669157</v>
          </cell>
          <cell r="X10">
            <v>0.91838531847983018</v>
          </cell>
          <cell r="Y10">
            <v>0.92118334188900164</v>
          </cell>
          <cell r="Z10">
            <v>0.91105033512071931</v>
          </cell>
        </row>
        <row r="11">
          <cell r="C11">
            <v>0.98411181829433314</v>
          </cell>
          <cell r="D11">
            <v>0.95285301300607783</v>
          </cell>
          <cell r="E11">
            <v>0.95285301300607783</v>
          </cell>
          <cell r="F11">
            <v>1.105118394584448</v>
          </cell>
          <cell r="G11">
            <v>1</v>
          </cell>
          <cell r="H11">
            <v>0.98220263226446269</v>
          </cell>
          <cell r="I11">
            <v>1.023094357642186</v>
          </cell>
          <cell r="J11">
            <v>0.96491920652595564</v>
          </cell>
          <cell r="K11">
            <v>0.97682085763035409</v>
          </cell>
          <cell r="L11">
            <v>1.0868996251476779</v>
          </cell>
          <cell r="M11">
            <v>1.018396912385424</v>
          </cell>
          <cell r="N11">
            <v>1.0230571574262322</v>
          </cell>
          <cell r="O11">
            <v>1.0372989510840458</v>
          </cell>
          <cell r="P11">
            <v>0.95279329723417294</v>
          </cell>
          <cell r="Q11">
            <v>1.0130662684413005</v>
          </cell>
          <cell r="R11">
            <v>1.0234340777081332</v>
          </cell>
          <cell r="S11">
            <v>1.0943068855013436</v>
          </cell>
          <cell r="T11">
            <v>1.0816120686959045</v>
          </cell>
          <cell r="U11">
            <v>1.0825995991868878</v>
          </cell>
          <cell r="V11">
            <v>1.0068184837342327</v>
          </cell>
          <cell r="W11">
            <v>1.0393736670686375</v>
          </cell>
          <cell r="X11">
            <v>1.0149245087683569</v>
          </cell>
          <cell r="Y11">
            <v>1.0180166559063102</v>
          </cell>
          <cell r="Z11">
            <v>1.0068184837342327</v>
          </cell>
        </row>
        <row r="12">
          <cell r="C12">
            <v>1.001943780200903</v>
          </cell>
          <cell r="D12">
            <v>0.97011856994241652</v>
          </cell>
          <cell r="E12">
            <v>0.97011856994241652</v>
          </cell>
          <cell r="F12">
            <v>1.1251429779175033</v>
          </cell>
          <cell r="G12">
            <v>1.0181198534303513</v>
          </cell>
          <cell r="H12">
            <v>1</v>
          </cell>
          <cell r="I12">
            <v>1.0416326774480817</v>
          </cell>
          <cell r="J12">
            <v>0.98240340112033686</v>
          </cell>
          <cell r="K12">
            <v>0.99452070839832607</v>
          </cell>
          <cell r="L12">
            <v>1.1065940870488575</v>
          </cell>
          <cell r="M12">
            <v>1.0368501151717702</v>
          </cell>
          <cell r="N12">
            <v>1.0415948031696671</v>
          </cell>
          <cell r="O12">
            <v>1.0560946560411459</v>
          </cell>
          <cell r="P12">
            <v>0.9700577721294773</v>
          </cell>
          <cell r="Q12">
            <v>1.03142288074069</v>
          </cell>
          <cell r="R12">
            <v>1.0419785531918313</v>
          </cell>
          <cell r="S12">
            <v>1.1141355658744523</v>
          </cell>
          <cell r="T12">
            <v>1.1012107208491733</v>
          </cell>
          <cell r="U12">
            <v>1.1022161452479111</v>
          </cell>
          <cell r="V12">
            <v>1.0250618870904655</v>
          </cell>
          <cell r="W12">
            <v>1.0582069655752879</v>
          </cell>
          <cell r="X12">
            <v>1.0333147921101109</v>
          </cell>
          <cell r="Y12">
            <v>1.036462968500989</v>
          </cell>
          <cell r="Z12">
            <v>1.0250618870904655</v>
          </cell>
        </row>
        <row r="13">
          <cell r="C13">
            <v>0.96189741536871376</v>
          </cell>
          <cell r="D13">
            <v>0.9313442165803888</v>
          </cell>
          <cell r="E13">
            <v>0.9313442165803888</v>
          </cell>
          <cell r="F13">
            <v>1.0801725044513919</v>
          </cell>
          <cell r="G13">
            <v>0.97742695239233945</v>
          </cell>
          <cell r="H13">
            <v>0.96003132548598746</v>
          </cell>
          <cell r="I13">
            <v>1</v>
          </cell>
          <cell r="J13">
            <v>0.94313803933949925</v>
          </cell>
          <cell r="K13">
            <v>0.95477103390690832</v>
          </cell>
          <cell r="L13">
            <v>1.0623649881644708</v>
          </cell>
          <cell r="M13">
            <v>0.99540859039865326</v>
          </cell>
          <cell r="N13">
            <v>0.99996363950629186</v>
          </cell>
          <cell r="O13">
            <v>1.0138839524778493</v>
          </cell>
          <cell r="P13">
            <v>0.93128584877544607</v>
          </cell>
          <cell r="Q13">
            <v>0.99019827533406013</v>
          </cell>
          <cell r="R13">
            <v>1.0003320515487253</v>
          </cell>
          <cell r="S13">
            <v>1.0696050440775311</v>
          </cell>
          <cell r="T13">
            <v>1.0571967879762116</v>
          </cell>
          <cell r="U13">
            <v>1.0581620268944079</v>
          </cell>
          <cell r="V13">
            <v>0.98409152216862716</v>
          </cell>
          <cell r="W13">
            <v>1.0159118357997485</v>
          </cell>
          <cell r="X13">
            <v>0.99201456951374734</v>
          </cell>
          <cell r="Y13">
            <v>0.99503691746714573</v>
          </cell>
          <cell r="Z13">
            <v>0.98409152216862716</v>
          </cell>
        </row>
        <row r="14">
          <cell r="C14">
            <v>1.0198903821569452</v>
          </cell>
          <cell r="D14">
            <v>0.98749512556256358</v>
          </cell>
          <cell r="E14">
            <v>0.98749512556256358</v>
          </cell>
          <cell r="F14">
            <v>1.1452962974623109</v>
          </cell>
          <cell r="G14">
            <v>1.0363561977384068</v>
          </cell>
          <cell r="H14">
            <v>1.0179117853822532</v>
          </cell>
          <cell r="I14">
            <v>1.0602901784136736</v>
          </cell>
          <cell r="J14">
            <v>1</v>
          </cell>
          <cell r="K14">
            <v>1.0123343498853634</v>
          </cell>
          <cell r="L14">
            <v>1.126415162841347</v>
          </cell>
          <cell r="M14">
            <v>1.0554219519082915</v>
          </cell>
          <cell r="N14">
            <v>1.0602516257393126</v>
          </cell>
          <cell r="O14">
            <v>1.0750111968634994</v>
          </cell>
          <cell r="P14">
            <v>0.9874332387522472</v>
          </cell>
          <cell r="Q14">
            <v>1.0498975060188624</v>
          </cell>
          <cell r="R14">
            <v>1.060642249409514</v>
          </cell>
          <cell r="S14">
            <v>1.1340917230171306</v>
          </cell>
          <cell r="T14">
            <v>1.1209353709416601</v>
          </cell>
          <cell r="U14">
            <v>1.1219588042864463</v>
          </cell>
          <cell r="V14">
            <v>1.0434225756155573</v>
          </cell>
          <cell r="W14">
            <v>1.077161341632678</v>
          </cell>
          <cell r="X14">
            <v>1.0518233048986947</v>
          </cell>
          <cell r="Y14">
            <v>1.0550278707494318</v>
          </cell>
          <cell r="Z14">
            <v>1.0434225756155573</v>
          </cell>
        </row>
        <row r="15">
          <cell r="C15">
            <v>1.0074639690655931</v>
          </cell>
          <cell r="D15">
            <v>0.9754634184589186</v>
          </cell>
          <cell r="E15">
            <v>0.9754634184589186</v>
          </cell>
          <cell r="F15">
            <v>1.1313419302545686</v>
          </cell>
          <cell r="G15">
            <v>1.0237291640412713</v>
          </cell>
          <cell r="H15">
            <v>1.0055094796472346</v>
          </cell>
          <cell r="I15">
            <v>1.0473715314843763</v>
          </cell>
          <cell r="J15">
            <v>0.98781593266418333</v>
          </cell>
          <cell r="K15">
            <v>1</v>
          </cell>
          <cell r="L15">
            <v>1.1126908446492032</v>
          </cell>
          <cell r="M15">
            <v>1.0425626197785418</v>
          </cell>
          <cell r="N15">
            <v>1.0473334485383958</v>
          </cell>
          <cell r="O15">
            <v>1.0619131880541577</v>
          </cell>
          <cell r="P15">
            <v>0.97540228568166631</v>
          </cell>
          <cell r="Q15">
            <v>1.0371054841098228</v>
          </cell>
          <cell r="R15">
            <v>1.0477193128234965</v>
          </cell>
          <cell r="S15">
            <v>1.1202738730988977</v>
          </cell>
          <cell r="T15">
            <v>1.1072778189030084</v>
          </cell>
          <cell r="U15">
            <v>1.1082887826670078</v>
          </cell>
          <cell r="V15">
            <v>1.0307094446945462</v>
          </cell>
          <cell r="W15">
            <v>1.0640371353146869</v>
          </cell>
          <cell r="X15">
            <v>1.039007818926428</v>
          </cell>
          <cell r="Y15">
            <v>1.0421733401310576</v>
          </cell>
          <cell r="Z15">
            <v>1.0307094446945462</v>
          </cell>
        </row>
        <row r="16">
          <cell r="C16">
            <v>0.90543026745512145</v>
          </cell>
          <cell r="D16">
            <v>0.87667066117224302</v>
          </cell>
          <cell r="E16">
            <v>0.87667066117224302</v>
          </cell>
          <cell r="F16">
            <v>1.0167621452940465</v>
          </cell>
          <cell r="G16">
            <v>0.92004815979592347</v>
          </cell>
          <cell r="H16">
            <v>0.90367372436163107</v>
          </cell>
          <cell r="I16">
            <v>0.94129608104628559</v>
          </cell>
          <cell r="J16">
            <v>0.8877721403159482</v>
          </cell>
          <cell r="K16">
            <v>0.89872223251308303</v>
          </cell>
          <cell r="L16">
            <v>1</v>
          </cell>
          <cell r="M16">
            <v>0.93697420518205954</v>
          </cell>
          <cell r="N16">
            <v>0.9412618550560532</v>
          </cell>
          <cell r="O16">
            <v>0.95436499110311801</v>
          </cell>
          <cell r="P16">
            <v>0.87661571978619113</v>
          </cell>
          <cell r="Q16">
            <v>0.9320697560307416</v>
          </cell>
          <cell r="R16">
            <v>0.94160863986780607</v>
          </cell>
          <cell r="S16">
            <v>1.0068150362575194</v>
          </cell>
          <cell r="T16">
            <v>0.99513519341672885</v>
          </cell>
          <cell r="U16">
            <v>0.99604376902770042</v>
          </cell>
          <cell r="V16">
            <v>0.92632149320820267</v>
          </cell>
          <cell r="W16">
            <v>0.95627382972684083</v>
          </cell>
          <cell r="X16">
            <v>0.9337794266241084</v>
          </cell>
          <cell r="Y16">
            <v>0.93662435090820051</v>
          </cell>
          <cell r="Z16">
            <v>0.92632149320820267</v>
          </cell>
        </row>
        <row r="17">
          <cell r="C17">
            <v>0.96633425173021814</v>
          </cell>
          <cell r="D17">
            <v>0.935640123627417</v>
          </cell>
          <cell r="E17">
            <v>0.935640123627417</v>
          </cell>
          <cell r="F17">
            <v>1.0851548950554981</v>
          </cell>
          <cell r="G17">
            <v>0.9819354201081264</v>
          </cell>
          <cell r="H17">
            <v>0.96445955434391273</v>
          </cell>
          <cell r="I17">
            <v>1.0046125878816334</v>
          </cell>
          <cell r="J17">
            <v>0.9474883464304642</v>
          </cell>
          <cell r="K17">
            <v>0.95917499920764204</v>
          </cell>
          <cell r="L17">
            <v>1.06726524003475</v>
          </cell>
          <cell r="M17">
            <v>1</v>
          </cell>
          <cell r="N17">
            <v>1.0045760596719528</v>
          </cell>
          <cell r="O17">
            <v>1.0185605813104313</v>
          </cell>
          <cell r="P17">
            <v>0.9355814865958445</v>
          </cell>
          <cell r="Q17">
            <v>0.99476565189928046</v>
          </cell>
          <cell r="R17">
            <v>1.0049461710473084</v>
          </cell>
          <cell r="S17">
            <v>1.0745386913419772</v>
          </cell>
          <cell r="T17">
            <v>1.0620732010689327</v>
          </cell>
          <cell r="U17">
            <v>1.0630428922364659</v>
          </cell>
          <cell r="V17">
            <v>0.98863073079820052</v>
          </cell>
          <cell r="W17">
            <v>1.0205978184223665</v>
          </cell>
          <cell r="X17">
            <v>0.99659032389549029</v>
          </cell>
          <cell r="Y17">
            <v>0.99962661269443265</v>
          </cell>
          <cell r="Z17">
            <v>0.98863073079820052</v>
          </cell>
        </row>
        <row r="18">
          <cell r="C18">
            <v>0.96193239170539002</v>
          </cell>
          <cell r="D18">
            <v>0.93137808194727734</v>
          </cell>
          <cell r="E18">
            <v>0.93137808194727734</v>
          </cell>
          <cell r="F18">
            <v>1.080211781485076</v>
          </cell>
          <cell r="G18">
            <v>0.97746249341118108</v>
          </cell>
          <cell r="H18">
            <v>0.96006623396824708</v>
          </cell>
          <cell r="I18">
            <v>1.0000363618158417</v>
          </cell>
          <cell r="J18">
            <v>0.943172333551199</v>
          </cell>
          <cell r="K18">
            <v>0.95480575111541421</v>
          </cell>
          <cell r="L18">
            <v>1.0624036176845273</v>
          </cell>
          <cell r="M18">
            <v>0.99544478526250457</v>
          </cell>
          <cell r="N18">
            <v>1</v>
          </cell>
          <cell r="O18">
            <v>1.0139208191394142</v>
          </cell>
          <cell r="P18">
            <v>0.93131971201997521</v>
          </cell>
          <cell r="Q18">
            <v>0.99023428074139463</v>
          </cell>
          <cell r="R18">
            <v>1.0003684254385643</v>
          </cell>
          <cell r="S18">
            <v>1.0696439368591673</v>
          </cell>
          <cell r="T18">
            <v>1.0572352295711245</v>
          </cell>
          <cell r="U18">
            <v>1.0582005035871604</v>
          </cell>
          <cell r="V18">
            <v>0.98412730552332772</v>
          </cell>
          <cell r="W18">
            <v>1.0159487761988333</v>
          </cell>
          <cell r="X18">
            <v>0.99205064096483631</v>
          </cell>
          <cell r="Y18">
            <v>0.99507309881629435</v>
          </cell>
          <cell r="Z18">
            <v>0.98412730552332772</v>
          </cell>
        </row>
        <row r="19">
          <cell r="C19">
            <v>0.94872535758941179</v>
          </cell>
          <cell r="D19">
            <v>0.91859054905076643</v>
          </cell>
          <cell r="E19">
            <v>0.91859054905076643</v>
          </cell>
          <cell r="F19">
            <v>1.0653808079430973</v>
          </cell>
          <cell r="G19">
            <v>0.96404223580379989</v>
          </cell>
          <cell r="H19">
            <v>0.94688482162061016</v>
          </cell>
          <cell r="I19">
            <v>0.98630617197962545</v>
          </cell>
          <cell r="J19">
            <v>0.93022286922931086</v>
          </cell>
          <cell r="K19">
            <v>0.94169656356975184</v>
          </cell>
          <cell r="L19">
            <v>1.0478171447216793</v>
          </cell>
          <cell r="M19">
            <v>0.98177763635173065</v>
          </cell>
          <cell r="N19">
            <v>0.98627030940026483</v>
          </cell>
          <cell r="O19">
            <v>1</v>
          </cell>
          <cell r="P19">
            <v>0.91853298052450649</v>
          </cell>
          <cell r="Q19">
            <v>0.97663867044556396</v>
          </cell>
          <cell r="R19">
            <v>0.98663367647154854</v>
          </cell>
          <cell r="S19">
            <v>1.0549580565542083</v>
          </cell>
          <cell r="T19">
            <v>1.0427197169779729</v>
          </cell>
          <cell r="U19">
            <v>1.0436717380804248</v>
          </cell>
          <cell r="V19">
            <v>0.97061554210774137</v>
          </cell>
          <cell r="W19">
            <v>1.0020001138364436</v>
          </cell>
          <cell r="X19">
            <v>0.97843009260512015</v>
          </cell>
          <cell r="Y19">
            <v>0.98141105304542697</v>
          </cell>
          <cell r="Z19">
            <v>0.97061554210774137</v>
          </cell>
        </row>
        <row r="20">
          <cell r="C20">
            <v>1.0328702155557492</v>
          </cell>
          <cell r="D20">
            <v>1.0000626744248498</v>
          </cell>
          <cell r="E20">
            <v>1.0000626744248498</v>
          </cell>
          <cell r="F20">
            <v>1.1598721336437334</v>
          </cell>
          <cell r="G20">
            <v>1.0495455865431271</v>
          </cell>
          <cell r="H20">
            <v>1.0308664377842089</v>
          </cell>
          <cell r="I20">
            <v>1.0737841676805318</v>
          </cell>
          <cell r="J20">
            <v>1.0127266945800129</v>
          </cell>
          <cell r="K20">
            <v>1.0252180199692102</v>
          </cell>
          <cell r="L20">
            <v>1.1407507045891245</v>
          </cell>
          <cell r="M20">
            <v>1.0688539847432694</v>
          </cell>
          <cell r="N20">
            <v>1.0737451243580589</v>
          </cell>
          <cell r="O20">
            <v>1.0886925360360753</v>
          </cell>
          <cell r="P20">
            <v>1</v>
          </cell>
          <cell r="Q20">
            <v>1.0632592309182818</v>
          </cell>
          <cell r="R20">
            <v>1.0741407193764068</v>
          </cell>
          <cell r="S20">
            <v>1.1485249620016902</v>
          </cell>
          <cell r="T20">
            <v>1.1352011730515681</v>
          </cell>
          <cell r="U20">
            <v>1.1362376313199563</v>
          </cell>
          <cell r="V20">
            <v>1.056701896053307</v>
          </cell>
          <cell r="W20">
            <v>1.090870045041034</v>
          </cell>
          <cell r="X20">
            <v>1.0652095388522802</v>
          </cell>
          <cell r="Y20">
            <v>1.0684548882338611</v>
          </cell>
          <cell r="Z20">
            <v>1.056701896053307</v>
          </cell>
        </row>
        <row r="21">
          <cell r="C21">
            <v>0.97141899691170586</v>
          </cell>
          <cell r="D21">
            <v>0.94056335966267368</v>
          </cell>
          <cell r="E21">
            <v>0.94056335966267368</v>
          </cell>
          <cell r="F21">
            <v>1.0908648614712819</v>
          </cell>
          <cell r="G21">
            <v>0.98710225693191389</v>
          </cell>
          <cell r="H21">
            <v>0.96953443507271786</v>
          </cell>
          <cell r="I21">
            <v>1.0098987494829084</v>
          </cell>
          <cell r="J21">
            <v>0.95247392651872242</v>
          </cell>
          <cell r="K21">
            <v>0.96422207318509023</v>
          </cell>
          <cell r="L21">
            <v>1.072881073041724</v>
          </cell>
          <cell r="M21">
            <v>1.0052618906681445</v>
          </cell>
          <cell r="N21">
            <v>1.009862029065782</v>
          </cell>
          <cell r="O21">
            <v>1.0239201357281686</v>
          </cell>
          <cell r="P21">
            <v>0.94050441408945196</v>
          </cell>
          <cell r="Q21">
            <v>1</v>
          </cell>
          <cell r="R21">
            <v>1.01023408792673</v>
          </cell>
          <cell r="S21">
            <v>1.0801927964545097</v>
          </cell>
          <cell r="T21">
            <v>1.0676617141345237</v>
          </cell>
          <cell r="U21">
            <v>1.0686365077109623</v>
          </cell>
          <cell r="V21">
            <v>0.99383279761482846</v>
          </cell>
          <cell r="W21">
            <v>1.0259680925590517</v>
          </cell>
          <cell r="X21">
            <v>1.0018342732207592</v>
          </cell>
          <cell r="Y21">
            <v>1.0048865386393984</v>
          </cell>
          <cell r="Z21">
            <v>0.99383279761482846</v>
          </cell>
        </row>
        <row r="22">
          <cell r="C22">
            <v>0.9615781218641285</v>
          </cell>
          <cell r="D22">
            <v>0.9310350649451562</v>
          </cell>
          <cell r="E22">
            <v>0.9310350649451562</v>
          </cell>
          <cell r="F22">
            <v>1.0798139505567743</v>
          </cell>
          <cell r="G22">
            <v>0.97710250399262533</v>
          </cell>
          <cell r="H22">
            <v>0.95971265141375428</v>
          </cell>
          <cell r="I22">
            <v>0.99966805867290642</v>
          </cell>
          <cell r="J22">
            <v>0.94282497284708855</v>
          </cell>
          <cell r="K22">
            <v>0.95445410594284275</v>
          </cell>
          <cell r="L22">
            <v>1.062012345320442</v>
          </cell>
          <cell r="M22">
            <v>0.99507817315015601</v>
          </cell>
          <cell r="N22">
            <v>0.99963171024874886</v>
          </cell>
          <cell r="O22">
            <v>1.013547402493145</v>
          </cell>
          <cell r="P22">
            <v>0.9309767165149001</v>
          </cell>
          <cell r="Q22">
            <v>0.98986958760445998</v>
          </cell>
          <cell r="R22">
            <v>1</v>
          </cell>
          <cell r="S22">
            <v>1.0692499979597341</v>
          </cell>
          <cell r="T22">
            <v>1.0568458606714117</v>
          </cell>
          <cell r="U22">
            <v>1.0578107791869207</v>
          </cell>
          <cell r="V22">
            <v>0.98376486152277709</v>
          </cell>
          <cell r="W22">
            <v>1.0155746126767631</v>
          </cell>
          <cell r="X22">
            <v>0.99168527888104685</v>
          </cell>
          <cell r="Y22">
            <v>0.99470662359225459</v>
          </cell>
          <cell r="Z22">
            <v>0.98376486152277709</v>
          </cell>
        </row>
        <row r="23">
          <cell r="C23">
            <v>0.89930149515917013</v>
          </cell>
          <cell r="D23">
            <v>0.87073655994546684</v>
          </cell>
          <cell r="E23">
            <v>0.87073655994546684</v>
          </cell>
          <cell r="F23">
            <v>1.0098797779913002</v>
          </cell>
          <cell r="G23">
            <v>0.91382044036199406</v>
          </cell>
          <cell r="H23">
            <v>0.89755684194062102</v>
          </cell>
          <cell r="I23">
            <v>0.93492453643245377</v>
          </cell>
          <cell r="J23">
            <v>0.88176289422129472</v>
          </cell>
          <cell r="K23">
            <v>0.8926388662745508</v>
          </cell>
          <cell r="L23">
            <v>0.99323109408173715</v>
          </cell>
          <cell r="M23">
            <v>0.93063191493934316</v>
          </cell>
          <cell r="N23">
            <v>0.93489054211472922</v>
          </cell>
          <cell r="O23">
            <v>0.94790498426665726</v>
          </cell>
          <cell r="P23">
            <v>0.87068199045248817</v>
          </cell>
          <cell r="Q23">
            <v>0.92576066354291142</v>
          </cell>
          <cell r="R23">
            <v>0.9352349795727174</v>
          </cell>
          <cell r="S23">
            <v>1</v>
          </cell>
          <cell r="T23">
            <v>0.98839921691653876</v>
          </cell>
          <cell r="U23">
            <v>0.98930164246468</v>
          </cell>
          <cell r="V23">
            <v>0.92005131017061159</v>
          </cell>
          <cell r="W23">
            <v>0.94980090214132296</v>
          </cell>
          <cell r="X23">
            <v>0.92745876153688045</v>
          </cell>
          <cell r="Y23">
            <v>0.93028442879614892</v>
          </cell>
          <cell r="Z23">
            <v>0.92005131017061159</v>
          </cell>
        </row>
        <row r="24">
          <cell r="C24">
            <v>0.90985654355805501</v>
          </cell>
          <cell r="D24">
            <v>0.8809563433911467</v>
          </cell>
          <cell r="E24">
            <v>0.8809563433911467</v>
          </cell>
          <cell r="F24">
            <v>1.0217326771481803</v>
          </cell>
          <cell r="G24">
            <v>0.92454589676102283</v>
          </cell>
          <cell r="H24">
            <v>0.90809141344798483</v>
          </cell>
          <cell r="I24">
            <v>0.94589769035743743</v>
          </cell>
          <cell r="J24">
            <v>0.89211209309947426</v>
          </cell>
          <cell r="K24">
            <v>0.90311571579272709</v>
          </cell>
          <cell r="L24">
            <v>1.0048885886213794</v>
          </cell>
          <cell r="M24">
            <v>0.94155468662003861</v>
          </cell>
          <cell r="N24">
            <v>0.94586329705041861</v>
          </cell>
          <cell r="O24">
            <v>0.95903048893926746</v>
          </cell>
          <cell r="P24">
            <v>0.88090113341926013</v>
          </cell>
          <cell r="Q24">
            <v>0.93662626163440532</v>
          </cell>
          <cell r="R24">
            <v>0.94621177715045623</v>
          </cell>
          <cell r="S24">
            <v>1.0117369407876016</v>
          </cell>
          <cell r="T24">
            <v>1</v>
          </cell>
          <cell r="U24">
            <v>1.0009130172633649</v>
          </cell>
          <cell r="V24">
            <v>0.93084989791963935</v>
          </cell>
          <cell r="W24">
            <v>0.96094865908976634</v>
          </cell>
          <cell r="X24">
            <v>0.93834429010398113</v>
          </cell>
          <cell r="Y24">
            <v>0.94120312205255718</v>
          </cell>
          <cell r="Z24">
            <v>0.93084989791963935</v>
          </cell>
        </row>
        <row r="25">
          <cell r="C25">
            <v>0.90902658659163904</v>
          </cell>
          <cell r="D25">
            <v>0.88015274873715155</v>
          </cell>
          <cell r="E25">
            <v>0.88015274873715155</v>
          </cell>
          <cell r="F25">
            <v>1.0208006685153712</v>
          </cell>
          <cell r="G25">
            <v>0.92370254039542765</v>
          </cell>
          <cell r="H25">
            <v>0.90726306660576028</v>
          </cell>
          <cell r="I25">
            <v>0.94503485721831537</v>
          </cell>
          <cell r="J25">
            <v>0.89129832234436557</v>
          </cell>
          <cell r="K25">
            <v>0.90229190770439849</v>
          </cell>
          <cell r="L25">
            <v>1.0039719449037481</v>
          </cell>
          <cell r="M25">
            <v>0.94069581510127587</v>
          </cell>
          <cell r="N25">
            <v>0.94500049528433561</v>
          </cell>
          <cell r="O25">
            <v>0.95815567626584563</v>
          </cell>
          <cell r="P25">
            <v>0.88009758912694136</v>
          </cell>
          <cell r="Q25">
            <v>0.93577188574814563</v>
          </cell>
          <cell r="R25">
            <v>0.94534865750625408</v>
          </cell>
          <cell r="S25">
            <v>1.0108140501097995</v>
          </cell>
          <cell r="T25">
            <v>0.99908781557676074</v>
          </cell>
          <cell r="U25">
            <v>1</v>
          </cell>
          <cell r="V25">
            <v>0.93000079114238332</v>
          </cell>
          <cell r="W25">
            <v>0.96007209669141202</v>
          </cell>
          <cell r="X25">
            <v>0.93748834705891282</v>
          </cell>
          <cell r="Y25">
            <v>0.94034457122551673</v>
          </cell>
          <cell r="Z25">
            <v>0.93000079114238332</v>
          </cell>
        </row>
        <row r="26">
          <cell r="C26">
            <v>0.97744711106645388</v>
          </cell>
          <cell r="D26">
            <v>0.94640000000000002</v>
          </cell>
          <cell r="E26">
            <v>0.94640000000000002</v>
          </cell>
          <cell r="F26">
            <v>1.0976341936886445</v>
          </cell>
          <cell r="G26">
            <v>0.9932276931300037</v>
          </cell>
          <cell r="H26">
            <v>0.9755508546302496</v>
          </cell>
          <cell r="I26">
            <v>1.0161656486952713</v>
          </cell>
          <cell r="J26">
            <v>0.95838447755460854</v>
          </cell>
          <cell r="K26">
            <v>0.97020552702546825</v>
          </cell>
          <cell r="L26">
            <v>1.0795388073492937</v>
          </cell>
          <cell r="M26">
            <v>1.0115000159792931</v>
          </cell>
          <cell r="N26">
            <v>1.0161287004105954</v>
          </cell>
          <cell r="O26">
            <v>1.0302740442713794</v>
          </cell>
          <cell r="P26">
            <v>0.94634068864162746</v>
          </cell>
          <cell r="Q26">
            <v>1.006205472791774</v>
          </cell>
          <cell r="R26">
            <v>1.0165030680726819</v>
          </cell>
          <cell r="S26">
            <v>1.0868959034627785</v>
          </cell>
          <cell r="T26">
            <v>1.0742870598524041</v>
          </cell>
          <cell r="U26">
            <v>1.0752679024838592</v>
          </cell>
          <cell r="V26">
            <v>1</v>
          </cell>
          <cell r="W26">
            <v>1.0323347096426554</v>
          </cell>
          <cell r="X26">
            <v>1.0080511285450973</v>
          </cell>
          <cell r="Y26">
            <v>1.0111223347137452</v>
          </cell>
          <cell r="Z26">
            <v>1</v>
          </cell>
        </row>
        <row r="27">
          <cell r="C27">
            <v>0.94683158663220679</v>
          </cell>
          <cell r="D27">
            <v>0.9167569308287602</v>
          </cell>
          <cell r="E27">
            <v>0.9167569308287602</v>
          </cell>
          <cell r="F27">
            <v>1.0632541785489249</v>
          </cell>
          <cell r="G27">
            <v>0.96211789049872332</v>
          </cell>
          <cell r="H27">
            <v>0.94499472459657818</v>
          </cell>
          <cell r="I27">
            <v>0.98433738515584634</v>
          </cell>
          <cell r="J27">
            <v>0.92836603148445451</v>
          </cell>
          <cell r="K27">
            <v>0.93981682293847002</v>
          </cell>
          <cell r="L27">
            <v>1.0457255745309371</v>
          </cell>
          <cell r="M27">
            <v>0.97981788903467726</v>
          </cell>
          <cell r="N27">
            <v>0.9843015941625467</v>
          </cell>
          <cell r="O27">
            <v>0.99800387863352058</v>
          </cell>
          <cell r="P27">
            <v>0.91669947721626555</v>
          </cell>
          <cell r="Q27">
            <v>0.97468918112815761</v>
          </cell>
          <cell r="R27">
            <v>0.98466423590905561</v>
          </cell>
          <cell r="S27">
            <v>1.0528522322367808</v>
          </cell>
          <cell r="T27">
            <v>1.0406383218716639</v>
          </cell>
          <cell r="U27">
            <v>1.0415884426244519</v>
          </cell>
          <cell r="V27">
            <v>0.96867807568550313</v>
          </cell>
          <cell r="W27">
            <v>1</v>
          </cell>
          <cell r="X27">
            <v>0.97647702739166464</v>
          </cell>
          <cell r="Y27">
            <v>0.97945203747314391</v>
          </cell>
          <cell r="Z27">
            <v>0.96867807568550313</v>
          </cell>
        </row>
        <row r="28">
          <cell r="C28">
            <v>0.9696404114711783</v>
          </cell>
          <cell r="D28">
            <v>0.93884126826575032</v>
          </cell>
          <cell r="E28">
            <v>0.93884126826575032</v>
          </cell>
          <cell r="F28">
            <v>1.0888675808268184</v>
          </cell>
          <cell r="G28">
            <v>0.98529495677814671</v>
          </cell>
          <cell r="H28">
            <v>0.9677593001043957</v>
          </cell>
          <cell r="I28">
            <v>1.0080497108930233</v>
          </cell>
          <cell r="J28">
            <v>0.95073002788839511</v>
          </cell>
          <cell r="K28">
            <v>0.96245666469889191</v>
          </cell>
          <cell r="L28">
            <v>1.070916719182065</v>
          </cell>
          <cell r="M28">
            <v>1.0034213417717943</v>
          </cell>
          <cell r="N28">
            <v>1.008013057707853</v>
          </cell>
          <cell r="O28">
            <v>1.0220454251743718</v>
          </cell>
          <cell r="P28">
            <v>0.93878243061685229</v>
          </cell>
          <cell r="Q28">
            <v>0.99816908517726965</v>
          </cell>
          <cell r="R28">
            <v>1.0083844353607174</v>
          </cell>
          <cell r="S28">
            <v>1.0782150554520746</v>
          </cell>
          <cell r="T28">
            <v>1.065706916476453</v>
          </cell>
          <cell r="U28">
            <v>1.0666799252888834</v>
          </cell>
          <cell r="V28">
            <v>0.99201317441435988</v>
          </cell>
          <cell r="W28">
            <v>1.0240896323707371</v>
          </cell>
          <cell r="X28">
            <v>1</v>
          </cell>
          <cell r="Y28">
            <v>1.0030466769806414</v>
          </cell>
          <cell r="Z28">
            <v>0.99201317441435988</v>
          </cell>
        </row>
        <row r="29">
          <cell r="C29">
            <v>0.96669520344753834</v>
          </cell>
          <cell r="D29">
            <v>0.93598961026603322</v>
          </cell>
          <cell r="E29">
            <v>0.93598961026603322</v>
          </cell>
          <cell r="F29">
            <v>1.085560229464609</v>
          </cell>
          <cell r="G29">
            <v>0.98230219927956819</v>
          </cell>
          <cell r="H29">
            <v>0.96481980581156268</v>
          </cell>
          <cell r="I29">
            <v>1.0049878375824364</v>
          </cell>
          <cell r="J29">
            <v>0.94784225869754213</v>
          </cell>
          <cell r="K29">
            <v>0.95953327675245081</v>
          </cell>
          <cell r="L29">
            <v>1.0676638921787023</v>
          </cell>
          <cell r="M29">
            <v>1.0003735267757237</v>
          </cell>
          <cell r="N29">
            <v>1.0049512957284912</v>
          </cell>
          <cell r="O29">
            <v>1.0189410409602475</v>
          </cell>
          <cell r="P29">
            <v>0.93593095133195936</v>
          </cell>
          <cell r="Q29">
            <v>0.995137223505835</v>
          </cell>
          <cell r="R29">
            <v>1.0053215453503557</v>
          </cell>
          <cell r="S29">
            <v>1.0749400603147445</v>
          </cell>
          <cell r="T29">
            <v>1.0624699138473104</v>
          </cell>
          <cell r="U29">
            <v>1.0634399672204589</v>
          </cell>
          <cell r="V29">
            <v>0.98900001084745692</v>
          </cell>
          <cell r="W29">
            <v>1.0209790390347924</v>
          </cell>
          <cell r="X29">
            <v>0.99696257706589242</v>
          </cell>
          <cell r="Y29">
            <v>1</v>
          </cell>
          <cell r="Z29">
            <v>0.98900001084745692</v>
          </cell>
        </row>
        <row r="30">
          <cell r="C30">
            <v>0.97744711106645388</v>
          </cell>
          <cell r="D30">
            <v>0.94640000000000002</v>
          </cell>
          <cell r="E30">
            <v>0.94640000000000002</v>
          </cell>
          <cell r="F30">
            <v>1.0976341936886445</v>
          </cell>
          <cell r="G30">
            <v>0.9932276931300037</v>
          </cell>
          <cell r="H30">
            <v>0.9755508546302496</v>
          </cell>
          <cell r="I30">
            <v>1.0161656486952713</v>
          </cell>
          <cell r="J30">
            <v>0.95838447755460854</v>
          </cell>
          <cell r="K30">
            <v>0.97020552702546825</v>
          </cell>
          <cell r="L30">
            <v>1.0795388073492937</v>
          </cell>
          <cell r="M30">
            <v>1.0115000159792931</v>
          </cell>
          <cell r="N30">
            <v>1.0161287004105954</v>
          </cell>
          <cell r="O30">
            <v>1.0302740442713794</v>
          </cell>
          <cell r="P30">
            <v>0.94634068864162746</v>
          </cell>
          <cell r="Q30">
            <v>1.006205472791774</v>
          </cell>
          <cell r="R30">
            <v>1.0165030680726819</v>
          </cell>
          <cell r="S30">
            <v>1.0868959034627785</v>
          </cell>
          <cell r="T30">
            <v>1.0742870598524041</v>
          </cell>
          <cell r="U30">
            <v>1.0752679024838592</v>
          </cell>
          <cell r="V30">
            <v>1</v>
          </cell>
          <cell r="W30">
            <v>1.0323347096426554</v>
          </cell>
          <cell r="X30">
            <v>1.0080511285450973</v>
          </cell>
          <cell r="Y30">
            <v>1.0111223347137452</v>
          </cell>
          <cell r="Z30">
            <v>1</v>
          </cell>
        </row>
        <row r="35">
          <cell r="C35">
            <v>1</v>
          </cell>
          <cell r="D35">
            <v>1.0564883797632827</v>
          </cell>
          <cell r="E35">
            <v>1.0319598161524466</v>
          </cell>
          <cell r="F35">
            <v>0.98631379372443007</v>
          </cell>
          <cell r="G35">
            <v>1.0319598161524466</v>
          </cell>
          <cell r="H35">
            <v>0.99329849279588001</v>
          </cell>
          <cell r="I35">
            <v>0.99618373310284902</v>
          </cell>
          <cell r="J35">
            <v>0.99593490107989358</v>
          </cell>
          <cell r="K35">
            <v>0.99953652538857651</v>
          </cell>
          <cell r="L35">
            <v>0.99953652538857651</v>
          </cell>
          <cell r="M35">
            <v>1.016987679079665</v>
          </cell>
          <cell r="N35">
            <v>0.99108442069876046</v>
          </cell>
          <cell r="O35">
            <v>1.0072822285418261</v>
          </cell>
          <cell r="P35">
            <v>1.0080951997231959</v>
          </cell>
          <cell r="Q35">
            <v>1.0221479140528664</v>
          </cell>
          <cell r="R35">
            <v>0.99127258324581358</v>
          </cell>
          <cell r="S35">
            <v>1.0433678429060247</v>
          </cell>
          <cell r="T35">
            <v>1.0193878386773862</v>
          </cell>
          <cell r="U35">
            <v>1.032011785131977</v>
          </cell>
          <cell r="V35">
            <v>0.99538462572361075</v>
          </cell>
          <cell r="W35">
            <v>0.96783410234161693</v>
          </cell>
          <cell r="X35">
            <v>0.98735739841575454</v>
          </cell>
          <cell r="Y35">
            <v>0.96697895601099526</v>
          </cell>
          <cell r="Z35">
            <v>0.98303921657991655</v>
          </cell>
        </row>
        <row r="36">
          <cell r="C36">
            <v>0.94653194408447772</v>
          </cell>
          <cell r="D36">
            <v>1</v>
          </cell>
          <cell r="E36">
            <v>0.97678293099983549</v>
          </cell>
          <cell r="F36">
            <v>0.93357751265132127</v>
          </cell>
          <cell r="G36">
            <v>0.97678293099983549</v>
          </cell>
          <cell r="H36">
            <v>0.94018875344226593</v>
          </cell>
          <cell r="I36">
            <v>0.94291972555917214</v>
          </cell>
          <cell r="J36">
            <v>0.94268419810073367</v>
          </cell>
          <cell r="K36">
            <v>0.94609325055949323</v>
          </cell>
          <cell r="L36">
            <v>0.94609325055949323</v>
          </cell>
          <cell r="M36">
            <v>0.96261132498923629</v>
          </cell>
          <cell r="N36">
            <v>0.93809306347583621</v>
          </cell>
          <cell r="O36">
            <v>0.95342480602343982</v>
          </cell>
          <cell r="P36">
            <v>0.9541943092162265</v>
          </cell>
          <cell r="Q36">
            <v>0.96749565223035339</v>
          </cell>
          <cell r="R36">
            <v>0.93827116533730215</v>
          </cell>
          <cell r="S36">
            <v>0.98758099274106748</v>
          </cell>
          <cell r="T36">
            <v>0.96488315271938041</v>
          </cell>
          <cell r="U36">
            <v>0.97683212129906261</v>
          </cell>
          <cell r="V36">
            <v>0.94216334489796949</v>
          </cell>
          <cell r="W36">
            <v>0.91608589444066602</v>
          </cell>
          <cell r="X36">
            <v>0.93456531782865637</v>
          </cell>
          <cell r="Y36">
            <v>0.91527647112186605</v>
          </cell>
          <cell r="Z36">
            <v>0.93047802078067032</v>
          </cell>
        </row>
        <row r="37">
          <cell r="C37">
            <v>0.96902997999320817</v>
          </cell>
          <cell r="D37">
            <v>1.0237689135050707</v>
          </cell>
          <cell r="E37">
            <v>1</v>
          </cell>
          <cell r="F37">
            <v>0.95576763579980961</v>
          </cell>
          <cell r="G37">
            <v>1</v>
          </cell>
          <cell r="H37">
            <v>0.96253601860127547</v>
          </cell>
          <cell r="I37">
            <v>0.96533190295821314</v>
          </cell>
          <cell r="J37">
            <v>0.96509077726798698</v>
          </cell>
          <cell r="K37">
            <v>0.9685808591997731</v>
          </cell>
          <cell r="L37">
            <v>0.9685808591997731</v>
          </cell>
          <cell r="M37">
            <v>0.98549155031190694</v>
          </cell>
          <cell r="N37">
            <v>0.96039051636130013</v>
          </cell>
          <cell r="O37">
            <v>0.97608667777139979</v>
          </cell>
          <cell r="P37">
            <v>0.97687447121901771</v>
          </cell>
          <cell r="Q37">
            <v>0.99049197270474865</v>
          </cell>
          <cell r="R37">
            <v>0.96057285151050642</v>
          </cell>
          <cell r="S37">
            <v>1.0110547199367819</v>
          </cell>
          <cell r="T37">
            <v>0.9878173769188674</v>
          </cell>
          <cell r="U37">
            <v>1.0000503594991947</v>
          </cell>
          <cell r="V37">
            <v>0.96455754395049742</v>
          </cell>
          <cell r="W37">
            <v>0.93786026082884155</v>
          </cell>
          <cell r="X37">
            <v>0.95677892003296472</v>
          </cell>
          <cell r="Y37">
            <v>0.93703159839718797</v>
          </cell>
          <cell r="Z37">
            <v>0.95259447237497552</v>
          </cell>
        </row>
        <row r="38">
          <cell r="C38">
            <v>1.0138761176845041</v>
          </cell>
          <cell r="D38">
            <v>1.0711483368531891</v>
          </cell>
          <cell r="E38">
            <v>1.0462794120070571</v>
          </cell>
          <cell r="F38">
            <v>1</v>
          </cell>
          <cell r="G38">
            <v>1.0462794120070571</v>
          </cell>
          <cell r="H38">
            <v>1.0070816195777563</v>
          </cell>
          <cell r="I38">
            <v>1.0100068958187729</v>
          </cell>
          <cell r="J38">
            <v>1.0097546109733833</v>
          </cell>
          <cell r="K38">
            <v>1.0134062118448288</v>
          </cell>
          <cell r="L38">
            <v>1.0134062118448288</v>
          </cell>
          <cell r="M38">
            <v>1.0310995197982653</v>
          </cell>
          <cell r="N38">
            <v>1.0048368247556552</v>
          </cell>
          <cell r="O38">
            <v>1.0212593952865821</v>
          </cell>
          <cell r="P38">
            <v>1.0220836473517387</v>
          </cell>
          <cell r="Q38">
            <v>1.0363313587992347</v>
          </cell>
          <cell r="R38">
            <v>1.005027598268355</v>
          </cell>
          <cell r="S38">
            <v>1.057845737882416</v>
          </cell>
          <cell r="T38">
            <v>1.0335329842930261</v>
          </cell>
          <cell r="U38">
            <v>1.0463321021142638</v>
          </cell>
          <cell r="V38">
            <v>1.0091966999314976</v>
          </cell>
          <cell r="W38">
            <v>0.98126388224478556</v>
          </cell>
          <cell r="X38">
            <v>1.0010580858728375</v>
          </cell>
          <cell r="Y38">
            <v>0.98039686980304286</v>
          </cell>
          <cell r="Z38">
            <v>0.99667998443766226</v>
          </cell>
        </row>
        <row r="39">
          <cell r="C39">
            <v>0.96902997999320817</v>
          </cell>
          <cell r="D39">
            <v>1.0237689135050707</v>
          </cell>
          <cell r="E39">
            <v>1</v>
          </cell>
          <cell r="F39">
            <v>0.95576763579980961</v>
          </cell>
          <cell r="G39">
            <v>1</v>
          </cell>
          <cell r="H39">
            <v>0.96253601860127547</v>
          </cell>
          <cell r="I39">
            <v>0.96533190295821314</v>
          </cell>
          <cell r="J39">
            <v>0.96509077726798698</v>
          </cell>
          <cell r="K39">
            <v>0.9685808591997731</v>
          </cell>
          <cell r="L39">
            <v>0.9685808591997731</v>
          </cell>
          <cell r="M39">
            <v>0.98549155031190694</v>
          </cell>
          <cell r="N39">
            <v>0.96039051636130013</v>
          </cell>
          <cell r="O39">
            <v>0.97608667777139979</v>
          </cell>
          <cell r="P39">
            <v>0.97687447121901771</v>
          </cell>
          <cell r="Q39">
            <v>0.99049197270474865</v>
          </cell>
          <cell r="R39">
            <v>0.96057285151050642</v>
          </cell>
          <cell r="S39">
            <v>1.0110547199367819</v>
          </cell>
          <cell r="T39">
            <v>0.9878173769188674</v>
          </cell>
          <cell r="U39">
            <v>1.0000503594991947</v>
          </cell>
          <cell r="V39">
            <v>0.96455754395049742</v>
          </cell>
          <cell r="W39">
            <v>0.93786026082884155</v>
          </cell>
          <cell r="X39">
            <v>0.95677892003296472</v>
          </cell>
          <cell r="Y39">
            <v>0.93703159839718797</v>
          </cell>
          <cell r="Z39">
            <v>0.95259447237497552</v>
          </cell>
        </row>
        <row r="40">
          <cell r="C40">
            <v>1.0067467203994813</v>
          </cell>
          <cell r="D40">
            <v>1.0636162114668466</v>
          </cell>
          <cell r="E40">
            <v>1.0389221604955272</v>
          </cell>
          <cell r="F40">
            <v>0.99296817711684038</v>
          </cell>
          <cell r="G40">
            <v>1.0389221604955272</v>
          </cell>
          <cell r="H40">
            <v>1</v>
          </cell>
          <cell r="I40">
            <v>1.0029047062166054</v>
          </cell>
          <cell r="J40">
            <v>1.0026541953935646</v>
          </cell>
          <cell r="K40">
            <v>1.0062801188544421</v>
          </cell>
          <cell r="L40">
            <v>1.0062801188544421</v>
          </cell>
          <cell r="M40">
            <v>1.023849010600133</v>
          </cell>
          <cell r="N40">
            <v>0.99777099017749693</v>
          </cell>
          <cell r="O40">
            <v>1.0140780801011642</v>
          </cell>
          <cell r="P40">
            <v>1.0148965361717874</v>
          </cell>
          <cell r="Q40">
            <v>1.0290440602358941</v>
          </cell>
          <cell r="R40">
            <v>0.99796042220464454</v>
          </cell>
          <cell r="S40">
            <v>1.0504071540159214</v>
          </cell>
          <cell r="T40">
            <v>1.0262653634035741</v>
          </cell>
          <cell r="U40">
            <v>1.0389744800952321</v>
          </cell>
          <cell r="V40">
            <v>1.0021002074833103</v>
          </cell>
          <cell r="W40">
            <v>0.9743638084231987</v>
          </cell>
          <cell r="X40">
            <v>0.99401882271722486</v>
          </cell>
          <cell r="Y40">
            <v>0.97350289265938372</v>
          </cell>
          <cell r="Z40">
            <v>0.98967150731590636</v>
          </cell>
        </row>
        <row r="41">
          <cell r="C41">
            <v>1.0038308865828036</v>
          </cell>
          <cell r="D41">
            <v>1.0605356669222059</v>
          </cell>
          <cell r="E41">
            <v>1.0359131371661374</v>
          </cell>
          <cell r="F41">
            <v>0.99009225000324319</v>
          </cell>
          <cell r="G41">
            <v>1.0359131371661374</v>
          </cell>
          <cell r="H41">
            <v>0.99710370666465098</v>
          </cell>
          <cell r="I41">
            <v>1</v>
          </cell>
          <cell r="J41">
            <v>0.99975021472978642</v>
          </cell>
          <cell r="K41">
            <v>1.0033656364527099</v>
          </cell>
          <cell r="L41">
            <v>1.0033656364527099</v>
          </cell>
          <cell r="M41">
            <v>1.020883643534328</v>
          </cell>
          <cell r="N41">
            <v>0.99488115270844113</v>
          </cell>
          <cell r="O41">
            <v>1.0111410125162437</v>
          </cell>
          <cell r="P41">
            <v>1.0119570980980044</v>
          </cell>
          <cell r="Q41">
            <v>1.0260636467824524</v>
          </cell>
          <cell r="R41">
            <v>0.9950700360848711</v>
          </cell>
          <cell r="S41">
            <v>1.0473648667763422</v>
          </cell>
          <cell r="T41">
            <v>1.0232929978712488</v>
          </cell>
          <cell r="U41">
            <v>1.0359653052329345</v>
          </cell>
          <cell r="V41">
            <v>0.99919783133102447</v>
          </cell>
          <cell r="W41">
            <v>0.9715417650186573</v>
          </cell>
          <cell r="X41">
            <v>0.99113985262577742</v>
          </cell>
          <cell r="Y41">
            <v>0.97068334271943135</v>
          </cell>
          <cell r="Z41">
            <v>0.98680512832508238</v>
          </cell>
        </row>
        <row r="42">
          <cell r="C42">
            <v>1.0040816913994064</v>
          </cell>
          <cell r="D42">
            <v>1.0608006392965352</v>
          </cell>
          <cell r="E42">
            <v>1.0361719576585688</v>
          </cell>
          <cell r="F42">
            <v>0.99033962225339089</v>
          </cell>
          <cell r="G42">
            <v>1.0361719576585688</v>
          </cell>
          <cell r="H42">
            <v>0.99735283071096825</v>
          </cell>
          <cell r="I42">
            <v>1.0002498476784834</v>
          </cell>
          <cell r="J42">
            <v>1</v>
          </cell>
          <cell r="K42">
            <v>1.0036163250276475</v>
          </cell>
          <cell r="L42">
            <v>1.0036163250276475</v>
          </cell>
          <cell r="M42">
            <v>1.0211387089426667</v>
          </cell>
          <cell r="N42">
            <v>0.99512972145481227</v>
          </cell>
          <cell r="O42">
            <v>1.0113936437508402</v>
          </cell>
          <cell r="P42">
            <v>1.012209933229689</v>
          </cell>
          <cell r="Q42">
            <v>1.0263200064025773</v>
          </cell>
          <cell r="R42">
            <v>0.99531865202331538</v>
          </cell>
          <cell r="S42">
            <v>1.0476265484568315</v>
          </cell>
          <cell r="T42">
            <v>1.0235486652511754</v>
          </cell>
          <cell r="U42">
            <v>1.0362241387594362</v>
          </cell>
          <cell r="V42">
            <v>0.99944747858952809</v>
          </cell>
          <cell r="W42">
            <v>0.97178450247319681</v>
          </cell>
          <cell r="X42">
            <v>0.99138748661700837</v>
          </cell>
          <cell r="Y42">
            <v>0.97092586569915229</v>
          </cell>
          <cell r="Z42">
            <v>0.98705167929550996</v>
          </cell>
        </row>
        <row r="43">
          <cell r="C43">
            <v>1.0004636895197434</v>
          </cell>
          <cell r="D43">
            <v>1.0569782623527098</v>
          </cell>
          <cell r="E43">
            <v>1.0324383251039928</v>
          </cell>
          <cell r="F43">
            <v>0.98677113709375852</v>
          </cell>
          <cell r="G43">
            <v>1.0324383251039928</v>
          </cell>
          <cell r="H43">
            <v>0.99375907489696647</v>
          </cell>
          <cell r="I43">
            <v>0.99664565305962771</v>
          </cell>
          <cell r="J43">
            <v>0.99639670565587102</v>
          </cell>
          <cell r="K43">
            <v>1</v>
          </cell>
          <cell r="L43">
            <v>1</v>
          </cell>
          <cell r="M43">
            <v>1.0174592456081626</v>
          </cell>
          <cell r="N43">
            <v>0.99154397615781953</v>
          </cell>
          <cell r="O43">
            <v>1.0077492947546247</v>
          </cell>
          <cell r="P43">
            <v>1.0085626429022112</v>
          </cell>
          <cell r="Q43">
            <v>1.0226218733282404</v>
          </cell>
          <cell r="R43">
            <v>0.99173222595387367</v>
          </cell>
          <cell r="S43">
            <v>1.0438516416400176</v>
          </cell>
          <cell r="T43">
            <v>1.0198605181347349</v>
          </cell>
          <cell r="U43">
            <v>1.0324903181809946</v>
          </cell>
          <cell r="V43">
            <v>0.9958461751426726</v>
          </cell>
          <cell r="W43">
            <v>0.96828287687172299</v>
          </cell>
          <cell r="X43">
            <v>0.98781522569364111</v>
          </cell>
          <cell r="Y43">
            <v>0.96742733401871006</v>
          </cell>
          <cell r="Z43">
            <v>0.98349504156214151</v>
          </cell>
        </row>
        <row r="44">
          <cell r="C44">
            <v>1.0004636895197434</v>
          </cell>
          <cell r="D44">
            <v>1.0569782623527098</v>
          </cell>
          <cell r="E44">
            <v>1.0324383251039928</v>
          </cell>
          <cell r="F44">
            <v>0.98677113709375852</v>
          </cell>
          <cell r="G44">
            <v>1.0324383251039928</v>
          </cell>
          <cell r="H44">
            <v>0.99375907489696647</v>
          </cell>
          <cell r="I44">
            <v>0.99664565305962771</v>
          </cell>
          <cell r="J44">
            <v>0.99639670565587102</v>
          </cell>
          <cell r="K44">
            <v>1</v>
          </cell>
          <cell r="L44">
            <v>1</v>
          </cell>
          <cell r="M44">
            <v>1.0174592456081626</v>
          </cell>
          <cell r="N44">
            <v>0.99154397615781953</v>
          </cell>
          <cell r="O44">
            <v>1.0077492947546247</v>
          </cell>
          <cell r="P44">
            <v>1.0085626429022112</v>
          </cell>
          <cell r="Q44">
            <v>1.0226218733282404</v>
          </cell>
          <cell r="R44">
            <v>0.99173222595387367</v>
          </cell>
          <cell r="S44">
            <v>1.0438516416400176</v>
          </cell>
          <cell r="T44">
            <v>1.0198605181347349</v>
          </cell>
          <cell r="U44">
            <v>1.0324903181809946</v>
          </cell>
          <cell r="V44">
            <v>0.9958461751426726</v>
          </cell>
          <cell r="W44">
            <v>0.96828287687172299</v>
          </cell>
          <cell r="X44">
            <v>0.98781522569364111</v>
          </cell>
          <cell r="Y44">
            <v>0.96742733401871006</v>
          </cell>
          <cell r="Z44">
            <v>0.98349504156214151</v>
          </cell>
        </row>
        <row r="45">
          <cell r="C45">
            <v>0.983296081723391</v>
          </cell>
          <cell r="D45">
            <v>1.0388408842075298</v>
          </cell>
          <cell r="E45">
            <v>1.0147220437186917</v>
          </cell>
          <cell r="F45">
            <v>0.96983848871896494</v>
          </cell>
          <cell r="G45">
            <v>1.0147220437186917</v>
          </cell>
          <cell r="H45">
            <v>0.97670651594793878</v>
          </cell>
          <cell r="I45">
            <v>0.9795435614366117</v>
          </cell>
          <cell r="J45">
            <v>0.97929888588343228</v>
          </cell>
          <cell r="K45">
            <v>0.98284034895399996</v>
          </cell>
          <cell r="L45">
            <v>0.98284034895399996</v>
          </cell>
          <cell r="M45">
            <v>1</v>
          </cell>
          <cell r="N45">
            <v>0.97452942753018801</v>
          </cell>
          <cell r="O45">
            <v>0.99045666851478276</v>
          </cell>
          <cell r="P45">
            <v>0.99125605989197774</v>
          </cell>
          <cell r="Q45">
            <v>1.0050740388299211</v>
          </cell>
          <cell r="R45">
            <v>0.97471444702543242</v>
          </cell>
          <cell r="S45">
            <v>1.0259395117256807</v>
          </cell>
          <cell r="T45">
            <v>1.0023600675279503</v>
          </cell>
          <cell r="U45">
            <v>1.0147731446126351</v>
          </cell>
          <cell r="V45">
            <v>0.97875780228173048</v>
          </cell>
          <cell r="W45">
            <v>0.95166748059078721</v>
          </cell>
          <cell r="X45">
            <v>0.97086466112281244</v>
          </cell>
          <cell r="Y45">
            <v>0.95082661855458683</v>
          </cell>
          <cell r="Z45">
            <v>0.96661860984346382</v>
          </cell>
        </row>
        <row r="46">
          <cell r="C46">
            <v>1.0089957819082189</v>
          </cell>
          <cell r="D46">
            <v>1.0659923188162008</v>
          </cell>
          <cell r="E46">
            <v>1.0412431015965995</v>
          </cell>
          <cell r="F46">
            <v>0.995186457505843</v>
          </cell>
          <cell r="G46">
            <v>1.0412431015965995</v>
          </cell>
          <cell r="H46">
            <v>1.0022339894068344</v>
          </cell>
          <cell r="I46">
            <v>1.0051451847063575</v>
          </cell>
          <cell r="J46">
            <v>1.0048941142447918</v>
          </cell>
          <cell r="K46">
            <v>1.0085281379802711</v>
          </cell>
          <cell r="L46">
            <v>1.0085281379802711</v>
          </cell>
          <cell r="M46">
            <v>1.0261362784440113</v>
          </cell>
          <cell r="N46">
            <v>1</v>
          </cell>
          <cell r="O46">
            <v>1.016343519789813</v>
          </cell>
          <cell r="P46">
            <v>1.0171638042826281</v>
          </cell>
          <cell r="Q46">
            <v>1.031342933765627</v>
          </cell>
          <cell r="R46">
            <v>1.0001898552162896</v>
          </cell>
          <cell r="S46">
            <v>1.0527537524708561</v>
          </cell>
          <cell r="T46">
            <v>1.0285580293540186</v>
          </cell>
          <cell r="U46">
            <v>1.041295538077736</v>
          </cell>
          <cell r="V46">
            <v>1.0043388887314144</v>
          </cell>
          <cell r="W46">
            <v>0.9765405268496189</v>
          </cell>
          <cell r="X46">
            <v>0.99623945023736904</v>
          </cell>
          <cell r="Y46">
            <v>0.97567768780910735</v>
          </cell>
          <cell r="Z46">
            <v>0.9918824229794958</v>
          </cell>
        </row>
        <row r="47">
          <cell r="C47">
            <v>0.99277041891986118</v>
          </cell>
          <cell r="D47">
            <v>1.0488504113615595</v>
          </cell>
          <cell r="E47">
            <v>1.0244991789901272</v>
          </cell>
          <cell r="F47">
            <v>0.97918315818224</v>
          </cell>
          <cell r="G47">
            <v>1.0244991789901272</v>
          </cell>
          <cell r="H47">
            <v>0.98611736080543255</v>
          </cell>
          <cell r="I47">
            <v>0.98898174203366651</v>
          </cell>
          <cell r="J47">
            <v>0.98873470896199644</v>
          </cell>
          <cell r="K47">
            <v>0.99231029503571955</v>
          </cell>
          <cell r="L47">
            <v>0.99231029503571955</v>
          </cell>
          <cell r="M47">
            <v>1.0096352841962564</v>
          </cell>
          <cell r="N47">
            <v>0.98391929552205637</v>
          </cell>
          <cell r="O47">
            <v>1</v>
          </cell>
          <cell r="P47">
            <v>1.0008070937402984</v>
          </cell>
          <cell r="Q47">
            <v>1.0147582128323265</v>
          </cell>
          <cell r="R47">
            <v>0.98410609773271929</v>
          </cell>
          <cell r="S47">
            <v>1.035824730489326</v>
          </cell>
          <cell r="T47">
            <v>1.0120180916455608</v>
          </cell>
          <cell r="U47">
            <v>1.0245507722557066</v>
          </cell>
          <cell r="V47">
            <v>0.98818841186601825</v>
          </cell>
          <cell r="W47">
            <v>0.96083706722661477</v>
          </cell>
          <cell r="X47">
            <v>0.98021921804883294</v>
          </cell>
          <cell r="Y47">
            <v>0.95998810324572581</v>
          </cell>
          <cell r="Z47">
            <v>0.97593225485869584</v>
          </cell>
        </row>
        <row r="48">
          <cell r="C48">
            <v>0.99196980629863263</v>
          </cell>
          <cell r="D48">
            <v>1.0480045734305399</v>
          </cell>
          <cell r="E48">
            <v>1.0236729789367149</v>
          </cell>
          <cell r="F48">
            <v>0.97839350291049232</v>
          </cell>
          <cell r="G48">
            <v>1.0236729789367149</v>
          </cell>
          <cell r="H48">
            <v>0.98532211349545284</v>
          </cell>
          <cell r="I48">
            <v>0.98818418476388181</v>
          </cell>
          <cell r="J48">
            <v>0.9879373509102698</v>
          </cell>
          <cell r="K48">
            <v>0.99151005347811449</v>
          </cell>
          <cell r="L48">
            <v>0.99151005347811449</v>
          </cell>
          <cell r="M48">
            <v>1.0088210710247512</v>
          </cell>
          <cell r="N48">
            <v>0.98312582082614197</v>
          </cell>
          <cell r="O48">
            <v>0.99919355713469016</v>
          </cell>
          <cell r="P48">
            <v>1</v>
          </cell>
          <cell r="Q48">
            <v>1.0139398683115735</v>
          </cell>
          <cell r="R48">
            <v>0.98331247239149489</v>
          </cell>
          <cell r="S48">
            <v>1.0349893970257114</v>
          </cell>
          <cell r="T48">
            <v>1.0112019568759887</v>
          </cell>
          <cell r="U48">
            <v>1.0237245305952734</v>
          </cell>
          <cell r="V48">
            <v>0.98739149437168705</v>
          </cell>
          <cell r="W48">
            <v>0.96006220702902467</v>
          </cell>
          <cell r="X48">
            <v>0.97942872725399788</v>
          </cell>
          <cell r="Y48">
            <v>0.95921392768908098</v>
          </cell>
          <cell r="Z48">
            <v>0.97514522125473935</v>
          </cell>
        </row>
        <row r="49">
          <cell r="C49">
            <v>0.97833198723162385</v>
          </cell>
          <cell r="D49">
            <v>1.033596376060931</v>
          </cell>
          <cell r="E49">
            <v>1.0095992976796042</v>
          </cell>
          <cell r="F49">
            <v>0.96494233384838357</v>
          </cell>
          <cell r="G49">
            <v>1.0095992976796042</v>
          </cell>
          <cell r="H49">
            <v>0.97177568837117012</v>
          </cell>
          <cell r="I49">
            <v>0.97459841125432789</v>
          </cell>
          <cell r="J49">
            <v>0.97435497092682299</v>
          </cell>
          <cell r="K49">
            <v>0.97787855519399858</v>
          </cell>
          <cell r="L49">
            <v>0.97787855519399858</v>
          </cell>
          <cell r="M49">
            <v>0.99495157706408566</v>
          </cell>
          <cell r="N49">
            <v>0.96960959081652109</v>
          </cell>
          <cell r="O49">
            <v>0.98545642435242342</v>
          </cell>
          <cell r="P49">
            <v>0.98625178006385505</v>
          </cell>
          <cell r="Q49">
            <v>1</v>
          </cell>
          <cell r="R49">
            <v>0.96979367625510204</v>
          </cell>
          <cell r="S49">
            <v>1.0207601351638238</v>
          </cell>
          <cell r="T49">
            <v>0.99729972997299743</v>
          </cell>
          <cell r="U49">
            <v>1.0096501405946228</v>
          </cell>
          <cell r="V49">
            <v>0.9738166189439863</v>
          </cell>
          <cell r="W49">
            <v>0.94686306065440884</v>
          </cell>
          <cell r="X49">
            <v>0.96596332569993137</v>
          </cell>
          <cell r="Y49">
            <v>0.94602644364539801</v>
          </cell>
          <cell r="Z49">
            <v>0.96173871028324842</v>
          </cell>
        </row>
        <row r="50">
          <cell r="C50">
            <v>1.008804255158162</v>
          </cell>
          <cell r="D50">
            <v>1.0657899730303517</v>
          </cell>
          <cell r="E50">
            <v>1.0410454536868226</v>
          </cell>
          <cell r="F50">
            <v>0.99499755203039464</v>
          </cell>
          <cell r="G50">
            <v>1.0410454536868226</v>
          </cell>
          <cell r="H50">
            <v>1.0020437461746725</v>
          </cell>
          <cell r="I50">
            <v>1.0049543888734966</v>
          </cell>
          <cell r="J50">
            <v>1.0047033660699196</v>
          </cell>
          <cell r="K50">
            <v>1.0083366999980001</v>
          </cell>
          <cell r="L50">
            <v>1.0083366999980001</v>
          </cell>
          <cell r="M50">
            <v>1.0259414980989894</v>
          </cell>
          <cell r="N50">
            <v>0.99981018082187145</v>
          </cell>
          <cell r="O50">
            <v>1.0161505982981902</v>
          </cell>
          <cell r="P50">
            <v>1.016970727085277</v>
          </cell>
          <cell r="Q50">
            <v>1.031147165097571</v>
          </cell>
          <cell r="R50">
            <v>1</v>
          </cell>
          <cell r="S50">
            <v>1.0525539196187903</v>
          </cell>
          <cell r="T50">
            <v>1.0283627893142293</v>
          </cell>
          <cell r="U50">
            <v>1.0410978802145092</v>
          </cell>
          <cell r="V50">
            <v>1.004148245948993</v>
          </cell>
          <cell r="W50">
            <v>0.97635516072940309</v>
          </cell>
          <cell r="X50">
            <v>0.99605034488370581</v>
          </cell>
          <cell r="Y50">
            <v>0.97549248547228906</v>
          </cell>
          <cell r="Z50">
            <v>0.99169414467316575</v>
          </cell>
        </row>
        <row r="51">
          <cell r="C51">
            <v>0.9584347522296307</v>
          </cell>
          <cell r="D51">
            <v>1.0125751784919059</v>
          </cell>
          <cell r="E51">
            <v>0.98906615070500536</v>
          </cell>
          <cell r="F51">
            <v>0.94531741650894119</v>
          </cell>
          <cell r="G51">
            <v>0.98906615070500536</v>
          </cell>
          <cell r="H51">
            <v>0.95201179483288489</v>
          </cell>
          <cell r="I51">
            <v>0.95477710941161764</v>
          </cell>
          <cell r="J51">
            <v>0.95453862015334956</v>
          </cell>
          <cell r="K51">
            <v>0.95799054205526624</v>
          </cell>
          <cell r="L51">
            <v>0.95799054205526624</v>
          </cell>
          <cell r="M51">
            <v>0.97471633421930592</v>
          </cell>
          <cell r="N51">
            <v>0.94988975119106356</v>
          </cell>
          <cell r="O51">
            <v>0.96541429313779525</v>
          </cell>
          <cell r="P51">
            <v>0.96619347297058134</v>
          </cell>
          <cell r="Q51">
            <v>0.97966208274729294</v>
          </cell>
          <cell r="R51">
            <v>0.95007009271522724</v>
          </cell>
          <cell r="S51">
            <v>1</v>
          </cell>
          <cell r="T51">
            <v>0.97701673058865945</v>
          </cell>
          <cell r="U51">
            <v>0.98911595958102527</v>
          </cell>
          <cell r="V51">
            <v>0.95401121712859249</v>
          </cell>
          <cell r="W51">
            <v>0.92760583807717456</v>
          </cell>
          <cell r="X51">
            <v>0.94631764351269643</v>
          </cell>
          <cell r="Y51">
            <v>0.92678623611566513</v>
          </cell>
          <cell r="Z51">
            <v>0.94217894797478252</v>
          </cell>
        </row>
        <row r="52">
          <cell r="C52">
            <v>0.98098090055445308</v>
          </cell>
          <cell r="D52">
            <v>1.0363949222055002</v>
          </cell>
          <cell r="E52">
            <v>1.0123328697852347</v>
          </cell>
          <cell r="F52">
            <v>0.96755499359707042</v>
          </cell>
          <cell r="G52">
            <v>1.0123328697852347</v>
          </cell>
          <cell r="H52">
            <v>0.97440684998228333</v>
          </cell>
          <cell r="I52">
            <v>0.97723721561692978</v>
          </cell>
          <cell r="J52">
            <v>0.97699311615496409</v>
          </cell>
          <cell r="K52">
            <v>0.98052624081275475</v>
          </cell>
          <cell r="L52">
            <v>0.98052624081275475</v>
          </cell>
          <cell r="M52">
            <v>0.99764548927635288</v>
          </cell>
          <cell r="N52">
            <v>0.97223488754255849</v>
          </cell>
          <cell r="O52">
            <v>0.9881246276674569</v>
          </cell>
          <cell r="P52">
            <v>0.98892213686908192</v>
          </cell>
          <cell r="Q52">
            <v>1.0027075812274366</v>
          </cell>
          <cell r="R52">
            <v>0.97241947140741725</v>
          </cell>
          <cell r="S52">
            <v>1.0235239261435092</v>
          </cell>
          <cell r="T52">
            <v>1</v>
          </cell>
          <cell r="U52">
            <v>1.0123838503615756</v>
          </cell>
          <cell r="V52">
            <v>0.97645330654040485</v>
          </cell>
          <cell r="W52">
            <v>0.94942676930239001</v>
          </cell>
          <cell r="X52">
            <v>0.96857874986698889</v>
          </cell>
          <cell r="Y52">
            <v>0.94858788708487096</v>
          </cell>
          <cell r="Z52">
            <v>0.9643426959609106</v>
          </cell>
        </row>
        <row r="53">
          <cell r="C53">
            <v>0.96898118258612398</v>
          </cell>
          <cell r="D53">
            <v>1.0237173596115237</v>
          </cell>
          <cell r="E53">
            <v>0.99994964303675671</v>
          </cell>
          <cell r="F53">
            <v>0.95571950624410451</v>
          </cell>
          <cell r="G53">
            <v>0.99994964303675671</v>
          </cell>
          <cell r="H53">
            <v>0.96248754821036631</v>
          </cell>
          <cell r="I53">
            <v>0.96528329177505823</v>
          </cell>
          <cell r="J53">
            <v>0.96504217822718963</v>
          </cell>
          <cell r="K53">
            <v>0.96853208440904814</v>
          </cell>
          <cell r="L53">
            <v>0.96853208440904814</v>
          </cell>
          <cell r="M53">
            <v>0.9854419239501313</v>
          </cell>
          <cell r="N53">
            <v>0.96034215401136847</v>
          </cell>
          <cell r="O53">
            <v>0.97603752501044494</v>
          </cell>
          <cell r="P53">
            <v>0.97682527878717718</v>
          </cell>
          <cell r="Q53">
            <v>0.99044209453688636</v>
          </cell>
          <cell r="R53">
            <v>0.96052447997873036</v>
          </cell>
          <cell r="S53">
            <v>1.0110038062914131</v>
          </cell>
          <cell r="T53">
            <v>0.98776763343552676</v>
          </cell>
          <cell r="U53">
            <v>1</v>
          </cell>
          <cell r="V53">
            <v>0.96450897176171069</v>
          </cell>
          <cell r="W53">
            <v>0.93781303303415964</v>
          </cell>
          <cell r="X53">
            <v>0.95673073955205656</v>
          </cell>
          <cell r="Y53">
            <v>0.93698441233142971</v>
          </cell>
          <cell r="Z53">
            <v>0.95254650261014429</v>
          </cell>
        </row>
        <row r="54">
          <cell r="C54">
            <v>1.0046367747271905</v>
          </cell>
          <cell r="D54">
            <v>1.0613870783821395</v>
          </cell>
          <cell r="E54">
            <v>1.0367447813474584</v>
          </cell>
          <cell r="F54">
            <v>0.99088710859625095</v>
          </cell>
          <cell r="G54">
            <v>1.0367447813474584</v>
          </cell>
          <cell r="H54">
            <v>0.99790419414383247</v>
          </cell>
          <cell r="I54">
            <v>1.0008028126601387</v>
          </cell>
          <cell r="J54">
            <v>1.0005528268591479</v>
          </cell>
          <cell r="K54">
            <v>1.0041711510884022</v>
          </cell>
          <cell r="L54">
            <v>1.0041711510884022</v>
          </cell>
          <cell r="M54">
            <v>1.0217032218478859</v>
          </cell>
          <cell r="N54">
            <v>0.99567985589316876</v>
          </cell>
          <cell r="O54">
            <v>1.011952769322277</v>
          </cell>
          <cell r="P54">
            <v>1.0127695100678746</v>
          </cell>
          <cell r="Q54">
            <v>1.0268873836681973</v>
          </cell>
          <cell r="R54">
            <v>0.9958688909075647</v>
          </cell>
          <cell r="S54">
            <v>1.0482057045511746</v>
          </cell>
          <cell r="T54">
            <v>1.0241145104449711</v>
          </cell>
          <cell r="U54">
            <v>1.0367969912954398</v>
          </cell>
          <cell r="V54">
            <v>1</v>
          </cell>
          <cell r="W54">
            <v>0.97232173104746766</v>
          </cell>
          <cell r="X54">
            <v>0.99193555224743335</v>
          </cell>
          <cell r="Y54">
            <v>0.97146261959595215</v>
          </cell>
          <cell r="Z54">
            <v>0.9875973479751915</v>
          </cell>
        </row>
        <row r="55">
          <cell r="C55">
            <v>1.0332349289827252</v>
          </cell>
          <cell r="D55">
            <v>1.0916006960357898</v>
          </cell>
          <cell r="E55">
            <v>1.0662569273552991</v>
          </cell>
          <cell r="F55">
            <v>1.0190938626135437</v>
          </cell>
          <cell r="G55">
            <v>1.0662569273552991</v>
          </cell>
          <cell r="H55">
            <v>1.0263106976625991</v>
          </cell>
          <cell r="I55">
            <v>1.0292918287262682</v>
          </cell>
          <cell r="J55">
            <v>1.0290347267887012</v>
          </cell>
          <cell r="K55">
            <v>1.0327560508255056</v>
          </cell>
          <cell r="L55">
            <v>1.0327560508255056</v>
          </cell>
          <cell r="M55">
            <v>1.0507871923701841</v>
          </cell>
          <cell r="N55">
            <v>1.0240230410365689</v>
          </cell>
          <cell r="O55">
            <v>1.0407591818729747</v>
          </cell>
          <cell r="P55">
            <v>1.0415991720938225</v>
          </cell>
          <cell r="Q55">
            <v>1.0561189273862541</v>
          </cell>
          <cell r="R55">
            <v>1.0242174571525107</v>
          </cell>
          <cell r="S55">
            <v>1.0780440990678655</v>
          </cell>
          <cell r="T55">
            <v>1.0532671211016829</v>
          </cell>
          <cell r="U55">
            <v>1.0663106235201738</v>
          </cell>
          <cell r="V55">
            <v>1.0284661630700314</v>
          </cell>
          <cell r="W55">
            <v>1</v>
          </cell>
          <cell r="X55">
            <v>1.0201721514326703</v>
          </cell>
          <cell r="Y55">
            <v>0.9991164329418103</v>
          </cell>
          <cell r="Z55">
            <v>1.0157104551301839</v>
          </cell>
        </row>
        <row r="56">
          <cell r="C56">
            <v>1.012804483568494</v>
          </cell>
          <cell r="D56">
            <v>1.0700161678622664</v>
          </cell>
          <cell r="E56">
            <v>1.0451735286617165</v>
          </cell>
          <cell r="F56">
            <v>0.99894303248955341</v>
          </cell>
          <cell r="G56">
            <v>1.0451735286617165</v>
          </cell>
          <cell r="H56">
            <v>1.0060171670254947</v>
          </cell>
          <cell r="I56">
            <v>1.0089393513445652</v>
          </cell>
          <cell r="J56">
            <v>1.0086873331560606</v>
          </cell>
          <cell r="K56">
            <v>1.012335074404024</v>
          </cell>
          <cell r="L56">
            <v>1.012335074404024</v>
          </cell>
          <cell r="M56">
            <v>1.0300096811058013</v>
          </cell>
          <cell r="N56">
            <v>1.0037747448785881</v>
          </cell>
          <cell r="O56">
            <v>1.0201799572860257</v>
          </cell>
          <cell r="P56">
            <v>1.0210033381435293</v>
          </cell>
          <cell r="Q56">
            <v>1.0352359902229269</v>
          </cell>
          <cell r="R56">
            <v>1.0039653167498832</v>
          </cell>
          <cell r="S56">
            <v>1.0567276293064098</v>
          </cell>
          <cell r="T56">
            <v>1.0324405735076534</v>
          </cell>
          <cell r="U56">
            <v>1.0452261630771915</v>
          </cell>
          <cell r="V56">
            <v>1.0081300118080201</v>
          </cell>
          <cell r="W56">
            <v>0.98022671820207818</v>
          </cell>
          <cell r="X56">
            <v>1</v>
          </cell>
          <cell r="Y56">
            <v>0.97936062216431752</v>
          </cell>
          <cell r="Z56">
            <v>0.99562652607579927</v>
          </cell>
        </row>
        <row r="57">
          <cell r="C57">
            <v>1.0341486686796411</v>
          </cell>
          <cell r="D57">
            <v>1.09256605140771</v>
          </cell>
          <cell r="E57">
            <v>1.0671998700049399</v>
          </cell>
          <cell r="F57">
            <v>1.0199950966804856</v>
          </cell>
          <cell r="G57">
            <v>1.0671998700049399</v>
          </cell>
          <cell r="H57">
            <v>1.0272183139263535</v>
          </cell>
          <cell r="I57">
            <v>1.0302020813486261</v>
          </cell>
          <cell r="J57">
            <v>1.029944752043362</v>
          </cell>
          <cell r="K57">
            <v>1.0336693670272707</v>
          </cell>
          <cell r="L57">
            <v>1.0336693670272707</v>
          </cell>
          <cell r="M57">
            <v>1.0517164543838338</v>
          </cell>
          <cell r="N57">
            <v>1.0249286342147566</v>
          </cell>
          <cell r="O57">
            <v>1.0416795756311914</v>
          </cell>
          <cell r="P57">
            <v>1.0425203086960799</v>
          </cell>
          <cell r="Q57">
            <v>1.0570529045114441</v>
          </cell>
          <cell r="R57">
            <v>1.0251232222622868</v>
          </cell>
          <cell r="S57">
            <v>1.0789974656844143</v>
          </cell>
          <cell r="T57">
            <v>1.0541985762364359</v>
          </cell>
          <cell r="U57">
            <v>1.0672536136559339</v>
          </cell>
          <cell r="V57">
            <v>1.0293756855162548</v>
          </cell>
          <cell r="W57">
            <v>1.0008843484393386</v>
          </cell>
          <cell r="X57">
            <v>1.0210743390826467</v>
          </cell>
          <cell r="Y57">
            <v>1</v>
          </cell>
          <cell r="Z57">
            <v>1.016608697085998</v>
          </cell>
        </row>
        <row r="58">
          <cell r="C58">
            <v>1.0172534148526562</v>
          </cell>
          <cell r="D58">
            <v>1.0747164120663493</v>
          </cell>
          <cell r="E58">
            <v>1.0497646469717956</v>
          </cell>
          <cell r="F58">
            <v>1.0033310747824549</v>
          </cell>
          <cell r="G58">
            <v>1.0497646469717956</v>
          </cell>
          <cell r="H58">
            <v>1.0104362837646055</v>
          </cell>
          <cell r="I58">
            <v>1.0133713043195403</v>
          </cell>
          <cell r="J58">
            <v>1.0131181790944641</v>
          </cell>
          <cell r="K58">
            <v>1.0167819437214882</v>
          </cell>
          <cell r="L58">
            <v>1.0167819437214882</v>
          </cell>
          <cell r="M58">
            <v>1.0345341894068665</v>
          </cell>
          <cell r="N58">
            <v>1.0081840113630807</v>
          </cell>
          <cell r="O58">
            <v>1.0246612867045664</v>
          </cell>
          <cell r="P58">
            <v>1.0254882844149915</v>
          </cell>
          <cell r="Q58">
            <v>1.0397834560547978</v>
          </cell>
          <cell r="R58">
            <v>1.0083754203566178</v>
          </cell>
          <cell r="S58">
            <v>1.0613695011436033</v>
          </cell>
          <cell r="T58">
            <v>1.0369757599538398</v>
          </cell>
          <cell r="U58">
            <v>1.0498175125936895</v>
          </cell>
          <cell r="V58">
            <v>1.0125584096091762</v>
          </cell>
          <cell r="W58">
            <v>0.98453254561786496</v>
          </cell>
          <cell r="X58">
            <v>1.004392685218461</v>
          </cell>
          <cell r="Y58">
            <v>0.9836626450928414</v>
          </cell>
          <cell r="Z58">
            <v>1</v>
          </cell>
        </row>
        <row r="63">
          <cell r="C63">
            <v>1</v>
          </cell>
          <cell r="D63">
            <v>1.0792509498423717</v>
          </cell>
          <cell r="E63">
            <v>1.0174372799898954</v>
          </cell>
          <cell r="F63">
            <v>0.93699078116724888</v>
          </cell>
          <cell r="G63">
            <v>1.0229835508893881</v>
          </cell>
          <cell r="H63">
            <v>0.98315933773468078</v>
          </cell>
          <cell r="I63">
            <v>0.98661871971019877</v>
          </cell>
          <cell r="J63">
            <v>1.0101688243065943</v>
          </cell>
          <cell r="K63">
            <v>0.98551973017748262</v>
          </cell>
          <cell r="L63">
            <v>1.0100653155570216</v>
          </cell>
          <cell r="M63">
            <v>1.0236901931316178</v>
          </cell>
          <cell r="N63">
            <v>0.9874065623635585</v>
          </cell>
          <cell r="O63">
            <v>0.9719492328457584</v>
          </cell>
          <cell r="P63">
            <v>0.95902146773850305</v>
          </cell>
          <cell r="Q63">
            <v>0.99426608151729179</v>
          </cell>
          <cell r="R63">
            <v>0.95832315329886331</v>
          </cell>
          <cell r="S63">
            <v>0.98924406123995412</v>
          </cell>
          <cell r="T63">
            <v>0.99298198209810207</v>
          </cell>
          <cell r="U63">
            <v>1.0001422625181986</v>
          </cell>
          <cell r="V63">
            <v>0.96146997056581174</v>
          </cell>
          <cell r="W63">
            <v>0.99919428769627272</v>
          </cell>
          <cell r="X63">
            <v>0.99919428769627272</v>
          </cell>
          <cell r="Y63">
            <v>0.97753832545700881</v>
          </cell>
          <cell r="Z63">
            <v>0.96820563436021467</v>
          </cell>
        </row>
        <row r="64">
          <cell r="C64">
            <v>0.92656856141387078</v>
          </cell>
          <cell r="D64">
            <v>1</v>
          </cell>
          <cell r="E64">
            <v>0.94272539684907908</v>
          </cell>
          <cell r="F64">
            <v>0.86818620016419679</v>
          </cell>
          <cell r="G64">
            <v>0.9478643970976337</v>
          </cell>
          <cell r="H64">
            <v>0.91096453320543713</v>
          </cell>
          <cell r="I64">
            <v>0.91416988778587394</v>
          </cell>
          <cell r="J64">
            <v>0.93599067432290217</v>
          </cell>
          <cell r="K64">
            <v>0.91315159863553619</v>
          </cell>
          <cell r="L64">
            <v>0.93589476636971691</v>
          </cell>
          <cell r="M64">
            <v>0.94851914958345074</v>
          </cell>
          <cell r="N64">
            <v>0.91489987801981787</v>
          </cell>
          <cell r="O64">
            <v>0.90057760244520979</v>
          </cell>
          <cell r="P64">
            <v>0.88859914172748367</v>
          </cell>
          <cell r="Q64">
            <v>0.92125569281408348</v>
          </cell>
          <cell r="R64">
            <v>0.88795210552173209</v>
          </cell>
          <cell r="S64">
            <v>0.91660244671031943</v>
          </cell>
          <cell r="T64">
            <v>0.92006588666253242</v>
          </cell>
          <cell r="U64">
            <v>0.92670037739070121</v>
          </cell>
          <cell r="V64">
            <v>0.89086784746980097</v>
          </cell>
          <cell r="W64">
            <v>0.92582201372369288</v>
          </cell>
          <cell r="X64">
            <v>0.92582201372369288</v>
          </cell>
          <cell r="Y64">
            <v>0.90575627994562491</v>
          </cell>
          <cell r="Z64">
            <v>0.89710890178194835</v>
          </cell>
        </row>
        <row r="65">
          <cell r="C65">
            <v>0.98286156765351806</v>
          </cell>
          <cell r="D65">
            <v>1.0607542804536219</v>
          </cell>
          <cell r="E65">
            <v>1</v>
          </cell>
          <cell r="F65">
            <v>0.92093222805493669</v>
          </cell>
          <cell r="G65">
            <v>1.0054512165109066</v>
          </cell>
          <cell r="H65">
            <v>0.96630952793910296</v>
          </cell>
          <cell r="I65">
            <v>0.96970962153067297</v>
          </cell>
          <cell r="J65">
            <v>0.99285611425269049</v>
          </cell>
          <cell r="K65">
            <v>0.96862946695571273</v>
          </cell>
          <cell r="L65">
            <v>0.99275437948081968</v>
          </cell>
          <cell r="M65">
            <v>1.0061457480128746</v>
          </cell>
          <cell r="N65">
            <v>0.97048396179601837</v>
          </cell>
          <cell r="O65">
            <v>0.9552915466744164</v>
          </cell>
          <cell r="P65">
            <v>0.94258534319484288</v>
          </cell>
          <cell r="Q65">
            <v>0.97722591954480598</v>
          </cell>
          <cell r="R65">
            <v>0.94189899676998345</v>
          </cell>
          <cell r="S65">
            <v>0.97228996882223417</v>
          </cell>
          <cell r="T65">
            <v>0.97596382757663824</v>
          </cell>
          <cell r="U65">
            <v>0.98300139201517311</v>
          </cell>
          <cell r="V65">
            <v>0.94499188252209565</v>
          </cell>
          <cell r="W65">
            <v>0.98206966399559903</v>
          </cell>
          <cell r="X65">
            <v>0.98206966399559903</v>
          </cell>
          <cell r="Y65">
            <v>0.96078485100007072</v>
          </cell>
          <cell r="Z65">
            <v>0.95161210759824955</v>
          </cell>
        </row>
        <row r="66">
          <cell r="C66">
            <v>1.0672463594084223</v>
          </cell>
          <cell r="D66">
            <v>1.1518266471073528</v>
          </cell>
          <cell r="E66">
            <v>1.0858562329956234</v>
          </cell>
          <cell r="F66">
            <v>1</v>
          </cell>
          <cell r="G66">
            <v>1.0917754704214</v>
          </cell>
          <cell r="H66">
            <v>1.0492732239157334</v>
          </cell>
          <cell r="I66">
            <v>1.0529652367349083</v>
          </cell>
          <cell r="J66">
            <v>1.0780990001290989</v>
          </cell>
          <cell r="K66">
            <v>1.0517923441570889</v>
          </cell>
          <cell r="L66">
            <v>1.0779885307929504</v>
          </cell>
          <cell r="M66">
            <v>1.0925296317818238</v>
          </cell>
          <cell r="N66">
            <v>1.053806058938493</v>
          </cell>
          <cell r="O66">
            <v>1.0373092802844446</v>
          </cell>
          <cell r="P66">
            <v>1.0235121700384391</v>
          </cell>
          <cell r="Q66">
            <v>1.0611268557826072</v>
          </cell>
          <cell r="R66">
            <v>1.0227668964950112</v>
          </cell>
          <cell r="S66">
            <v>1.0557671229247434</v>
          </cell>
          <cell r="T66">
            <v>1.0597564053523585</v>
          </cell>
          <cell r="U66">
            <v>1.0673981885630499</v>
          </cell>
          <cell r="V66">
            <v>1.0261253257668854</v>
          </cell>
          <cell r="W66">
            <v>1.0663864658855389</v>
          </cell>
          <cell r="X66">
            <v>1.0663864658855389</v>
          </cell>
          <cell r="Y66">
            <v>1.0432742190261981</v>
          </cell>
          <cell r="Z66">
            <v>1.0333139384296612</v>
          </cell>
        </row>
        <row r="67">
          <cell r="C67">
            <v>0.97753282458021329</v>
          </cell>
          <cell r="D67">
            <v>1.0550032294302918</v>
          </cell>
          <cell r="E67">
            <v>0.9945783381417318</v>
          </cell>
          <cell r="F67">
            <v>0.91593924492004131</v>
          </cell>
          <cell r="G67">
            <v>1</v>
          </cell>
          <cell r="H67">
            <v>0.96107052442819441</v>
          </cell>
          <cell r="I67">
            <v>0.96445218386202436</v>
          </cell>
          <cell r="J67">
            <v>0.98747318412729823</v>
          </cell>
          <cell r="K67">
            <v>0.96337788551992432</v>
          </cell>
          <cell r="L67">
            <v>0.98737200092695976</v>
          </cell>
          <cell r="M67">
            <v>1.0006907659870146</v>
          </cell>
          <cell r="N67">
            <v>0.96522232591628787</v>
          </cell>
          <cell r="O67">
            <v>0.95011227893228567</v>
          </cell>
          <cell r="P67">
            <v>0.9374749641914808</v>
          </cell>
          <cell r="Q67">
            <v>0.97192773104989882</v>
          </cell>
          <cell r="R67">
            <v>0.93679233890485458</v>
          </cell>
          <cell r="S67">
            <v>0.96701854138309384</v>
          </cell>
          <cell r="T67">
            <v>0.97067248171761655</v>
          </cell>
          <cell r="U67">
            <v>0.97767189086145989</v>
          </cell>
          <cell r="V67">
            <v>0.93986845607625247</v>
          </cell>
          <cell r="W67">
            <v>0.9767452143561518</v>
          </cell>
          <cell r="X67">
            <v>0.9767452143561518</v>
          </cell>
          <cell r="Y67">
            <v>0.95557580041940171</v>
          </cell>
          <cell r="Z67">
            <v>0.94645278853061787</v>
          </cell>
        </row>
        <row r="68">
          <cell r="C68">
            <v>1.0171291281270056</v>
          </cell>
          <cell r="D68">
            <v>1.0977375776434142</v>
          </cell>
          <cell r="E68">
            <v>1.0348650935200343</v>
          </cell>
          <cell r="F68">
            <v>0.95304061631168568</v>
          </cell>
          <cell r="G68">
            <v>1.0405063672043915</v>
          </cell>
          <cell r="H68">
            <v>1</v>
          </cell>
          <cell r="I68">
            <v>1.0035186381726169</v>
          </cell>
          <cell r="J68">
            <v>1.0274721355280483</v>
          </cell>
          <cell r="K68">
            <v>1.0024008239073847</v>
          </cell>
          <cell r="L68">
            <v>1.0273668537638421</v>
          </cell>
          <cell r="M68">
            <v>1.0412251136121284</v>
          </cell>
          <cell r="N68">
            <v>1.00431997588373</v>
          </cell>
          <cell r="O68">
            <v>0.9885978757881182</v>
          </cell>
          <cell r="P68">
            <v>0.97544866933594476</v>
          </cell>
          <cell r="Q68">
            <v>1.0112969926199371</v>
          </cell>
          <cell r="R68">
            <v>0.97473839337879542</v>
          </cell>
          <cell r="S68">
            <v>1.0061889495138125</v>
          </cell>
          <cell r="T68">
            <v>1.0099908976972682</v>
          </cell>
          <cell r="U68">
            <v>1.0172738274781061</v>
          </cell>
          <cell r="V68">
            <v>0.97793911288190183</v>
          </cell>
          <cell r="W68">
            <v>1.0163096146739943</v>
          </cell>
          <cell r="X68">
            <v>1.0163096146739943</v>
          </cell>
          <cell r="Y68">
            <v>0.99428270468282032</v>
          </cell>
          <cell r="Z68">
            <v>0.98479015272445947</v>
          </cell>
        </row>
        <row r="69">
          <cell r="C69">
            <v>1.0135627674829966</v>
          </cell>
          <cell r="D69">
            <v>1.093888579530887</v>
          </cell>
          <cell r="E69">
            <v>1.0312365452469308</v>
          </cell>
          <cell r="F69">
            <v>0.94969896926593167</v>
          </cell>
          <cell r="G69">
            <v>1.0368580389290312</v>
          </cell>
          <cell r="H69">
            <v>0.99649369923111319</v>
          </cell>
          <cell r="I69">
            <v>1</v>
          </cell>
          <cell r="J69">
            <v>1.0238695091892367</v>
          </cell>
          <cell r="K69">
            <v>0.99888610512778542</v>
          </cell>
          <cell r="L69">
            <v>1.023764596574561</v>
          </cell>
          <cell r="M69">
            <v>1.0375742651956859</v>
          </cell>
          <cell r="N69">
            <v>1.0007985279800804</v>
          </cell>
          <cell r="O69">
            <v>0.98513155429612242</v>
          </cell>
          <cell r="P69">
            <v>0.97202845291664253</v>
          </cell>
          <cell r="Q69">
            <v>1.0077510811971411</v>
          </cell>
          <cell r="R69">
            <v>0.97132066740062784</v>
          </cell>
          <cell r="S69">
            <v>1.0026609484264868</v>
          </cell>
          <cell r="T69">
            <v>1.0064495658361037</v>
          </cell>
          <cell r="U69">
            <v>1.0137069594746511</v>
          </cell>
          <cell r="V69">
            <v>0.97451016421847947</v>
          </cell>
          <cell r="W69">
            <v>1.0127461274906358</v>
          </cell>
          <cell r="X69">
            <v>1.0127461274906358</v>
          </cell>
          <cell r="Y69">
            <v>0.99079645047090015</v>
          </cell>
          <cell r="Z69">
            <v>0.98133718225476951</v>
          </cell>
        </row>
        <row r="70">
          <cell r="C70">
            <v>0.98993353975898601</v>
          </cell>
          <cell r="D70">
            <v>1.0683867130657068</v>
          </cell>
          <cell r="E70">
            <v>1.0071952880631516</v>
          </cell>
          <cell r="F70">
            <v>0.92755860072243212</v>
          </cell>
          <cell r="G70">
            <v>1.0126857276471488</v>
          </cell>
          <cell r="H70">
            <v>0.97326240335079295</v>
          </cell>
          <cell r="I70">
            <v>0.97668696159519586</v>
          </cell>
          <cell r="J70">
            <v>1</v>
          </cell>
          <cell r="K70">
            <v>0.97559903499691614</v>
          </cell>
          <cell r="L70">
            <v>0.99989753321713948</v>
          </cell>
          <cell r="M70">
            <v>1.0133852565033425</v>
          </cell>
          <cell r="N70">
            <v>0.97746687346180938</v>
          </cell>
          <cell r="O70">
            <v>0.9621651445370325</v>
          </cell>
          <cell r="P70">
            <v>0.94936751626323446</v>
          </cell>
          <cell r="Q70">
            <v>0.98425734153870914</v>
          </cell>
          <cell r="R70">
            <v>0.94867623137813706</v>
          </cell>
          <cell r="S70">
            <v>0.97928587522882293</v>
          </cell>
          <cell r="T70">
            <v>0.98298616845526821</v>
          </cell>
          <cell r="U70">
            <v>0.99007437019720135</v>
          </cell>
          <cell r="V70">
            <v>0.95179137133418212</v>
          </cell>
          <cell r="W70">
            <v>0.98913593812612999</v>
          </cell>
          <cell r="X70">
            <v>0.98913593812612999</v>
          </cell>
          <cell r="Y70">
            <v>0.96769797476972841</v>
          </cell>
          <cell r="Z70">
            <v>0.95845923083680185</v>
          </cell>
        </row>
        <row r="71">
          <cell r="C71">
            <v>1.0146930288446987</v>
          </cell>
          <cell r="D71">
            <v>1.095108415179074</v>
          </cell>
          <cell r="E71">
            <v>1.0323865152924587</v>
          </cell>
          <cell r="F71">
            <v>0.95075801374215596</v>
          </cell>
          <cell r="G71">
            <v>1.0380142777102581</v>
          </cell>
          <cell r="H71">
            <v>0.99760492624295116</v>
          </cell>
          <cell r="I71">
            <v>1.0011151370176203</v>
          </cell>
          <cell r="J71">
            <v>1.0250112639801463</v>
          </cell>
          <cell r="K71">
            <v>1</v>
          </cell>
          <cell r="L71">
            <v>1.0249062343735305</v>
          </cell>
          <cell r="M71">
            <v>1.0387313026673359</v>
          </cell>
          <cell r="N71">
            <v>1.0019145554658109</v>
          </cell>
          <cell r="O71">
            <v>0.98623011095954383</v>
          </cell>
          <cell r="P71">
            <v>0.97311239782667003</v>
          </cell>
          <cell r="Q71">
            <v>1.0088748617323309</v>
          </cell>
          <cell r="R71">
            <v>0.97240382303282602</v>
          </cell>
          <cell r="S71">
            <v>1.0037790527661996</v>
          </cell>
          <cell r="T71">
            <v>1.0075718950033354</v>
          </cell>
          <cell r="U71">
            <v>1.0148373816301806</v>
          </cell>
          <cell r="V71">
            <v>0.97559687657664673</v>
          </cell>
          <cell r="W71">
            <v>1.0138754781868522</v>
          </cell>
          <cell r="X71">
            <v>1.0138754781868522</v>
          </cell>
          <cell r="Y71">
            <v>0.99190132426974709</v>
          </cell>
          <cell r="Z71">
            <v>0.9824315076734691</v>
          </cell>
        </row>
        <row r="72">
          <cell r="C72">
            <v>0.99003498545886526</v>
          </cell>
          <cell r="D72">
            <v>1.068496198433659</v>
          </cell>
          <cell r="E72">
            <v>1.0072985027001036</v>
          </cell>
          <cell r="F72">
            <v>0.92765365440800807</v>
          </cell>
          <cell r="G72">
            <v>1.0127895049294338</v>
          </cell>
          <cell r="H72">
            <v>0.97336214063790227</v>
          </cell>
          <cell r="I72">
            <v>0.97678704982173092</v>
          </cell>
          <cell r="J72">
            <v>1.000102477283378</v>
          </cell>
          <cell r="K72">
            <v>0.97569901173568885</v>
          </cell>
          <cell r="L72">
            <v>1</v>
          </cell>
          <cell r="M72">
            <v>1.0134891054714443</v>
          </cell>
          <cell r="N72">
            <v>0.9775670416115938</v>
          </cell>
          <cell r="O72">
            <v>0.96226374460720576</v>
          </cell>
          <cell r="P72">
            <v>0.94946480486722851</v>
          </cell>
          <cell r="Q72">
            <v>0.98435820555721498</v>
          </cell>
          <cell r="R72">
            <v>0.94877344914113404</v>
          </cell>
          <cell r="S72">
            <v>0.97938622978496681</v>
          </cell>
          <cell r="T72">
            <v>0.98308690220740969</v>
          </cell>
          <cell r="U72">
            <v>0.99017583032900136</v>
          </cell>
          <cell r="V72">
            <v>0.95188890832825912</v>
          </cell>
          <cell r="W72">
            <v>0.98923730208996064</v>
          </cell>
          <cell r="X72">
            <v>0.98923730208996064</v>
          </cell>
          <cell r="Y72">
            <v>0.96779714182931331</v>
          </cell>
          <cell r="Z72">
            <v>0.95855745113500657</v>
          </cell>
        </row>
        <row r="73">
          <cell r="C73">
            <v>0.97685804426909073</v>
          </cell>
          <cell r="D73">
            <v>1.0542749721385778</v>
          </cell>
          <cell r="E73">
            <v>0.99389179149739248</v>
          </cell>
          <cell r="F73">
            <v>0.91530698198920624</v>
          </cell>
          <cell r="G73">
            <v>0.99930971084125753</v>
          </cell>
          <cell r="H73">
            <v>0.96040710786439465</v>
          </cell>
          <cell r="I73">
            <v>0.96378643297537891</v>
          </cell>
          <cell r="J73">
            <v>0.98679154209374631</v>
          </cell>
          <cell r="K73">
            <v>0.96271287620977763</v>
          </cell>
          <cell r="L73">
            <v>0.98669042873907409</v>
          </cell>
          <cell r="M73">
            <v>1</v>
          </cell>
          <cell r="N73">
            <v>0.96455604340893175</v>
          </cell>
          <cell r="O73">
            <v>0.94945642672655062</v>
          </cell>
          <cell r="P73">
            <v>0.93682783538710701</v>
          </cell>
          <cell r="Q73">
            <v>0.97125681987407397</v>
          </cell>
          <cell r="R73">
            <v>0.93614568130931564</v>
          </cell>
          <cell r="S73">
            <v>0.96635101896767417</v>
          </cell>
          <cell r="T73">
            <v>0.97000243702679723</v>
          </cell>
          <cell r="U73">
            <v>0.97699701455439103</v>
          </cell>
          <cell r="V73">
            <v>0.93921967507037907</v>
          </cell>
          <cell r="W73">
            <v>0.97607097772382823</v>
          </cell>
          <cell r="X73">
            <v>0.97607097772382823</v>
          </cell>
          <cell r="Y73">
            <v>0.95491617680401553</v>
          </cell>
          <cell r="Z73">
            <v>0.94579946243143365</v>
          </cell>
        </row>
        <row r="74">
          <cell r="C74">
            <v>1.0127540550331127</v>
          </cell>
          <cell r="D74">
            <v>1.0930157758512005</v>
          </cell>
          <cell r="E74">
            <v>1.030413731051627</v>
          </cell>
          <cell r="F74">
            <v>0.94894121315577529</v>
          </cell>
          <cell r="G74">
            <v>1.0360307393954005</v>
          </cell>
          <cell r="H74">
            <v>0.99569860603446758</v>
          </cell>
          <cell r="I74">
            <v>0.99920210915808194</v>
          </cell>
          <cell r="J74">
            <v>1.0230525730845352</v>
          </cell>
          <cell r="K74">
            <v>0.99808910305238474</v>
          </cell>
          <cell r="L74">
            <v>1.0229477441786743</v>
          </cell>
          <cell r="M74">
            <v>1.0367463941916764</v>
          </cell>
          <cell r="N74">
            <v>1</v>
          </cell>
          <cell r="O74">
            <v>0.98434552685086496</v>
          </cell>
          <cell r="P74">
            <v>0.97125288031597645</v>
          </cell>
          <cell r="Q74">
            <v>1.0069470058385206</v>
          </cell>
          <cell r="R74">
            <v>0.97054565953554317</v>
          </cell>
          <cell r="S74">
            <v>1.0018609344381884</v>
          </cell>
          <cell r="T74">
            <v>1.0056465289446705</v>
          </cell>
          <cell r="U74">
            <v>1.0128981319752977</v>
          </cell>
          <cell r="V74">
            <v>0.97373261148309342</v>
          </cell>
          <cell r="W74">
            <v>1.011938066630323</v>
          </cell>
          <cell r="X74">
            <v>1.011938066630323</v>
          </cell>
          <cell r="Y74">
            <v>0.99000590305686442</v>
          </cell>
          <cell r="Z74">
            <v>0.98055418230421476</v>
          </cell>
        </row>
        <row r="75">
          <cell r="C75">
            <v>1.0288603213072272</v>
          </cell>
          <cell r="D75">
            <v>1.1103984790259527</v>
          </cell>
          <cell r="E75">
            <v>1.0468008468003551</v>
          </cell>
          <cell r="F75">
            <v>0.96403263617364543</v>
          </cell>
          <cell r="G75">
            <v>1.052507184860064</v>
          </cell>
          <cell r="H75">
            <v>1.0115336321179043</v>
          </cell>
          <cell r="I75">
            <v>1.0150928529687602</v>
          </cell>
          <cell r="J75">
            <v>1.0393226211506263</v>
          </cell>
          <cell r="K75">
            <v>1.0139621462450166</v>
          </cell>
          <cell r="L75">
            <v>1.0392161251052829</v>
          </cell>
          <cell r="M75">
            <v>1.0532342210244539</v>
          </cell>
          <cell r="N75">
            <v>1.0159034330142354</v>
          </cell>
          <cell r="O75">
            <v>1</v>
          </cell>
          <cell r="P75">
            <v>0.98669913543796484</v>
          </cell>
          <cell r="Q75">
            <v>1.0229609200947585</v>
          </cell>
          <cell r="R75">
            <v>0.98598066741922363</v>
          </cell>
          <cell r="S75">
            <v>1.0177939626986054</v>
          </cell>
          <cell r="T75">
            <v>1.0216397611537407</v>
          </cell>
          <cell r="U75">
            <v>1.029006689567411</v>
          </cell>
          <cell r="V75">
            <v>0.98921830284359136</v>
          </cell>
          <cell r="W75">
            <v>1.0280313558875331</v>
          </cell>
          <cell r="X75">
            <v>1.0280313558875331</v>
          </cell>
          <cell r="Y75">
            <v>1.0057503956198268</v>
          </cell>
          <cell r="Z75">
            <v>0.99614836005931817</v>
          </cell>
        </row>
        <row r="76">
          <cell r="C76">
            <v>1.0427295255007478</v>
          </cell>
          <cell r="D76">
            <v>1.1253668308253677</v>
          </cell>
          <cell r="E76">
            <v>1.0609118921906351</v>
          </cell>
          <cell r="F76">
            <v>0.97702795264510045</v>
          </cell>
          <cell r="G76">
            <v>1.0666951526139619</v>
          </cell>
          <cell r="H76">
            <v>1.0251692697277131</v>
          </cell>
          <cell r="I76">
            <v>1.0287764694535708</v>
          </cell>
          <cell r="J76">
            <v>1.0533328588448632</v>
          </cell>
          <cell r="K76">
            <v>1.0276305206195915</v>
          </cell>
          <cell r="L76">
            <v>1.0532249272155361</v>
          </cell>
          <cell r="M76">
            <v>1.0674319893439008</v>
          </cell>
          <cell r="N76">
            <v>1.0295979762496779</v>
          </cell>
          <cell r="O76">
            <v>1.0134801623760736</v>
          </cell>
          <cell r="P76">
            <v>1</v>
          </cell>
          <cell r="Q76">
            <v>1.0367505994020134</v>
          </cell>
          <cell r="R76">
            <v>0.99927184691570414</v>
          </cell>
          <cell r="S76">
            <v>1.0315139905811701</v>
          </cell>
          <cell r="T76">
            <v>1.0354116310239461</v>
          </cell>
          <cell r="U76">
            <v>1.0428778668288456</v>
          </cell>
          <cell r="V76">
            <v>1.0025531261913068</v>
          </cell>
          <cell r="W76">
            <v>1.0418893854925921</v>
          </cell>
          <cell r="X76">
            <v>1.0418893854925921</v>
          </cell>
          <cell r="Y76">
            <v>1.0193080742625824</v>
          </cell>
          <cell r="Z76">
            <v>1.0095766017035772</v>
          </cell>
        </row>
        <row r="77">
          <cell r="C77">
            <v>1.005766985909806</v>
          </cell>
          <cell r="D77">
            <v>1.0854749748632573</v>
          </cell>
          <cell r="E77">
            <v>1.0233048264477085</v>
          </cell>
          <cell r="F77">
            <v>0.94239439379985845</v>
          </cell>
          <cell r="G77">
            <v>1.0288830826133306</v>
          </cell>
          <cell r="H77">
            <v>0.98882920378249084</v>
          </cell>
          <cell r="I77">
            <v>0.99230853596511825</v>
          </cell>
          <cell r="J77">
            <v>1.0159944536828955</v>
          </cell>
          <cell r="K77">
            <v>0.99120320857525201</v>
          </cell>
          <cell r="L77">
            <v>1.0158903479998227</v>
          </cell>
          <cell r="M77">
            <v>1.0295938000514144</v>
          </cell>
          <cell r="N77">
            <v>0.99310092209595913</v>
          </cell>
          <cell r="O77">
            <v>0.97755445037662669</v>
          </cell>
          <cell r="P77">
            <v>0.96455213103015247</v>
          </cell>
          <cell r="Q77">
            <v>1</v>
          </cell>
          <cell r="R77">
            <v>0.96384978942097865</v>
          </cell>
          <cell r="S77">
            <v>0.99494901780248413</v>
          </cell>
          <cell r="T77">
            <v>0.998708495197553</v>
          </cell>
          <cell r="U77">
            <v>1.0059100688539426</v>
          </cell>
          <cell r="V77">
            <v>0.96701475433876638</v>
          </cell>
          <cell r="W77">
            <v>1.0049566270745758</v>
          </cell>
          <cell r="X77">
            <v>1.0049566270745758</v>
          </cell>
          <cell r="Y77">
            <v>0.98317577520621469</v>
          </cell>
          <cell r="Z77">
            <v>0.97378926261136478</v>
          </cell>
        </row>
        <row r="78">
          <cell r="C78">
            <v>1.0434893454860934</v>
          </cell>
          <cell r="D78">
            <v>1.1261868672662612</v>
          </cell>
          <cell r="E78">
            <v>1.0616849613698072</v>
          </cell>
          <cell r="F78">
            <v>0.97773989696671593</v>
          </cell>
          <cell r="G78">
            <v>1.0674724359606074</v>
          </cell>
          <cell r="H78">
            <v>1.0259162938413031</v>
          </cell>
          <cell r="I78">
            <v>1.0295261220747227</v>
          </cell>
          <cell r="J78">
            <v>1.0541004053061445</v>
          </cell>
          <cell r="K78">
            <v>1.0283793382065327</v>
          </cell>
          <cell r="L78">
            <v>1.0539923950288008</v>
          </cell>
          <cell r="M78">
            <v>1.0682098096114445</v>
          </cell>
          <cell r="N78">
            <v>1.0303482274894231</v>
          </cell>
          <cell r="O78">
            <v>1.0142186688279311</v>
          </cell>
          <cell r="P78">
            <v>1.0007286836775633</v>
          </cell>
          <cell r="Q78">
            <v>1.0375060626415016</v>
          </cell>
          <cell r="R78">
            <v>1</v>
          </cell>
          <cell r="S78">
            <v>1.0322656379892847</v>
          </cell>
          <cell r="T78">
            <v>1.0361661185790323</v>
          </cell>
          <cell r="U78">
            <v>1.0436377949080957</v>
          </cell>
          <cell r="V78">
            <v>1.0032836702902523</v>
          </cell>
          <cell r="W78">
            <v>1.042648593281627</v>
          </cell>
          <cell r="X78">
            <v>1.042648593281627</v>
          </cell>
          <cell r="Y78">
            <v>1.0200508274187059</v>
          </cell>
          <cell r="Z78">
            <v>1.0103122636944883</v>
          </cell>
        </row>
        <row r="79">
          <cell r="C79">
            <v>1.0108728868653141</v>
          </cell>
          <cell r="D79">
            <v>1.0909855233192907</v>
          </cell>
          <cell r="E79">
            <v>1.0284997604277784</v>
          </cell>
          <cell r="F79">
            <v>0.94717857592472265</v>
          </cell>
          <cell r="G79">
            <v>1.0341063353032858</v>
          </cell>
          <cell r="H79">
            <v>0.99384911798444708</v>
          </cell>
          <cell r="I79">
            <v>0.99734611342880886</v>
          </cell>
          <cell r="J79">
            <v>1.0211522756481473</v>
          </cell>
          <cell r="K79">
            <v>0.99623517470723733</v>
          </cell>
          <cell r="L79">
            <v>1.0210476414596508</v>
          </cell>
          <cell r="M79">
            <v>1.0348206607866695</v>
          </cell>
          <cell r="N79">
            <v>0.99814252220620614</v>
          </cell>
          <cell r="O79">
            <v>0.98251712689331927</v>
          </cell>
          <cell r="P79">
            <v>0.96944879965863129</v>
          </cell>
          <cell r="Q79">
            <v>1.0050766241356486</v>
          </cell>
          <cell r="R79">
            <v>0.96874289252509294</v>
          </cell>
          <cell r="S79">
            <v>1</v>
          </cell>
          <cell r="T79">
            <v>1.0037785628487501</v>
          </cell>
          <cell r="U79">
            <v>1.0110166961877782</v>
          </cell>
          <cell r="V79">
            <v>0.97192392478017076</v>
          </cell>
          <cell r="W79">
            <v>1.0100584141428626</v>
          </cell>
          <cell r="X79">
            <v>1.0100584141428626</v>
          </cell>
          <cell r="Y79">
            <v>0.98816698907621148</v>
          </cell>
          <cell r="Z79">
            <v>0.97873282468497302</v>
          </cell>
        </row>
        <row r="80">
          <cell r="C80">
            <v>1.0070676185755851</v>
          </cell>
          <cell r="D80">
            <v>1.0868786839031956</v>
          </cell>
          <cell r="E80">
            <v>1.0246281386094449</v>
          </cell>
          <cell r="F80">
            <v>0.94361307461737853</v>
          </cell>
          <cell r="G80">
            <v>1.0302136084361722</v>
          </cell>
          <cell r="H80">
            <v>0.99010793293281441</v>
          </cell>
          <cell r="I80">
            <v>0.99359176450064268</v>
          </cell>
          <cell r="J80">
            <v>1.0173083122537405</v>
          </cell>
          <cell r="K80">
            <v>0.99248500772909076</v>
          </cell>
          <cell r="L80">
            <v>1.0172040719438067</v>
          </cell>
          <cell r="M80">
            <v>1.0309252449562394</v>
          </cell>
          <cell r="N80">
            <v>0.99438517532537385</v>
          </cell>
          <cell r="O80">
            <v>0.97881859929834492</v>
          </cell>
          <cell r="P80">
            <v>0.96579946567827668</v>
          </cell>
          <cell r="Q80">
            <v>1.0012931749440976</v>
          </cell>
          <cell r="R80">
            <v>0.96509621581853167</v>
          </cell>
          <cell r="S80">
            <v>0.9962356609429609</v>
          </cell>
          <cell r="T80">
            <v>1</v>
          </cell>
          <cell r="U80">
            <v>1.0072108865510001</v>
          </cell>
          <cell r="V80">
            <v>0.96826527358965009</v>
          </cell>
          <cell r="W80">
            <v>1.0062562118046137</v>
          </cell>
          <cell r="X80">
            <v>1.0062562118046137</v>
          </cell>
          <cell r="Y80">
            <v>0.98444719348435528</v>
          </cell>
          <cell r="Z80">
            <v>0.97504854248660522</v>
          </cell>
        </row>
        <row r="81">
          <cell r="C81">
            <v>0.9998577577175467</v>
          </cell>
          <cell r="D81">
            <v>1.0790974347239262</v>
          </cell>
          <cell r="E81">
            <v>1.0172925573889366</v>
          </cell>
          <cell r="F81">
            <v>0.93685750145989788</v>
          </cell>
          <cell r="G81">
            <v>1.0228380393741974</v>
          </cell>
          <cell r="H81">
            <v>0.98301949090646612</v>
          </cell>
          <cell r="I81">
            <v>0.986478380811596</v>
          </cell>
          <cell r="J81">
            <v>1.0100251355873617</v>
          </cell>
          <cell r="K81">
            <v>0.98537954760165947</v>
          </cell>
          <cell r="L81">
            <v>1.0099216415611099</v>
          </cell>
          <cell r="M81">
            <v>1.0235445811020218</v>
          </cell>
          <cell r="N81">
            <v>0.98726611140041853</v>
          </cell>
          <cell r="O81">
            <v>0.97181098056844972</v>
          </cell>
          <cell r="P81">
            <v>0.95888505433601023</v>
          </cell>
          <cell r="Q81">
            <v>0.99412465484049084</v>
          </cell>
          <cell r="R81">
            <v>0.95818683922621017</v>
          </cell>
          <cell r="S81">
            <v>0.98910334890677998</v>
          </cell>
          <cell r="T81">
            <v>0.99284073807453344</v>
          </cell>
          <cell r="U81">
            <v>1</v>
          </cell>
          <cell r="V81">
            <v>0.96133320888268814</v>
          </cell>
          <cell r="W81">
            <v>0.99905216002017649</v>
          </cell>
          <cell r="X81">
            <v>0.99905216002017649</v>
          </cell>
          <cell r="Y81">
            <v>0.9773992781744103</v>
          </cell>
          <cell r="Z81">
            <v>0.96806791458089914</v>
          </cell>
        </row>
        <row r="82">
          <cell r="C82">
            <v>1.040074085113146</v>
          </cell>
          <cell r="D82">
            <v>1.1225009442647984</v>
          </cell>
          <cell r="E82">
            <v>1.0582101481454982</v>
          </cell>
          <cell r="F82">
            <v>0.97453982948197826</v>
          </cell>
          <cell r="G82">
            <v>1.0639786807770777</v>
          </cell>
          <cell r="H82">
            <v>1.0225585487148445</v>
          </cell>
          <cell r="I82">
            <v>1.0261565622580884</v>
          </cell>
          <cell r="J82">
            <v>1.0506504157505032</v>
          </cell>
          <cell r="K82">
            <v>1.0250135317252997</v>
          </cell>
          <cell r="L82">
            <v>1.0505427589824903</v>
          </cell>
          <cell r="M82">
            <v>1.064713641060667</v>
          </cell>
          <cell r="N82">
            <v>1.0269759769849947</v>
          </cell>
          <cell r="O82">
            <v>1.0108992091284763</v>
          </cell>
          <cell r="P82">
            <v>0.99745337566198988</v>
          </cell>
          <cell r="Q82">
            <v>1.0341103850931299</v>
          </cell>
          <cell r="R82">
            <v>0.99672707691006035</v>
          </cell>
          <cell r="S82">
            <v>1.0288871119477581</v>
          </cell>
          <cell r="T82">
            <v>1.0327748265645218</v>
          </cell>
          <cell r="U82">
            <v>1.0402220486716072</v>
          </cell>
          <cell r="V82">
            <v>1</v>
          </cell>
          <cell r="W82">
            <v>1.0392360846259825</v>
          </cell>
          <cell r="X82">
            <v>1.0392360846259825</v>
          </cell>
          <cell r="Y82">
            <v>1.0167122795127352</v>
          </cell>
          <cell r="Z82">
            <v>1.0070055893585934</v>
          </cell>
        </row>
        <row r="83">
          <cell r="C83">
            <v>1.0008063619995116</v>
          </cell>
          <cell r="D83">
            <v>1.0801212167962613</v>
          </cell>
          <cell r="E83">
            <v>1.0182577027493656</v>
          </cell>
          <cell r="F83">
            <v>0.93774633492707471</v>
          </cell>
          <cell r="G83">
            <v>1.0238084459509507</v>
          </cell>
          <cell r="H83">
            <v>0.98395212006409494</v>
          </cell>
          <cell r="I83">
            <v>0.9874142915537798</v>
          </cell>
          <cell r="J83">
            <v>1.0109833860596062</v>
          </cell>
          <cell r="K83">
            <v>0.98631441583766655</v>
          </cell>
          <cell r="L83">
            <v>1.0108797938445113</v>
          </cell>
          <cell r="M83">
            <v>1.0245156580026318</v>
          </cell>
          <cell r="N83">
            <v>0.98820276949351671</v>
          </cell>
          <cell r="O83">
            <v>0.97273297577257956</v>
          </cell>
          <cell r="P83">
            <v>0.95979478620680314</v>
          </cell>
          <cell r="Q83">
            <v>0.99506781990283055</v>
          </cell>
          <cell r="R83">
            <v>0.95909590867293548</v>
          </cell>
          <cell r="S83">
            <v>0.99004175005918038</v>
          </cell>
          <cell r="T83">
            <v>0.9937826850346656</v>
          </cell>
          <cell r="U83">
            <v>1.0009487392327987</v>
          </cell>
          <cell r="V83">
            <v>0.9622452634137475</v>
          </cell>
          <cell r="W83">
            <v>1</v>
          </cell>
          <cell r="X83">
            <v>1</v>
          </cell>
          <cell r="Y83">
            <v>0.97832657521572342</v>
          </cell>
          <cell r="Z83">
            <v>0.96898635859147575</v>
          </cell>
        </row>
        <row r="84">
          <cell r="C84">
            <v>1.0008063619995116</v>
          </cell>
          <cell r="D84">
            <v>1.0801212167962613</v>
          </cell>
          <cell r="E84">
            <v>1.0182577027493656</v>
          </cell>
          <cell r="F84">
            <v>0.93774633492707471</v>
          </cell>
          <cell r="G84">
            <v>1.0238084459509507</v>
          </cell>
          <cell r="H84">
            <v>0.98395212006409494</v>
          </cell>
          <cell r="I84">
            <v>0.9874142915537798</v>
          </cell>
          <cell r="J84">
            <v>1.0109833860596062</v>
          </cell>
          <cell r="K84">
            <v>0.98631441583766655</v>
          </cell>
          <cell r="L84">
            <v>1.0108797938445113</v>
          </cell>
          <cell r="M84">
            <v>1.0245156580026318</v>
          </cell>
          <cell r="N84">
            <v>0.98820276949351671</v>
          </cell>
          <cell r="O84">
            <v>0.97273297577257956</v>
          </cell>
          <cell r="P84">
            <v>0.95979478620680314</v>
          </cell>
          <cell r="Q84">
            <v>0.99506781990283055</v>
          </cell>
          <cell r="R84">
            <v>0.95909590867293548</v>
          </cell>
          <cell r="S84">
            <v>0.99004175005918038</v>
          </cell>
          <cell r="T84">
            <v>0.9937826850346656</v>
          </cell>
          <cell r="U84">
            <v>1.0009487392327987</v>
          </cell>
          <cell r="V84">
            <v>0.9622452634137475</v>
          </cell>
          <cell r="W84">
            <v>1</v>
          </cell>
          <cell r="X84">
            <v>1</v>
          </cell>
          <cell r="Y84">
            <v>0.97832657521572342</v>
          </cell>
          <cell r="Z84">
            <v>0.96898635859147575</v>
          </cell>
        </row>
        <row r="85">
          <cell r="C85">
            <v>1.0229777942798204</v>
          </cell>
          <cell r="D85">
            <v>1.1040497561441505</v>
          </cell>
          <cell r="E85">
            <v>1.0408157445021231</v>
          </cell>
          <cell r="F85">
            <v>0.95852076257899799</v>
          </cell>
          <cell r="G85">
            <v>1.0464894564733647</v>
          </cell>
          <cell r="H85">
            <v>1.0057501707414327</v>
          </cell>
          <cell r="I85">
            <v>1.0092890416843194</v>
          </cell>
          <cell r="J85">
            <v>1.0333802757393991</v>
          </cell>
          <cell r="K85">
            <v>1.0081647997962049</v>
          </cell>
          <cell r="L85">
            <v>1.0332743885870725</v>
          </cell>
          <cell r="M85">
            <v>1.0472123357956657</v>
          </cell>
          <cell r="N85">
            <v>1.010094987224093</v>
          </cell>
          <cell r="O85">
            <v>0.99428248236851746</v>
          </cell>
          <cell r="P85">
            <v>0.98105766573412967</v>
          </cell>
          <cell r="Q85">
            <v>1.0171121229977991</v>
          </cell>
          <cell r="R85">
            <v>0.98034330556895322</v>
          </cell>
          <cell r="S85">
            <v>1.0119747077716597</v>
          </cell>
          <cell r="T85">
            <v>1.0157985178063205</v>
          </cell>
          <cell r="U85">
            <v>1.0231233256768959</v>
          </cell>
          <cell r="V85">
            <v>0.98356242975569785</v>
          </cell>
          <cell r="W85">
            <v>1.0221535684845293</v>
          </cell>
          <cell r="X85">
            <v>1.0221535684845293</v>
          </cell>
          <cell r="Y85">
            <v>1</v>
          </cell>
          <cell r="Z85">
            <v>0.99045286424710666</v>
          </cell>
        </row>
        <row r="86">
          <cell r="C86">
            <v>1.0328384431069695</v>
          </cell>
          <cell r="D86">
            <v>1.1146918707569133</v>
          </cell>
          <cell r="E86">
            <v>1.0508483362237535</v>
          </cell>
          <cell r="F86">
            <v>0.96776009962636456</v>
          </cell>
          <cell r="G86">
            <v>1.0565767380246351</v>
          </cell>
          <cell r="H86">
            <v>1.0154447597119669</v>
          </cell>
          <cell r="I86">
            <v>1.0190177424056732</v>
          </cell>
          <cell r="J86">
            <v>1.0433411957720207</v>
          </cell>
          <cell r="K86">
            <v>1.0178826637677119</v>
          </cell>
          <cell r="L86">
            <v>1.0432342879562642</v>
          </cell>
          <cell r="M86">
            <v>1.0573065852979333</v>
          </cell>
          <cell r="N86">
            <v>1.0198314565851827</v>
          </cell>
          <cell r="O86">
            <v>1.0038665324314267</v>
          </cell>
          <cell r="P86">
            <v>0.99051423964519636</v>
          </cell>
          <cell r="Q86">
            <v>1.0269162316683869</v>
          </cell>
          <cell r="R86">
            <v>0.9897929936465597</v>
          </cell>
          <cell r="S86">
            <v>1.02172929606389</v>
          </cell>
          <cell r="T86">
            <v>1.0255899644234765</v>
          </cell>
          <cell r="U86">
            <v>1.0329853773047784</v>
          </cell>
          <cell r="V86">
            <v>0.99304314749329692</v>
          </cell>
          <cell r="W86">
            <v>1.0320062724655958</v>
          </cell>
          <cell r="X86">
            <v>1.0320062724655958</v>
          </cell>
          <cell r="Y86">
            <v>1.0096391621424112</v>
          </cell>
          <cell r="Z86">
            <v>1</v>
          </cell>
        </row>
        <row r="91">
          <cell r="C91">
            <v>1</v>
          </cell>
          <cell r="D91">
            <v>0.98702230151224779</v>
          </cell>
          <cell r="E91">
            <v>0.98670750796334195</v>
          </cell>
          <cell r="F91">
            <v>0.96024630088811846</v>
          </cell>
          <cell r="G91">
            <v>0.86771314963836499</v>
          </cell>
          <cell r="H91">
            <v>0.99266448481581149</v>
          </cell>
          <cell r="I91">
            <v>0.95343343896851485</v>
          </cell>
          <cell r="J91">
            <v>0.96307685166683177</v>
          </cell>
          <cell r="K91">
            <v>0.93153298053893485</v>
          </cell>
          <cell r="L91">
            <v>0.95956227643948633</v>
          </cell>
          <cell r="M91">
            <v>0.98081870742267951</v>
          </cell>
          <cell r="N91">
            <v>0.99338673787453036</v>
          </cell>
          <cell r="O91">
            <v>0.89327783680911899</v>
          </cell>
          <cell r="P91">
            <v>0.92228788277871632</v>
          </cell>
          <cell r="Q91">
            <v>0.97910886060263069</v>
          </cell>
          <cell r="R91">
            <v>0.92646763201850457</v>
          </cell>
          <cell r="S91">
            <v>0.96297994540299081</v>
          </cell>
          <cell r="T91">
            <v>0.97951888636437956</v>
          </cell>
          <cell r="U91">
            <v>0.92849441751651718</v>
          </cell>
          <cell r="V91">
            <v>0.93143087433083926</v>
          </cell>
          <cell r="W91">
            <v>0.94972176451609258</v>
          </cell>
          <cell r="X91">
            <v>0.89430286325363817</v>
          </cell>
          <cell r="Y91">
            <v>0.90765562739272698</v>
          </cell>
          <cell r="Z91">
            <v>0.97034604332509344</v>
          </cell>
        </row>
        <row r="92">
          <cell r="C92">
            <v>1.0131483335967877</v>
          </cell>
          <cell r="D92">
            <v>1</v>
          </cell>
          <cell r="E92">
            <v>0.999681067440499</v>
          </cell>
          <cell r="F92">
            <v>0.9728719395872768</v>
          </cell>
          <cell r="G92">
            <v>0.87912213159612962</v>
          </cell>
          <cell r="H92">
            <v>1.0057163686118531</v>
          </cell>
          <cell r="I92">
            <v>0.96596949988640546</v>
          </cell>
          <cell r="J92">
            <v>0.97573970739189131</v>
          </cell>
          <cell r="K92">
            <v>0.94378108692347062</v>
          </cell>
          <cell r="L92">
            <v>0.97217892135700568</v>
          </cell>
          <cell r="M92">
            <v>0.99371483898584312</v>
          </cell>
          <cell r="N92">
            <v>1.0064481180947293</v>
          </cell>
          <cell r="O92">
            <v>0.90502295180210213</v>
          </cell>
          <cell r="P92">
            <v>0.93441443153376591</v>
          </cell>
          <cell r="Q92">
            <v>0.99198251052940478</v>
          </cell>
          <cell r="R92">
            <v>0.93864913751090984</v>
          </cell>
          <cell r="S92">
            <v>0.97564152697216577</v>
          </cell>
          <cell r="T92">
            <v>0.99239792744665234</v>
          </cell>
          <cell r="U92">
            <v>0.94070257186077944</v>
          </cell>
          <cell r="V92">
            <v>0.94367763818888872</v>
          </cell>
          <cell r="W92">
            <v>0.96220902310008005</v>
          </cell>
          <cell r="X92">
            <v>0.90606145563625939</v>
          </cell>
          <cell r="Y92">
            <v>0.91958978637268818</v>
          </cell>
          <cell r="Z92">
            <v>0.98310447680705482</v>
          </cell>
        </row>
        <row r="93">
          <cell r="C93">
            <v>1.0134715626762536</v>
          </cell>
          <cell r="D93">
            <v>1.00031903430993</v>
          </cell>
          <cell r="E93">
            <v>1</v>
          </cell>
          <cell r="F93">
            <v>0.97318231911517339</v>
          </cell>
          <cell r="G93">
            <v>0.87940260171872764</v>
          </cell>
          <cell r="H93">
            <v>1.0060372266394986</v>
          </cell>
          <cell r="I93">
            <v>0.96627767729921521</v>
          </cell>
          <cell r="J93">
            <v>0.97605100183611049</v>
          </cell>
          <cell r="K93">
            <v>0.94408218547126233</v>
          </cell>
          <cell r="L93">
            <v>0.97248907978830934</v>
          </cell>
          <cell r="M93">
            <v>0.9940318681137662</v>
          </cell>
          <cell r="N93">
            <v>1.006769209575566</v>
          </cell>
          <cell r="O93">
            <v>0.90531168517500116</v>
          </cell>
          <cell r="P93">
            <v>0.93471254179711893</v>
          </cell>
          <cell r="Q93">
            <v>0.99229898698511421</v>
          </cell>
          <cell r="R93">
            <v>0.93894859879076209</v>
          </cell>
          <cell r="S93">
            <v>0.97595279009346236</v>
          </cell>
          <cell r="T93">
            <v>0.99271453643461138</v>
          </cell>
          <cell r="U93">
            <v>0.94100268825664246</v>
          </cell>
          <cell r="V93">
            <v>0.94397870373298476</v>
          </cell>
          <cell r="W93">
            <v>0.96251600079177324</v>
          </cell>
          <cell r="X93">
            <v>0.90635052032751251</v>
          </cell>
          <cell r="Y93">
            <v>0.91988316706560236</v>
          </cell>
          <cell r="Z93">
            <v>0.98341812086540203</v>
          </cell>
        </row>
        <row r="94">
          <cell r="C94">
            <v>1.0413994816487331</v>
          </cell>
          <cell r="D94">
            <v>1.0278845131705945</v>
          </cell>
          <cell r="E94">
            <v>1.0275566873319375</v>
          </cell>
          <cell r="F94">
            <v>1</v>
          </cell>
          <cell r="G94">
            <v>0.9036360242531829</v>
          </cell>
          <cell r="H94">
            <v>1.0337602799382928</v>
          </cell>
          <cell r="I94">
            <v>0.99290508912838049</v>
          </cell>
          <cell r="J94">
            <v>1.0029477341137325</v>
          </cell>
          <cell r="K94">
            <v>0.97009796307194618</v>
          </cell>
          <cell r="L94">
            <v>0.99928765729375946</v>
          </cell>
          <cell r="M94">
            <v>1.021424093501359</v>
          </cell>
          <cell r="N94">
            <v>1.034512433899262</v>
          </cell>
          <cell r="O94">
            <v>0.93025907622131809</v>
          </cell>
          <cell r="P94">
            <v>0.96047012305666268</v>
          </cell>
          <cell r="Q94">
            <v>1.0196434599092612</v>
          </cell>
          <cell r="R94">
            <v>0.96482291174839996</v>
          </cell>
          <cell r="S94">
            <v>1.0028468159807999</v>
          </cell>
          <cell r="T94">
            <v>1.0200704605250093</v>
          </cell>
          <cell r="U94">
            <v>0.96693360511544346</v>
          </cell>
          <cell r="V94">
            <v>0.96999162971976227</v>
          </cell>
          <cell r="W94">
            <v>0.98903975327757898</v>
          </cell>
          <cell r="X94">
            <v>0.93132653822931666</v>
          </cell>
          <cell r="Y94">
            <v>0.94523209988234158</v>
          </cell>
          <cell r="Z94">
            <v>1.0105178665386514</v>
          </cell>
        </row>
        <row r="95">
          <cell r="C95">
            <v>1.1524545875751311</v>
          </cell>
          <cell r="D95">
            <v>1.1374983794167544</v>
          </cell>
          <cell r="E95">
            <v>1.1371355941471786</v>
          </cell>
          <cell r="F95">
            <v>1.1066402546605618</v>
          </cell>
          <cell r="G95">
            <v>1</v>
          </cell>
          <cell r="H95">
            <v>1.144000739448886</v>
          </cell>
          <cell r="I95">
            <v>1.0987887406867989</v>
          </cell>
          <cell r="J95">
            <v>1.1099023358908544</v>
          </cell>
          <cell r="K95">
            <v>1.0735494568996309</v>
          </cell>
          <cell r="L95">
            <v>1.1058519475467221</v>
          </cell>
          <cell r="M95">
            <v>1.1303490189487775</v>
          </cell>
          <cell r="N95">
            <v>1.1448331032997967</v>
          </cell>
          <cell r="O95">
            <v>1.0294621410098586</v>
          </cell>
          <cell r="P95">
            <v>1.0628949015732865</v>
          </cell>
          <cell r="Q95">
            <v>1.1283784981369613</v>
          </cell>
          <cell r="R95">
            <v>1.067711872759594</v>
          </cell>
          <cell r="S95">
            <v>1.1097906558225261</v>
          </cell>
          <cell r="T95">
            <v>1.1288510342071127</v>
          </cell>
          <cell r="U95">
            <v>1.0700476510048096</v>
          </cell>
          <cell r="V95">
            <v>1.0734317841316912</v>
          </cell>
          <cell r="W95">
            <v>1.0945112044365193</v>
          </cell>
          <cell r="X95">
            <v>1.0306434374382305</v>
          </cell>
          <cell r="Y95">
            <v>1.0460318917271321</v>
          </cell>
          <cell r="Z95">
            <v>1.1182797491653809</v>
          </cell>
        </row>
        <row r="96">
          <cell r="C96">
            <v>1.007389722606576</v>
          </cell>
          <cell r="D96">
            <v>0.99431612252692747</v>
          </cell>
          <cell r="E96">
            <v>0.99399900274101682</v>
          </cell>
          <cell r="F96">
            <v>0.96734225468567236</v>
          </cell>
          <cell r="G96">
            <v>0.87412530911627084</v>
          </cell>
          <cell r="H96">
            <v>1</v>
          </cell>
          <cell r="I96">
            <v>0.96047904760632596</v>
          </cell>
          <cell r="J96">
            <v>0.97019372244946422</v>
          </cell>
          <cell r="K96">
            <v>0.93841675086399445</v>
          </cell>
          <cell r="L96">
            <v>0.96665317548610874</v>
          </cell>
          <cell r="M96">
            <v>0.98806668559787358</v>
          </cell>
          <cell r="N96">
            <v>1.0007275903084745</v>
          </cell>
          <cell r="O96">
            <v>0.89987891223374061</v>
          </cell>
          <cell r="P96">
            <v>0.92910333439585724</v>
          </cell>
          <cell r="Q96">
            <v>0.98634420348412477</v>
          </cell>
          <cell r="R96">
            <v>0.93331397082309264</v>
          </cell>
          <cell r="S96">
            <v>0.97009610007521463</v>
          </cell>
          <cell r="T96">
            <v>0.98675725922251456</v>
          </cell>
          <cell r="U96">
            <v>0.93535573370371861</v>
          </cell>
          <cell r="V96">
            <v>0.93831389011934474</v>
          </cell>
          <cell r="W96">
            <v>0.95673994490929437</v>
          </cell>
          <cell r="X96">
            <v>0.90091151333934916</v>
          </cell>
          <cell r="Y96">
            <v>0.91436295070145701</v>
          </cell>
          <cell r="Z96">
            <v>0.97751663141765444</v>
          </cell>
        </row>
        <row r="97">
          <cell r="C97">
            <v>1.0488409144553015</v>
          </cell>
          <cell r="D97">
            <v>1.0352293733058822</v>
          </cell>
          <cell r="E97">
            <v>1.0348992049521832</v>
          </cell>
          <cell r="F97">
            <v>1.0071456083258148</v>
          </cell>
          <cell r="G97">
            <v>0.91009305335159263</v>
          </cell>
          <cell r="H97">
            <v>1.0411471260015164</v>
          </cell>
          <cell r="I97">
            <v>1</v>
          </cell>
          <cell r="J97">
            <v>1.0101144057929725</v>
          </cell>
          <cell r="K97">
            <v>0.97702990315372895</v>
          </cell>
          <cell r="L97">
            <v>1.0064281754976017</v>
          </cell>
          <cell r="M97">
            <v>1.02872279000807</v>
          </cell>
          <cell r="N97">
            <v>1.0419046545600912</v>
          </cell>
          <cell r="O97">
            <v>0.93690634322152988</v>
          </cell>
          <cell r="P97">
            <v>0.96733326636467265</v>
          </cell>
          <cell r="Q97">
            <v>1.0269294327057514</v>
          </cell>
          <cell r="R97">
            <v>0.9717171583795261</v>
          </cell>
          <cell r="S97">
            <v>1.0100127665385892</v>
          </cell>
          <cell r="T97">
            <v>1.0273594845006544</v>
          </cell>
          <cell r="U97">
            <v>0.97384293393466637</v>
          </cell>
          <cell r="V97">
            <v>0.97692280998505843</v>
          </cell>
          <cell r="W97">
            <v>0.99610704397316097</v>
          </cell>
          <cell r="X97">
            <v>0.93798143289494029</v>
          </cell>
          <cell r="Y97">
            <v>0.95198635824508815</v>
          </cell>
          <cell r="Z97">
            <v>1.0177386314191745</v>
          </cell>
        </row>
        <row r="98">
          <cell r="C98">
            <v>1.0383387351375584</v>
          </cell>
          <cell r="D98">
            <v>1.0248634881047891</v>
          </cell>
          <cell r="E98">
            <v>1.0245366257693886</v>
          </cell>
          <cell r="F98">
            <v>0.99706092948468816</v>
          </cell>
          <cell r="G98">
            <v>0.90098017425772681</v>
          </cell>
          <cell r="H98">
            <v>1.0307219855796257</v>
          </cell>
          <cell r="I98">
            <v>0.98998687105642014</v>
          </cell>
          <cell r="J98">
            <v>1</v>
          </cell>
          <cell r="K98">
            <v>0.96724677675171733</v>
          </cell>
          <cell r="L98">
            <v>0.9963506804038923</v>
          </cell>
          <cell r="M98">
            <v>1.0184220560645201</v>
          </cell>
          <cell r="N98">
            <v>1.0314719289070651</v>
          </cell>
          <cell r="O98">
            <v>0.92752497919879484</v>
          </cell>
          <cell r="P98">
            <v>0.95764723363714899</v>
          </cell>
          <cell r="Q98">
            <v>1.0166466558801115</v>
          </cell>
          <cell r="R98">
            <v>0.96198722917598289</v>
          </cell>
          <cell r="S98">
            <v>0.99989937847257648</v>
          </cell>
          <cell r="T98">
            <v>1.0170724015109396</v>
          </cell>
          <cell r="U98">
            <v>0.96409171906638447</v>
          </cell>
          <cell r="V98">
            <v>0.96714075592075366</v>
          </cell>
          <cell r="W98">
            <v>0.98613289570024953</v>
          </cell>
          <cell r="X98">
            <v>0.92858930386067939</v>
          </cell>
          <cell r="Y98">
            <v>0.94245399608745106</v>
          </cell>
          <cell r="Z98">
            <v>1.0075478832719118</v>
          </cell>
        </row>
        <row r="99">
          <cell r="C99">
            <v>1.0734992972781854</v>
          </cell>
          <cell r="D99">
            <v>1.0595677470712952</v>
          </cell>
          <cell r="E99">
            <v>1.0592298164177569</v>
          </cell>
          <cell r="F99">
            <v>1.0308237292173721</v>
          </cell>
          <cell r="G99">
            <v>0.9314894563758257</v>
          </cell>
          <cell r="H99">
            <v>1.0656246268827856</v>
          </cell>
          <cell r="I99">
            <v>1.0235101267342244</v>
          </cell>
          <cell r="J99">
            <v>1.033862323489231</v>
          </cell>
          <cell r="K99">
            <v>1</v>
          </cell>
          <cell r="L99">
            <v>1.0300894294524443</v>
          </cell>
          <cell r="M99">
            <v>1.0529081931755446</v>
          </cell>
          <cell r="N99">
            <v>1.0663999650337772</v>
          </cell>
          <cell r="O99">
            <v>0.95893313008876668</v>
          </cell>
          <cell r="P99">
            <v>0.99007539405113731</v>
          </cell>
          <cell r="Q99">
            <v>1.0510726738157687</v>
          </cell>
          <cell r="R99">
            <v>0.99456235192284903</v>
          </cell>
          <cell r="S99">
            <v>1.0337582946830959</v>
          </cell>
          <cell r="T99">
            <v>1.0515128361828721</v>
          </cell>
          <cell r="U99">
            <v>0.99673810473069924</v>
          </cell>
          <cell r="V99">
            <v>0.99989038905736172</v>
          </cell>
          <cell r="W99">
            <v>1.0195256468178235</v>
          </cell>
          <cell r="X99">
            <v>0.9600334952566496</v>
          </cell>
          <cell r="Y99">
            <v>0.97436767817668291</v>
          </cell>
          <cell r="Z99">
            <v>1.0416657956261555</v>
          </cell>
        </row>
        <row r="100">
          <cell r="C100">
            <v>1.0421418437900252</v>
          </cell>
          <cell r="D100">
            <v>1.028617241159848</v>
          </cell>
          <cell r="E100">
            <v>1.0282891816303781</v>
          </cell>
          <cell r="F100">
            <v>1.0007128505000948</v>
          </cell>
          <cell r="G100">
            <v>0.90428018164497559</v>
          </cell>
          <cell r="H100">
            <v>1.0344971964708252</v>
          </cell>
          <cell r="I100">
            <v>0.99361288201771247</v>
          </cell>
          <cell r="J100">
            <v>1.0036626859075646</v>
          </cell>
          <cell r="K100">
            <v>0.97078949789006308</v>
          </cell>
          <cell r="L100">
            <v>1</v>
          </cell>
          <cell r="M100">
            <v>1.0221522161772205</v>
          </cell>
          <cell r="N100">
            <v>1.0352498866051214</v>
          </cell>
          <cell r="O100">
            <v>0.93092221186902036</v>
          </cell>
          <cell r="P100">
            <v>0.96115479466420994</v>
          </cell>
          <cell r="Q100">
            <v>1.0203703132595761</v>
          </cell>
          <cell r="R100">
            <v>0.96551068624354286</v>
          </cell>
          <cell r="S100">
            <v>1.0035616958350906</v>
          </cell>
          <cell r="T100">
            <v>1.0207976182629266</v>
          </cell>
          <cell r="U100">
            <v>0.96762288421940856</v>
          </cell>
          <cell r="V100">
            <v>0.97068308873809594</v>
          </cell>
          <cell r="W100">
            <v>0.98974479076031674</v>
          </cell>
          <cell r="X100">
            <v>0.93199043481784516</v>
          </cell>
          <cell r="Y100">
            <v>0.94590590905744854</v>
          </cell>
          <cell r="Z100">
            <v>1.0112382147051684</v>
          </cell>
        </row>
        <row r="101">
          <cell r="C101">
            <v>1.0195564097953673</v>
          </cell>
          <cell r="D101">
            <v>1.0063249141177879</v>
          </cell>
          <cell r="E101">
            <v>1.0060039643372387</v>
          </cell>
          <cell r="F101">
            <v>0.97902527105277215</v>
          </cell>
          <cell r="G101">
            <v>0.88468250357752176</v>
          </cell>
          <cell r="H101">
            <v>1.0120774382701767</v>
          </cell>
          <cell r="I101">
            <v>0.97207917401358956</v>
          </cell>
          <cell r="J101">
            <v>0.98191117724246058</v>
          </cell>
          <cell r="K101">
            <v>0.94975042124425413</v>
          </cell>
          <cell r="L101">
            <v>0.97832786954171247</v>
          </cell>
          <cell r="M101">
            <v>1</v>
          </cell>
          <cell r="N101">
            <v>1.0128138160056879</v>
          </cell>
          <cell r="O101">
            <v>0.9107471442468773</v>
          </cell>
          <cell r="P101">
            <v>0.94032452256363863</v>
          </cell>
          <cell r="Q101">
            <v>0.99825671471485089</v>
          </cell>
          <cell r="R101">
            <v>0.94458601269240206</v>
          </cell>
          <cell r="S101">
            <v>0.98181237584001213</v>
          </cell>
          <cell r="T101">
            <v>0.99867475910842318</v>
          </cell>
          <cell r="U101">
            <v>0.94665243483818118</v>
          </cell>
          <cell r="V101">
            <v>0.94964631820531042</v>
          </cell>
          <cell r="W101">
            <v>0.96829491253454869</v>
          </cell>
          <cell r="X101">
            <v>0.91179221652859666</v>
          </cell>
          <cell r="Y101">
            <v>0.92540611279509044</v>
          </cell>
          <cell r="Z101">
            <v>0.98932252819167221</v>
          </cell>
        </row>
        <row r="102">
          <cell r="C102">
            <v>1.006657288519494</v>
          </cell>
          <cell r="D102">
            <v>0.99359319374858979</v>
          </cell>
          <cell r="E102">
            <v>0.9932763045282047</v>
          </cell>
          <cell r="F102">
            <v>0.96663893756290742</v>
          </cell>
          <cell r="G102">
            <v>0.8734897664276664</v>
          </cell>
          <cell r="H102">
            <v>0.99927293869428513</v>
          </cell>
          <cell r="I102">
            <v>0.9597807204558616</v>
          </cell>
          <cell r="J102">
            <v>0.96948833213482377</v>
          </cell>
          <cell r="K102">
            <v>0.93773446435580665</v>
          </cell>
          <cell r="L102">
            <v>0.96595035936616636</v>
          </cell>
          <cell r="M102">
            <v>0.98734830054330947</v>
          </cell>
          <cell r="N102">
            <v>1</v>
          </cell>
          <cell r="O102">
            <v>0.89922464509682665</v>
          </cell>
          <cell r="P102">
            <v>0.92842781931240748</v>
          </cell>
          <cell r="Q102">
            <v>0.98562707077965539</v>
          </cell>
          <cell r="R102">
            <v>0.93263539434882414</v>
          </cell>
          <cell r="S102">
            <v>0.96939078073802509</v>
          </cell>
          <cell r="T102">
            <v>0.98603982620120068</v>
          </cell>
          <cell r="U102">
            <v>0.93467567274266417</v>
          </cell>
          <cell r="V102">
            <v>0.93763167839722417</v>
          </cell>
          <cell r="W102">
            <v>0.95604433631571906</v>
          </cell>
          <cell r="X102">
            <v>0.90025649543812714</v>
          </cell>
          <cell r="Y102">
            <v>0.91369815278062272</v>
          </cell>
          <cell r="Z102">
            <v>0.976805916899258</v>
          </cell>
        </row>
        <row r="103">
          <cell r="C103">
            <v>1.1194725300384747</v>
          </cell>
          <cell r="D103">
            <v>1.1049443530783141</v>
          </cell>
          <cell r="E103">
            <v>1.1045919503476807</v>
          </cell>
          <cell r="F103">
            <v>1.0749693559153082</v>
          </cell>
          <cell r="G103">
            <v>0.97138103497331396</v>
          </cell>
          <cell r="H103">
            <v>1.1112606222960955</v>
          </cell>
          <cell r="I103">
            <v>1.067342544145367</v>
          </cell>
          <cell r="J103">
            <v>1.0781380797569569</v>
          </cell>
          <cell r="K103">
            <v>1.0428255825382025</v>
          </cell>
          <cell r="L103">
            <v>1.0742036093351899</v>
          </cell>
          <cell r="M103">
            <v>1.0979995999075334</v>
          </cell>
          <cell r="N103">
            <v>1.1120691647550673</v>
          </cell>
          <cell r="O103">
            <v>1</v>
          </cell>
          <cell r="P103">
            <v>1.0324759495581175</v>
          </cell>
          <cell r="Q103">
            <v>1.096085473361915</v>
          </cell>
          <cell r="R103">
            <v>1.0371550640145097</v>
          </cell>
          <cell r="S103">
            <v>1.0780295958565982</v>
          </cell>
          <cell r="T103">
            <v>1.0965444859388012</v>
          </cell>
          <cell r="U103">
            <v>1.0394239947038153</v>
          </cell>
          <cell r="V103">
            <v>1.0427112774430931</v>
          </cell>
          <cell r="W103">
            <v>1.0631874265554344</v>
          </cell>
          <cell r="X103">
            <v>1.0011474889472023</v>
          </cell>
          <cell r="Y103">
            <v>1.0160955416009951</v>
          </cell>
          <cell r="Z103">
            <v>1.0862757401339656</v>
          </cell>
        </row>
        <row r="104">
          <cell r="C104">
            <v>1.0842601520331685</v>
          </cell>
          <cell r="D104">
            <v>1.0701889506977977</v>
          </cell>
          <cell r="E104">
            <v>1.069847632596602</v>
          </cell>
          <cell r="F104">
            <v>1.0411568001902389</v>
          </cell>
          <cell r="G104">
            <v>0.94082679154807314</v>
          </cell>
          <cell r="H104">
            <v>1.0763065452243186</v>
          </cell>
          <cell r="I104">
            <v>1.0337698854895085</v>
          </cell>
          <cell r="J104">
            <v>1.0442258536079043</v>
          </cell>
          <cell r="K104">
            <v>1.010024091103056</v>
          </cell>
          <cell r="L104">
            <v>1.0404151397375707</v>
          </cell>
          <cell r="M104">
            <v>1.0634626408270904</v>
          </cell>
          <cell r="N104">
            <v>1.0770896554355716</v>
          </cell>
          <cell r="O104">
            <v>0.96854556314651519</v>
          </cell>
          <cell r="P104">
            <v>1</v>
          </cell>
          <cell r="Q104">
            <v>1.0616087220540307</v>
          </cell>
          <cell r="R104">
            <v>1.0045319355461935</v>
          </cell>
          <cell r="S104">
            <v>1.0441207820075391</v>
          </cell>
          <cell r="T104">
            <v>1.0620532966488021</v>
          </cell>
          <cell r="U104">
            <v>1.0067294982984072</v>
          </cell>
          <cell r="V104">
            <v>1.0099133814103427</v>
          </cell>
          <cell r="W104">
            <v>1.0297454647834277</v>
          </cell>
          <cell r="X104">
            <v>0.96965695847508759</v>
          </cell>
          <cell r="Y104">
            <v>0.98413482855059908</v>
          </cell>
          <cell r="Z104">
            <v>1.0521075484604494</v>
          </cell>
        </row>
        <row r="105">
          <cell r="C105">
            <v>1.0213368913692713</v>
          </cell>
          <cell r="D105">
            <v>1.0080822891386627</v>
          </cell>
          <cell r="E105">
            <v>1.0077607788740002</v>
          </cell>
          <cell r="F105">
            <v>0.98073497189791281</v>
          </cell>
          <cell r="G105">
            <v>0.88622745085188703</v>
          </cell>
          <cell r="H105">
            <v>1.0138448590944602</v>
          </cell>
          <cell r="I105">
            <v>0.97377674468361686</v>
          </cell>
          <cell r="J105">
            <v>0.98362591783110687</v>
          </cell>
          <cell r="K105">
            <v>0.95140899855158756</v>
          </cell>
          <cell r="L105">
            <v>0.98003635249392629</v>
          </cell>
          <cell r="M105">
            <v>1.0017463296359064</v>
          </cell>
          <cell r="N105">
            <v>1.0145825227882339</v>
          </cell>
          <cell r="O105">
            <v>0.91233760897569283</v>
          </cell>
          <cell r="P105">
            <v>0.94196663914476098</v>
          </cell>
          <cell r="Q105">
            <v>1</v>
          </cell>
          <cell r="R105">
            <v>0.94623557124002944</v>
          </cell>
          <cell r="S105">
            <v>0.98352694388884121</v>
          </cell>
          <cell r="T105">
            <v>1.000418774436886</v>
          </cell>
          <cell r="U105">
            <v>0.94830560204004199</v>
          </cell>
          <cell r="V105">
            <v>0.95130471371442182</v>
          </cell>
          <cell r="W105">
            <v>0.96998587463660513</v>
          </cell>
          <cell r="X105">
            <v>0.9133845062981093</v>
          </cell>
          <cell r="Y105">
            <v>0.92702217691511346</v>
          </cell>
          <cell r="Z105">
            <v>0.99105021144212324</v>
          </cell>
        </row>
        <row r="106">
          <cell r="C106">
            <v>1.0793685234542838</v>
          </cell>
          <cell r="D106">
            <v>1.0653608041997238</v>
          </cell>
          <cell r="E106">
            <v>1.0650210259516482</v>
          </cell>
          <cell r="F106">
            <v>1.0364596319420463</v>
          </cell>
          <cell r="G106">
            <v>0.93658226110702802</v>
          </cell>
          <cell r="H106">
            <v>1.0714507992611497</v>
          </cell>
          <cell r="I106">
            <v>1.0291060432313859</v>
          </cell>
          <cell r="J106">
            <v>1.0395148393566285</v>
          </cell>
          <cell r="K106">
            <v>1.0054673777532781</v>
          </cell>
          <cell r="L106">
            <v>1.0357213174829196</v>
          </cell>
          <cell r="M106">
            <v>1.0586648400071568</v>
          </cell>
          <cell r="N106">
            <v>1.0722303764786993</v>
          </cell>
          <cell r="O106">
            <v>0.96417597975109537</v>
          </cell>
          <cell r="P106">
            <v>0.99548851023464058</v>
          </cell>
          <cell r="Q106">
            <v>1.0568192851696676</v>
          </cell>
          <cell r="R106">
            <v>1</v>
          </cell>
          <cell r="S106">
            <v>1.039410241785713</v>
          </cell>
          <cell r="T106">
            <v>1.0572618540707046</v>
          </cell>
          <cell r="U106">
            <v>1.0021876484703485</v>
          </cell>
          <cell r="V106">
            <v>1.0053571675262105</v>
          </cell>
          <cell r="W106">
            <v>1.0250997786581317</v>
          </cell>
          <cell r="X106">
            <v>0.96528236103101761</v>
          </cell>
          <cell r="Y106">
            <v>0.97969491434385925</v>
          </cell>
          <cell r="Z106">
            <v>1.0473609760235125</v>
          </cell>
        </row>
        <row r="107">
          <cell r="C107">
            <v>1.0384432248809885</v>
          </cell>
          <cell r="D107">
            <v>1.0249666218118338</v>
          </cell>
          <cell r="E107">
            <v>1.0246397265837364</v>
          </cell>
          <cell r="F107">
            <v>0.99716126537429772</v>
          </cell>
          <cell r="G107">
            <v>0.90107084138210347</v>
          </cell>
          <cell r="H107">
            <v>1.0308257088369563</v>
          </cell>
          <cell r="I107">
            <v>0.99008649507183566</v>
          </cell>
          <cell r="J107">
            <v>1.0001006316531342</v>
          </cell>
          <cell r="K107">
            <v>0.96734411239385054</v>
          </cell>
          <cell r="L107">
            <v>0.99645094481996277</v>
          </cell>
          <cell r="M107">
            <v>1.01852454155961</v>
          </cell>
          <cell r="N107">
            <v>1.0315757276324324</v>
          </cell>
          <cell r="O107">
            <v>0.92761831757077484</v>
          </cell>
          <cell r="P107">
            <v>0.95774360326138919</v>
          </cell>
          <cell r="Q107">
            <v>1.016748962713746</v>
          </cell>
          <cell r="R107">
            <v>0.96208403554114885</v>
          </cell>
          <cell r="S107">
            <v>1</v>
          </cell>
          <cell r="T107">
            <v>1.0171747511880609</v>
          </cell>
          <cell r="U107">
            <v>0.9641887372098471</v>
          </cell>
          <cell r="V107">
            <v>0.96723808089383545</v>
          </cell>
          <cell r="W107">
            <v>0.98623213188375392</v>
          </cell>
          <cell r="X107">
            <v>0.92868274933740969</v>
          </cell>
          <cell r="Y107">
            <v>0.94254883679108026</v>
          </cell>
          <cell r="Z107">
            <v>1.0076492744810175</v>
          </cell>
        </row>
        <row r="108">
          <cell r="C108">
            <v>1.0209093606266633</v>
          </cell>
          <cell r="D108">
            <v>1.0076603067611265</v>
          </cell>
          <cell r="E108">
            <v>1.0073389310803837</v>
          </cell>
          <cell r="F108">
            <v>0.98032443708380756</v>
          </cell>
          <cell r="G108">
            <v>0.8858564768046514</v>
          </cell>
          <cell r="H108">
            <v>1.0134204645101061</v>
          </cell>
          <cell r="I108">
            <v>0.97336912257742736</v>
          </cell>
          <cell r="J108">
            <v>0.98321417286952506</v>
          </cell>
          <cell r="K108">
            <v>0.95101073956465398</v>
          </cell>
          <cell r="L108">
            <v>0.97962611012130152</v>
          </cell>
          <cell r="M108">
            <v>1.0013269994855583</v>
          </cell>
          <cell r="N108">
            <v>1.0141578194184935</v>
          </cell>
          <cell r="O108">
            <v>0.91195570523876646</v>
          </cell>
          <cell r="P108">
            <v>0.94157233272133822</v>
          </cell>
          <cell r="Q108">
            <v>0.99958140086173242</v>
          </cell>
          <cell r="R108">
            <v>0.94583947784531031</v>
          </cell>
          <cell r="S108">
            <v>0.98311524035766651</v>
          </cell>
          <cell r="T108">
            <v>1</v>
          </cell>
          <cell r="U108">
            <v>0.94790864213221382</v>
          </cell>
          <cell r="V108">
            <v>0.95090649838103103</v>
          </cell>
          <cell r="W108">
            <v>0.96957983938535053</v>
          </cell>
          <cell r="X108">
            <v>0.91300216433086601</v>
          </cell>
          <cell r="Y108">
            <v>0.92663412623070185</v>
          </cell>
          <cell r="Z108">
            <v>0.99063535867763364</v>
          </cell>
        </row>
        <row r="109">
          <cell r="C109">
            <v>1.0770123989272242</v>
          </cell>
          <cell r="D109">
            <v>1.0630352567463761</v>
          </cell>
          <cell r="E109">
            <v>1.0626962201911021</v>
          </cell>
          <cell r="F109">
            <v>1.0341971720805057</v>
          </cell>
          <cell r="G109">
            <v>0.93453782087271309</v>
          </cell>
          <cell r="H109">
            <v>1.0691119581213344</v>
          </cell>
          <cell r="I109">
            <v>1.0268596353209134</v>
          </cell>
          <cell r="J109">
            <v>1.037245710364973</v>
          </cell>
          <cell r="K109">
            <v>1.0032725700500655</v>
          </cell>
          <cell r="L109">
            <v>1.0334604692681595</v>
          </cell>
          <cell r="M109">
            <v>1.0563539089939995</v>
          </cell>
          <cell r="N109">
            <v>1.0698898336207376</v>
          </cell>
          <cell r="O109">
            <v>0.96207130593031076</v>
          </cell>
          <cell r="P109">
            <v>0.99331548513301582</v>
          </cell>
          <cell r="Q109">
            <v>1.0545123827685405</v>
          </cell>
          <cell r="R109">
            <v>0.99781712688867452</v>
          </cell>
          <cell r="S109">
            <v>1.0371413411172825</v>
          </cell>
          <cell r="T109">
            <v>1.0549539855978236</v>
          </cell>
          <cell r="U109">
            <v>1</v>
          </cell>
          <cell r="V109">
            <v>1.0031626003979393</v>
          </cell>
          <cell r="W109">
            <v>1.0228621159148732</v>
          </cell>
          <cell r="X109">
            <v>0.9631752721202862</v>
          </cell>
          <cell r="Y109">
            <v>0.97755636465803575</v>
          </cell>
          <cell r="Z109">
            <v>1.0450747199110992</v>
          </cell>
        </row>
        <row r="110">
          <cell r="C110">
            <v>1.0736169774471158</v>
          </cell>
          <cell r="D110">
            <v>1.0596839000224754</v>
          </cell>
          <cell r="E110">
            <v>1.0593459323239791</v>
          </cell>
          <cell r="F110">
            <v>1.0309367311642754</v>
          </cell>
          <cell r="G110">
            <v>0.93159156900585838</v>
          </cell>
          <cell r="H110">
            <v>1.0657414438070498</v>
          </cell>
          <cell r="I110">
            <v>1.0236223269423861</v>
          </cell>
          <cell r="J110">
            <v>1.0339756585358282</v>
          </cell>
          <cell r="K110">
            <v>1.0001096229585142</v>
          </cell>
          <cell r="L110">
            <v>1.0302023509032352</v>
          </cell>
          <cell r="M110">
            <v>1.0530236160867243</v>
          </cell>
          <cell r="N110">
            <v>1.0665168669529035</v>
          </cell>
          <cell r="O110">
            <v>0.95903825117550423</v>
          </cell>
          <cell r="P110">
            <v>0.9901839290449852</v>
          </cell>
          <cell r="Q110">
            <v>1.0511878955118859</v>
          </cell>
          <cell r="R110">
            <v>0.99467137879029366</v>
          </cell>
          <cell r="S110">
            <v>1.0338716183257477</v>
          </cell>
          <cell r="T110">
            <v>1.0516281061308901</v>
          </cell>
          <cell r="U110">
            <v>0.99684737011060365</v>
          </cell>
          <cell r="V110">
            <v>1</v>
          </cell>
          <cell r="W110">
            <v>1.0196374102355088</v>
          </cell>
          <cell r="X110">
            <v>0.96013873696867236</v>
          </cell>
          <cell r="Y110">
            <v>0.97447449124424512</v>
          </cell>
          <cell r="Z110">
            <v>1.0417799861124548</v>
          </cell>
        </row>
        <row r="111">
          <cell r="C111">
            <v>1.052939963431843</v>
          </cell>
          <cell r="D111">
            <v>1.0392752260607199</v>
          </cell>
          <cell r="E111">
            <v>1.0389437673528463</v>
          </cell>
          <cell r="F111">
            <v>1.0110817049426981</v>
          </cell>
          <cell r="G111">
            <v>0.9136498520495494</v>
          </cell>
          <cell r="H111">
            <v>1.04521610634205</v>
          </cell>
          <cell r="I111">
            <v>1.0039081703622044</v>
          </cell>
          <cell r="J111">
            <v>1.0140621049761285</v>
          </cell>
          <cell r="K111">
            <v>0.98084830246422183</v>
          </cell>
          <cell r="L111">
            <v>1.0103614682647688</v>
          </cell>
          <cell r="M111">
            <v>1.0327432139269039</v>
          </cell>
          <cell r="N111">
            <v>1.0459765954512859</v>
          </cell>
          <cell r="O111">
            <v>0.94056793282426965</v>
          </cell>
          <cell r="P111">
            <v>0.97111376956665352</v>
          </cell>
          <cell r="Q111">
            <v>1.0309428478787275</v>
          </cell>
          <cell r="R111">
            <v>0.97551479457835044</v>
          </cell>
          <cell r="S111">
            <v>1.0139600684982235</v>
          </cell>
          <cell r="T111">
            <v>1.0313745803893095</v>
          </cell>
          <cell r="U111">
            <v>0.97764887802651212</v>
          </cell>
          <cell r="V111">
            <v>0.98074079075720355</v>
          </cell>
          <cell r="W111">
            <v>1</v>
          </cell>
          <cell r="X111">
            <v>0.94164722413127833</v>
          </cell>
          <cell r="Y111">
            <v>0.95570688311560459</v>
          </cell>
          <cell r="Z111">
            <v>1.0217161273749575</v>
          </cell>
        </row>
        <row r="112">
          <cell r="C112">
            <v>1.1181894200381024</v>
          </cell>
          <cell r="D112">
            <v>1.1036778948926533</v>
          </cell>
          <cell r="E112">
            <v>1.1033258960767705</v>
          </cell>
          <cell r="F112">
            <v>1.0737372542838184</v>
          </cell>
          <cell r="G112">
            <v>0.97026766355355853</v>
          </cell>
          <cell r="H112">
            <v>1.1099869245686138</v>
          </cell>
          <cell r="I112">
            <v>1.0661191841651372</v>
          </cell>
          <cell r="J112">
            <v>1.0769023462174561</v>
          </cell>
          <cell r="K112">
            <v>1.0416303232551964</v>
          </cell>
          <cell r="L112">
            <v>1.0729723853823105</v>
          </cell>
          <cell r="M112">
            <v>1.0967411016154873</v>
          </cell>
          <cell r="N112">
            <v>1.1107945402974635</v>
          </cell>
          <cell r="O112">
            <v>0.99885382627447938</v>
          </cell>
          <cell r="P112">
            <v>1.0312925527525021</v>
          </cell>
          <cell r="Q112">
            <v>1.0948291689914227</v>
          </cell>
          <cell r="R112">
            <v>1.0359663041308458</v>
          </cell>
          <cell r="S112">
            <v>1.0767939866584937</v>
          </cell>
          <cell r="T112">
            <v>1.0952876554601534</v>
          </cell>
          <cell r="U112">
            <v>1.0382326342314101</v>
          </cell>
          <cell r="V112">
            <v>1.0415161491735838</v>
          </cell>
          <cell r="W112">
            <v>1.0619688290618128</v>
          </cell>
          <cell r="X112">
            <v>1</v>
          </cell>
          <cell r="Y112">
            <v>1.0149309195885934</v>
          </cell>
          <cell r="Z112">
            <v>1.0850306794219535</v>
          </cell>
        </row>
        <row r="113">
          <cell r="C113">
            <v>1.1017394370952511</v>
          </cell>
          <cell r="D113">
            <v>1.0874413948685631</v>
          </cell>
          <cell r="E113">
            <v>1.0870945744011902</v>
          </cell>
          <cell r="F113">
            <v>1.0579412190132726</v>
          </cell>
          <cell r="G113">
            <v>0.95599379704271958</v>
          </cell>
          <cell r="H113">
            <v>1.0936576107254194</v>
          </cell>
          <cell r="I113">
            <v>1.0504352203569609</v>
          </cell>
          <cell r="J113">
            <v>1.0610597484348818</v>
          </cell>
          <cell r="K113">
            <v>1.0263066216146275</v>
          </cell>
          <cell r="L113">
            <v>1.0571876023022773</v>
          </cell>
          <cell r="M113">
            <v>1.0806066506083547</v>
          </cell>
          <cell r="N113">
            <v>1.0944533454037728</v>
          </cell>
          <cell r="O113">
            <v>0.98415942109574228</v>
          </cell>
          <cell r="P113">
            <v>1.0161209328123939</v>
          </cell>
          <cell r="Q113">
            <v>1.078722844935315</v>
          </cell>
          <cell r="R113">
            <v>1.0207259273870375</v>
          </cell>
          <cell r="S113">
            <v>1.0609529829823068</v>
          </cell>
          <cell r="T113">
            <v>1.0791745864872586</v>
          </cell>
          <cell r="U113">
            <v>1.0229589169007307</v>
          </cell>
          <cell r="V113">
            <v>1.0261941271783963</v>
          </cell>
          <cell r="W113">
            <v>1.0463459222350684</v>
          </cell>
          <cell r="X113">
            <v>0.98528873315373455</v>
          </cell>
          <cell r="Y113">
            <v>1</v>
          </cell>
          <cell r="Z113">
            <v>1.0690685035605925</v>
          </cell>
        </row>
        <row r="114">
          <cell r="C114">
            <v>1.0305601871403434</v>
          </cell>
          <cell r="D114">
            <v>1.0171858877581545</v>
          </cell>
          <cell r="E114">
            <v>1.0168614740594835</v>
          </cell>
          <cell r="F114">
            <v>0.98959160754408182</v>
          </cell>
          <cell r="G114">
            <v>0.89423062587545021</v>
          </cell>
          <cell r="H114">
            <v>1.0230004972393552</v>
          </cell>
          <cell r="I114">
            <v>0.98257054328925375</v>
          </cell>
          <cell r="J114">
            <v>0.99250866048430286</v>
          </cell>
          <cell r="K114">
            <v>0.96000080275160649</v>
          </cell>
          <cell r="L114">
            <v>0.98888667918029083</v>
          </cell>
          <cell r="M114">
            <v>1.0107927106722663</v>
          </cell>
          <cell r="N114">
            <v>1.0237448224867112</v>
          </cell>
          <cell r="O114">
            <v>0.92057657467032672</v>
          </cell>
          <cell r="P114">
            <v>0.95047317307370494</v>
          </cell>
          <cell r="Q114">
            <v>1.0090306106134153</v>
          </cell>
          <cell r="R114">
            <v>0.95478065623246089</v>
          </cell>
          <cell r="S114">
            <v>0.99240879274690386</v>
          </cell>
          <cell r="T114">
            <v>1.0094531668391757</v>
          </cell>
          <cell r="U114">
            <v>0.95686938067458605</v>
          </cell>
          <cell r="V114">
            <v>0.95989557615868326</v>
          </cell>
          <cell r="W114">
            <v>0.97874543937096148</v>
          </cell>
          <cell r="X114">
            <v>0.92163292611481418</v>
          </cell>
          <cell r="Y114">
            <v>0.93539375322483442</v>
          </cell>
          <cell r="Z114">
            <v>1</v>
          </cell>
        </row>
        <row r="119">
          <cell r="C119">
            <v>1</v>
          </cell>
          <cell r="D119">
            <v>0.97942538068310747</v>
          </cell>
          <cell r="E119">
            <v>1.0432651161155553</v>
          </cell>
          <cell r="F119">
            <v>0.99647632884311921</v>
          </cell>
          <cell r="G119">
            <v>0.99589542574675038</v>
          </cell>
          <cell r="H119">
            <v>0.99690867820423534</v>
          </cell>
          <cell r="I119">
            <v>0.99908963346837087</v>
          </cell>
          <cell r="J119">
            <v>0.94834660342564814</v>
          </cell>
          <cell r="K119">
            <v>0.91244875208701925</v>
          </cell>
          <cell r="L119">
            <v>1.0079761656623907</v>
          </cell>
          <cell r="M119">
            <v>1.0031483396715477</v>
          </cell>
          <cell r="N119">
            <v>1.003362570449934</v>
          </cell>
          <cell r="O119">
            <v>0.9794801391169945</v>
          </cell>
          <cell r="P119">
            <v>0.97255361357264447</v>
          </cell>
          <cell r="Q119">
            <v>1.0053595552260342</v>
          </cell>
          <cell r="R119">
            <v>0.97156814061471519</v>
          </cell>
          <cell r="S119">
            <v>1.007976165684465</v>
          </cell>
          <cell r="T119">
            <v>1.0079761657082946</v>
          </cell>
          <cell r="U119">
            <v>1.0079761656706105</v>
          </cell>
          <cell r="V119">
            <v>1.0079761656803972</v>
          </cell>
          <cell r="W119">
            <v>0.97967836394143271</v>
          </cell>
          <cell r="X119">
            <v>1.007976165685194</v>
          </cell>
          <cell r="Y119">
            <v>0.97754169127414614</v>
          </cell>
          <cell r="Z119">
            <v>1.0079761656386519</v>
          </cell>
        </row>
        <row r="120">
          <cell r="C120">
            <v>1.0210068267809669</v>
          </cell>
          <cell r="D120">
            <v>1</v>
          </cell>
          <cell r="E120">
            <v>1.06518080569642</v>
          </cell>
          <cell r="F120">
            <v>1.0174091344744605</v>
          </cell>
          <cell r="G120">
            <v>1.0168160284473695</v>
          </cell>
          <cell r="H120">
            <v>1.0178505661237143</v>
          </cell>
          <cell r="I120">
            <v>1.0200773363373006</v>
          </cell>
          <cell r="J120">
            <v>0.96826835625212893</v>
          </cell>
          <cell r="K120">
            <v>0.93161640496862064</v>
          </cell>
          <cell r="L120">
            <v>1.0291505463738035</v>
          </cell>
          <cell r="M120">
            <v>1.0242213030786422</v>
          </cell>
          <cell r="N120">
            <v>1.0244400341658815</v>
          </cell>
          <cell r="O120">
            <v>1.0000559087348224</v>
          </cell>
          <cell r="P120">
            <v>0.9929838788681683</v>
          </cell>
          <cell r="Q120">
            <v>1.0264789692552572</v>
          </cell>
          <cell r="R120">
            <v>0.99197770425051457</v>
          </cell>
          <cell r="S120">
            <v>1.0291505463963415</v>
          </cell>
          <cell r="T120">
            <v>1.0291505464206718</v>
          </cell>
          <cell r="U120">
            <v>1.0291505463821962</v>
          </cell>
          <cell r="V120">
            <v>1.0291505463921884</v>
          </cell>
          <cell r="W120">
            <v>1.0002582976338112</v>
          </cell>
          <cell r="X120">
            <v>1.029150546397086</v>
          </cell>
          <cell r="Y120">
            <v>0.99807674025391546</v>
          </cell>
          <cell r="Z120">
            <v>1.0291505463495663</v>
          </cell>
        </row>
        <row r="121">
          <cell r="C121">
            <v>0.95852912606083607</v>
          </cell>
          <cell r="D121">
            <v>0.93880775418798079</v>
          </cell>
          <cell r="E121">
            <v>1</v>
          </cell>
          <cell r="F121">
            <v>0.95515158462630545</v>
          </cell>
          <cell r="G121">
            <v>0.954594772089017</v>
          </cell>
          <cell r="H121">
            <v>0.955566004081569</v>
          </cell>
          <cell r="I121">
            <v>0.95765651322487855</v>
          </cell>
          <cell r="J121">
            <v>0.90901784098434879</v>
          </cell>
          <cell r="K121">
            <v>0.87460870491327114</v>
          </cell>
          <cell r="L121">
            <v>0.9661745131625239</v>
          </cell>
          <cell r="M121">
            <v>0.96154690133474741</v>
          </cell>
          <cell r="N121">
            <v>0.96175224777552937</v>
          </cell>
          <cell r="O121">
            <v>0.93886024174175886</v>
          </cell>
          <cell r="P121">
            <v>0.93222096526509501</v>
          </cell>
          <cell r="Q121">
            <v>0.96366641584772128</v>
          </cell>
          <cell r="R121">
            <v>0.93127636073197451</v>
          </cell>
          <cell r="S121">
            <v>0.96617451318368264</v>
          </cell>
          <cell r="T121">
            <v>0.96617451320652425</v>
          </cell>
          <cell r="U121">
            <v>0.96617451317040282</v>
          </cell>
          <cell r="V121">
            <v>0.96617451317978376</v>
          </cell>
          <cell r="W121">
            <v>0.93905024600949116</v>
          </cell>
          <cell r="X121">
            <v>0.96617451318438163</v>
          </cell>
          <cell r="Y121">
            <v>0.93700218302503901</v>
          </cell>
          <cell r="Z121">
            <v>0.96617451313976965</v>
          </cell>
        </row>
        <row r="122">
          <cell r="C122">
            <v>1.0035361313208229</v>
          </cell>
          <cell r="D122">
            <v>0.98288875744814996</v>
          </cell>
          <cell r="E122">
            <v>1.0469542385685735</v>
          </cell>
          <cell r="F122">
            <v>1</v>
          </cell>
          <cell r="G122">
            <v>0.99941704275399779</v>
          </cell>
          <cell r="H122">
            <v>1.0004338782052336</v>
          </cell>
          <cell r="I122">
            <v>1.0026225456135878</v>
          </cell>
          <cell r="J122">
            <v>0.95170008155301755</v>
          </cell>
          <cell r="K122">
            <v>0.91567529069791997</v>
          </cell>
          <cell r="L122">
            <v>1.0115405017524324</v>
          </cell>
          <cell r="M122">
            <v>1.0066956039348918</v>
          </cell>
          <cell r="N122">
            <v>1.0069105922614434</v>
          </cell>
          <cell r="O122">
            <v>0.98294370951505006</v>
          </cell>
          <cell r="P122">
            <v>0.97599269086677809</v>
          </cell>
          <cell r="Q122">
            <v>1.0089146386379575</v>
          </cell>
          <cell r="R122">
            <v>0.97500373314705657</v>
          </cell>
          <cell r="S122">
            <v>1.0115405017745847</v>
          </cell>
          <cell r="T122">
            <v>1.0115405017984986</v>
          </cell>
          <cell r="U122">
            <v>1.0115405017606813</v>
          </cell>
          <cell r="V122">
            <v>1.0115405017705026</v>
          </cell>
          <cell r="W122">
            <v>0.98314263528849855</v>
          </cell>
          <cell r="X122">
            <v>1.0115405017753165</v>
          </cell>
          <cell r="Y122">
            <v>0.98099840706607089</v>
          </cell>
          <cell r="Z122">
            <v>1.0115405017286097</v>
          </cell>
        </row>
        <row r="123">
          <cell r="C123">
            <v>1.0041214912199963</v>
          </cell>
          <cell r="D123">
            <v>0.98346207379023431</v>
          </cell>
          <cell r="E123">
            <v>1.0475649241317539</v>
          </cell>
          <cell r="F123">
            <v>1.0005832972833801</v>
          </cell>
          <cell r="G123">
            <v>1</v>
          </cell>
          <cell r="H123">
            <v>1.001017428568592</v>
          </cell>
          <cell r="I123">
            <v>1.0032073726207</v>
          </cell>
          <cell r="J123">
            <v>0.95225520562518018</v>
          </cell>
          <cell r="K123">
            <v>0.91620940160744235</v>
          </cell>
          <cell r="L123">
            <v>1.0121305305791337</v>
          </cell>
          <cell r="M123">
            <v>1.0072828067458577</v>
          </cell>
          <cell r="N123">
            <v>1.0074979204745163</v>
          </cell>
          <cell r="O123">
            <v>0.98351705791052579</v>
          </cell>
          <cell r="P123">
            <v>0.97656198475195966</v>
          </cell>
          <cell r="Q123">
            <v>1.0095031358058375</v>
          </cell>
          <cell r="R123">
            <v>0.97557245017588679</v>
          </cell>
          <cell r="S123">
            <v>1.0121305306012989</v>
          </cell>
          <cell r="T123">
            <v>1.0121305306252268</v>
          </cell>
          <cell r="U123">
            <v>1.0121305305873873</v>
          </cell>
          <cell r="V123">
            <v>1.0121305305972144</v>
          </cell>
          <cell r="W123">
            <v>0.98371609971683749</v>
          </cell>
          <cell r="X123">
            <v>1.012130530602031</v>
          </cell>
          <cell r="Y123">
            <v>0.98157062077191282</v>
          </cell>
          <cell r="Z123">
            <v>1.012130530555297</v>
          </cell>
        </row>
        <row r="124">
          <cell r="C124">
            <v>1.0031009076993223</v>
          </cell>
          <cell r="D124">
            <v>0.98246248838697936</v>
          </cell>
          <cell r="E124">
            <v>1.0465001849465525</v>
          </cell>
          <cell r="F124">
            <v>0.99956630996342122</v>
          </cell>
          <cell r="G124">
            <v>0.9989836055401683</v>
          </cell>
          <cell r="H124">
            <v>1</v>
          </cell>
          <cell r="I124">
            <v>1.002187718205106</v>
          </cell>
          <cell r="J124">
            <v>0.95128733870983684</v>
          </cell>
          <cell r="K124">
            <v>0.91527817144760293</v>
          </cell>
          <cell r="L124">
            <v>1.0111018067152264</v>
          </cell>
          <cell r="M124">
            <v>1.0062590100815976</v>
          </cell>
          <cell r="N124">
            <v>1.0064739051698539</v>
          </cell>
          <cell r="O124">
            <v>0.98251741662171554</v>
          </cell>
          <cell r="P124">
            <v>0.97556941256097551</v>
          </cell>
          <cell r="Q124">
            <v>1.0084770824114218</v>
          </cell>
          <cell r="R124">
            <v>0.97458088374236362</v>
          </cell>
          <cell r="S124">
            <v>1.0111018067373692</v>
          </cell>
          <cell r="T124">
            <v>1.0111018067612729</v>
          </cell>
          <cell r="U124">
            <v>1.0111018067234718</v>
          </cell>
          <cell r="V124">
            <v>1.0111018067332889</v>
          </cell>
          <cell r="W124">
            <v>0.98271625612303815</v>
          </cell>
          <cell r="X124">
            <v>1.0111018067381006</v>
          </cell>
          <cell r="Y124">
            <v>0.98057295783102671</v>
          </cell>
          <cell r="Z124">
            <v>1.0111018066914141</v>
          </cell>
        </row>
        <row r="125">
          <cell r="C125">
            <v>1.0009111960540205</v>
          </cell>
          <cell r="D125">
            <v>0.98031782922519339</v>
          </cell>
          <cell r="E125">
            <v>1.0442157351726571</v>
          </cell>
          <cell r="F125">
            <v>0.99738431414188589</v>
          </cell>
          <cell r="G125">
            <v>0.99680288172890785</v>
          </cell>
          <cell r="H125">
            <v>0.99781705745803373</v>
          </cell>
          <cell r="I125">
            <v>1</v>
          </cell>
          <cell r="J125">
            <v>0.94921073310853332</v>
          </cell>
          <cell r="K125">
            <v>0.91328017178941689</v>
          </cell>
          <cell r="L125">
            <v>1.0088946295670889</v>
          </cell>
          <cell r="M125">
            <v>1.0040624044802535</v>
          </cell>
          <cell r="N125">
            <v>1.0042768304648799</v>
          </cell>
          <cell r="O125">
            <v>0.98037263755474924</v>
          </cell>
          <cell r="P125">
            <v>0.97343980058765511</v>
          </cell>
          <cell r="Q125">
            <v>1.0062756348856279</v>
          </cell>
          <cell r="R125">
            <v>0.9724534296706554</v>
          </cell>
          <cell r="S125">
            <v>1.0088946295891832</v>
          </cell>
          <cell r="T125">
            <v>1.0088946296130348</v>
          </cell>
          <cell r="U125">
            <v>1.0088946295753163</v>
          </cell>
          <cell r="V125">
            <v>1.008894629585112</v>
          </cell>
          <cell r="W125">
            <v>0.98057104300086539</v>
          </cell>
          <cell r="X125">
            <v>1.0088946295899131</v>
          </cell>
          <cell r="Y125">
            <v>0.97843242340587566</v>
          </cell>
          <cell r="Z125">
            <v>1.0088946295433285</v>
          </cell>
        </row>
        <row r="126">
          <cell r="C126">
            <v>1.0544667913479817</v>
          </cell>
          <cell r="D126">
            <v>1.0327715385336917</v>
          </cell>
          <cell r="E126">
            <v>1.1000884195156491</v>
          </cell>
          <cell r="F126">
            <v>1.0507511971294201</v>
          </cell>
          <cell r="G126">
            <v>1.0501386541053079</v>
          </cell>
          <cell r="H126">
            <v>1.0512070951729775</v>
          </cell>
          <cell r="I126">
            <v>1.0535068400724241</v>
          </cell>
          <cell r="J126">
            <v>1</v>
          </cell>
          <cell r="K126">
            <v>0.96214690788266921</v>
          </cell>
          <cell r="L126">
            <v>1.0628773931612627</v>
          </cell>
          <cell r="M126">
            <v>1.057786610979512</v>
          </cell>
          <cell r="N126">
            <v>1.0580125102210052</v>
          </cell>
          <cell r="O126">
            <v>1.0328292794837719</v>
          </cell>
          <cell r="P126">
            <v>1.0255254883178313</v>
          </cell>
          <cell r="Q126">
            <v>1.06011826435023</v>
          </cell>
          <cell r="R126">
            <v>1.0244863398099233</v>
          </cell>
          <cell r="S126">
            <v>1.0628773931845392</v>
          </cell>
          <cell r="T126">
            <v>1.0628773932096669</v>
          </cell>
          <cell r="U126">
            <v>1.0628773931699302</v>
          </cell>
          <cell r="V126">
            <v>1.06287739318025</v>
          </cell>
          <cell r="W126">
            <v>1.0330383009783628</v>
          </cell>
          <cell r="X126">
            <v>1.0628773931853082</v>
          </cell>
          <cell r="Y126">
            <v>1.0307852506067281</v>
          </cell>
          <cell r="Z126">
            <v>1.062877393136231</v>
          </cell>
        </row>
        <row r="127">
          <cell r="C127">
            <v>1.095951961918658</v>
          </cell>
          <cell r="D127">
            <v>1.0734031675125801</v>
          </cell>
          <cell r="E127">
            <v>1.1433684508081394</v>
          </cell>
          <cell r="F127">
            <v>1.0920901876011184</v>
          </cell>
          <cell r="G127">
            <v>1.0914535457129684</v>
          </cell>
          <cell r="H127">
            <v>1.0925640217316679</v>
          </cell>
          <cell r="I127">
            <v>1.0949542439322539</v>
          </cell>
          <cell r="J127">
            <v>1.0393423206032346</v>
          </cell>
          <cell r="K127">
            <v>1</v>
          </cell>
          <cell r="L127">
            <v>1.1046934563249433</v>
          </cell>
          <cell r="M127">
            <v>1.0994023909584771</v>
          </cell>
          <cell r="N127">
            <v>1.0996371776003528</v>
          </cell>
          <cell r="O127">
            <v>1.0734631801256302</v>
          </cell>
          <cell r="P127">
            <v>1.0658720408660201</v>
          </cell>
          <cell r="Q127">
            <v>1.1018257769836415</v>
          </cell>
          <cell r="R127">
            <v>1.0647920098443597</v>
          </cell>
          <cell r="S127">
            <v>1.1046934563491357</v>
          </cell>
          <cell r="T127">
            <v>1.104693456375252</v>
          </cell>
          <cell r="U127">
            <v>1.1046934563339519</v>
          </cell>
          <cell r="V127">
            <v>1.1046934563446777</v>
          </cell>
          <cell r="W127">
            <v>1.0736804250108742</v>
          </cell>
          <cell r="X127">
            <v>1.1046934563499349</v>
          </cell>
          <cell r="Y127">
            <v>1.0713387344091836</v>
          </cell>
          <cell r="Z127">
            <v>1.1046934562989268</v>
          </cell>
        </row>
        <row r="128">
          <cell r="C128">
            <v>0.99208695013423343</v>
          </cell>
          <cell r="D128">
            <v>0.97167513880596468</v>
          </cell>
          <cell r="E128">
            <v>1.0350097072285183</v>
          </cell>
          <cell r="F128">
            <v>0.98859116196292762</v>
          </cell>
          <cell r="G128">
            <v>0.98801485558172752</v>
          </cell>
          <cell r="H128">
            <v>0.98902009012198977</v>
          </cell>
          <cell r="I128">
            <v>0.99118378737836521</v>
          </cell>
          <cell r="J128">
            <v>0.94084228946271065</v>
          </cell>
          <cell r="K128">
            <v>0.90522849961179819</v>
          </cell>
          <cell r="L128">
            <v>1</v>
          </cell>
          <cell r="M128">
            <v>0.99521037683696578</v>
          </cell>
          <cell r="N128">
            <v>0.99542291239652003</v>
          </cell>
          <cell r="O128">
            <v>0.97172946393363369</v>
          </cell>
          <cell r="P128">
            <v>0.96485774833131266</v>
          </cell>
          <cell r="Q128">
            <v>0.99740409493250559</v>
          </cell>
          <cell r="R128">
            <v>0.9638800734700409</v>
          </cell>
          <cell r="S128">
            <v>1.0000000000218996</v>
          </cell>
          <cell r="T128">
            <v>1.0000000000455407</v>
          </cell>
          <cell r="U128">
            <v>1.0000000000081548</v>
          </cell>
          <cell r="V128">
            <v>1.0000000000178642</v>
          </cell>
          <cell r="W128">
            <v>0.97192612019515157</v>
          </cell>
          <cell r="X128">
            <v>1.000000000022623</v>
          </cell>
          <cell r="Y128">
            <v>0.96980635512522806</v>
          </cell>
          <cell r="Z128">
            <v>0.99999999997644917</v>
          </cell>
        </row>
        <row r="129">
          <cell r="C129">
            <v>0.99686154126260274</v>
          </cell>
          <cell r="D129">
            <v>0.97635149453947401</v>
          </cell>
          <cell r="E129">
            <v>1.0399908715964608</v>
          </cell>
          <cell r="F129">
            <v>0.99334892900225202</v>
          </cell>
          <cell r="G129">
            <v>0.99276984904628163</v>
          </cell>
          <cell r="H129">
            <v>0.99377992145273808</v>
          </cell>
          <cell r="I129">
            <v>0.99595403187876907</v>
          </cell>
          <cell r="J129">
            <v>0.94537025674204589</v>
          </cell>
          <cell r="K129">
            <v>0.90958506932860461</v>
          </cell>
          <cell r="L129">
            <v>1.0048126740581793</v>
          </cell>
          <cell r="M129">
            <v>1</v>
          </cell>
          <cell r="N129">
            <v>1.000213558423928</v>
          </cell>
          <cell r="O129">
            <v>0.97640608111627569</v>
          </cell>
          <cell r="P129">
            <v>0.96950129418654007</v>
          </cell>
          <cell r="Q129">
            <v>1.0022042757457092</v>
          </cell>
          <cell r="R129">
            <v>0.96851891409482616</v>
          </cell>
          <cell r="S129">
            <v>1.0048126740801844</v>
          </cell>
          <cell r="T129">
            <v>1.0048126741039394</v>
          </cell>
          <cell r="U129">
            <v>1.0048126740663734</v>
          </cell>
          <cell r="V129">
            <v>1.0048126740761294</v>
          </cell>
          <cell r="W129">
            <v>0.97660368382028173</v>
          </cell>
          <cell r="X129">
            <v>1.0048126740809113</v>
          </cell>
          <cell r="Y129">
            <v>0.97447371701199681</v>
          </cell>
          <cell r="Z129">
            <v>1.0048126740345151</v>
          </cell>
        </row>
        <row r="130">
          <cell r="C130">
            <v>0.99664869853733318</v>
          </cell>
          <cell r="D130">
            <v>0.97614303097225119</v>
          </cell>
          <cell r="E130">
            <v>1.0397688202059681</v>
          </cell>
          <cell r="F130">
            <v>0.99313683626475446</v>
          </cell>
          <cell r="G130">
            <v>0.99255787994978206</v>
          </cell>
          <cell r="H130">
            <v>0.99356773669282417</v>
          </cell>
          <cell r="I130">
            <v>0.99574138291839298</v>
          </cell>
          <cell r="J130">
            <v>0.94516840806647262</v>
          </cell>
          <cell r="K130">
            <v>0.90939086124954149</v>
          </cell>
          <cell r="L130">
            <v>1.004598133664073</v>
          </cell>
          <cell r="M130">
            <v>0.99978648717353458</v>
          </cell>
          <cell r="N130">
            <v>1</v>
          </cell>
          <cell r="O130">
            <v>0.97619760589411853</v>
          </cell>
          <cell r="P130">
            <v>0.96929429322495653</v>
          </cell>
          <cell r="Q130">
            <v>1.001990292278099</v>
          </cell>
          <cell r="R130">
            <v>0.9683121228839926</v>
          </cell>
          <cell r="S130">
            <v>1.0045981336860732</v>
          </cell>
          <cell r="T130">
            <v>1.0045981337098231</v>
          </cell>
          <cell r="U130">
            <v>1.0045981336722654</v>
          </cell>
          <cell r="V130">
            <v>1.0045981336820191</v>
          </cell>
          <cell r="W130">
            <v>0.97639516640741264</v>
          </cell>
          <cell r="X130">
            <v>1.0045981336868</v>
          </cell>
          <cell r="Y130">
            <v>0.9742656543743613</v>
          </cell>
          <cell r="Z130">
            <v>1.0045981336404139</v>
          </cell>
        </row>
        <row r="131">
          <cell r="C131">
            <v>1.0209497467723074</v>
          </cell>
          <cell r="D131">
            <v>0.99994409439078946</v>
          </cell>
          <cell r="E131">
            <v>1.0651212561145582</v>
          </cell>
          <cell r="F131">
            <v>1.0173522555969812</v>
          </cell>
          <cell r="G131">
            <v>1.0167591827278442</v>
          </cell>
          <cell r="H131">
            <v>1.0177936625677297</v>
          </cell>
          <cell r="I131">
            <v>1.0200203082923707</v>
          </cell>
          <cell r="J131">
            <v>0.96821422461979334</v>
          </cell>
          <cell r="K131">
            <v>0.93156432238595033</v>
          </cell>
          <cell r="L131">
            <v>1.0290930110855392</v>
          </cell>
          <cell r="M131">
            <v>1.0241640433627273</v>
          </cell>
          <cell r="N131">
            <v>1.0243827622216717</v>
          </cell>
          <cell r="O131">
            <v>1</v>
          </cell>
          <cell r="P131">
            <v>0.99292836549948393</v>
          </cell>
          <cell r="Q131">
            <v>1.0264215833231392</v>
          </cell>
          <cell r="R131">
            <v>0.9919222471326351</v>
          </cell>
          <cell r="S131">
            <v>1.0290930111080758</v>
          </cell>
          <cell r="T131">
            <v>1.0290930111324048</v>
          </cell>
          <cell r="U131">
            <v>1.0290930110939314</v>
          </cell>
          <cell r="V131">
            <v>1.0290930111039229</v>
          </cell>
          <cell r="W131">
            <v>1.0002023775843143</v>
          </cell>
          <cell r="X131">
            <v>1.0290930111088203</v>
          </cell>
          <cell r="Y131">
            <v>0.99802094216571269</v>
          </cell>
          <cell r="Z131">
            <v>1.0290930110613032</v>
          </cell>
        </row>
        <row r="132">
          <cell r="C132">
            <v>1.0282209495130372</v>
          </cell>
          <cell r="D132">
            <v>1.0070656949031529</v>
          </cell>
          <cell r="E132">
            <v>1.0727070482861654</v>
          </cell>
          <cell r="F132">
            <v>1.0245978370103377</v>
          </cell>
          <cell r="G132">
            <v>1.0240005402770143</v>
          </cell>
          <cell r="H132">
            <v>1.0250423876809458</v>
          </cell>
          <cell r="I132">
            <v>1.0272848915734807</v>
          </cell>
          <cell r="J132">
            <v>0.97510984504178377</v>
          </cell>
          <cell r="K132">
            <v>0.93819892225290091</v>
          </cell>
          <cell r="L132">
            <v>1.036422210143894</v>
          </cell>
          <cell r="M132">
            <v>1.0314581383195056</v>
          </cell>
          <cell r="N132">
            <v>1.0316784148938729</v>
          </cell>
          <cell r="O132">
            <v>1.0071219986720379</v>
          </cell>
          <cell r="P132">
            <v>1</v>
          </cell>
          <cell r="Q132">
            <v>1.0337317564765176</v>
          </cell>
          <cell r="R132">
            <v>0.99898671605947864</v>
          </cell>
          <cell r="S132">
            <v>1.0364222101665912</v>
          </cell>
          <cell r="T132">
            <v>1.0364222101910934</v>
          </cell>
          <cell r="U132">
            <v>1.0364222101523457</v>
          </cell>
          <cell r="V132">
            <v>1.0364222101624088</v>
          </cell>
          <cell r="W132">
            <v>1.0073258175892388</v>
          </cell>
          <cell r="X132">
            <v>1.0364222101673408</v>
          </cell>
          <cell r="Y132">
            <v>1.005128845990483</v>
          </cell>
          <cell r="Z132">
            <v>1.0364222101194853</v>
          </cell>
        </row>
        <row r="133">
          <cell r="C133">
            <v>0.9946690164745795</v>
          </cell>
          <cell r="D133">
            <v>0.97420408011430715</v>
          </cell>
          <cell r="E133">
            <v>1.0377034869688975</v>
          </cell>
          <cell r="F133">
            <v>0.99116412995058512</v>
          </cell>
          <cell r="G133">
            <v>0.99058632363905286</v>
          </cell>
          <cell r="H133">
            <v>0.99159417446437981</v>
          </cell>
          <cell r="I133">
            <v>0.99376350309193262</v>
          </cell>
          <cell r="J133">
            <v>0.94329098330639749</v>
          </cell>
          <cell r="K133">
            <v>0.90758450282185288</v>
          </cell>
          <cell r="L133">
            <v>1.002602661329228</v>
          </cell>
          <cell r="M133">
            <v>0.99780057239920572</v>
          </cell>
          <cell r="N133">
            <v>0.99801366111684187</v>
          </cell>
          <cell r="O133">
            <v>0.97425854663188516</v>
          </cell>
          <cell r="P133">
            <v>0.96736894628110048</v>
          </cell>
          <cell r="Q133">
            <v>1</v>
          </cell>
          <cell r="R133">
            <v>0.96638872686327471</v>
          </cell>
          <cell r="S133">
            <v>1.0026026613511845</v>
          </cell>
          <cell r="T133">
            <v>1.0026026613748873</v>
          </cell>
          <cell r="U133">
            <v>1.0026026613374039</v>
          </cell>
          <cell r="V133">
            <v>1.0026026613471386</v>
          </cell>
          <cell r="W133">
            <v>0.97445571472305004</v>
          </cell>
          <cell r="X133">
            <v>1.0026026613519099</v>
          </cell>
          <cell r="Y133">
            <v>0.97233043262255203</v>
          </cell>
          <cell r="Z133">
            <v>1.0026026613056158</v>
          </cell>
        </row>
        <row r="134">
          <cell r="C134">
            <v>1.0292638860793601</v>
          </cell>
          <cell r="D134">
            <v>1.0080871734466519</v>
          </cell>
          <cell r="E134">
            <v>1.0737951076241314</v>
          </cell>
          <cell r="F134">
            <v>1.0256370986111634</v>
          </cell>
          <cell r="G134">
            <v>1.0250391960327592</v>
          </cell>
          <cell r="H134">
            <v>1.0260821001947296</v>
          </cell>
          <cell r="I134">
            <v>1.0283268786852588</v>
          </cell>
          <cell r="J134">
            <v>0.97609891039204444</v>
          </cell>
          <cell r="K134">
            <v>0.93915054842134815</v>
          </cell>
          <cell r="L134">
            <v>1.037473465345045</v>
          </cell>
          <cell r="M134">
            <v>1.0325043584043951</v>
          </cell>
          <cell r="N134">
            <v>1.0327248584078748</v>
          </cell>
          <cell r="O134">
            <v>1.0081435343251099</v>
          </cell>
          <cell r="P134">
            <v>1.0010143117263044</v>
          </cell>
          <cell r="Q134">
            <v>1.0347802827189649</v>
          </cell>
          <cell r="R134">
            <v>1</v>
          </cell>
          <cell r="S134">
            <v>1.0374734653677653</v>
          </cell>
          <cell r="T134">
            <v>1.0374734653922923</v>
          </cell>
          <cell r="U134">
            <v>1.0374734653535056</v>
          </cell>
          <cell r="V134">
            <v>1.0374734653635787</v>
          </cell>
          <cell r="W134">
            <v>1.0083475599782288</v>
          </cell>
          <cell r="X134">
            <v>1.0374734653685158</v>
          </cell>
          <cell r="Y134">
            <v>1.0061483599654177</v>
          </cell>
          <cell r="Z134">
            <v>1.0374734653206117</v>
          </cell>
        </row>
        <row r="135">
          <cell r="C135">
            <v>0.99208695011250714</v>
          </cell>
          <cell r="D135">
            <v>0.97167513878468537</v>
          </cell>
          <cell r="E135">
            <v>1.0350097072058519</v>
          </cell>
          <cell r="F135">
            <v>0.98859116194127794</v>
          </cell>
          <cell r="G135">
            <v>0.9880148555600905</v>
          </cell>
          <cell r="H135">
            <v>0.98902009010033065</v>
          </cell>
          <cell r="I135">
            <v>0.99118378735665869</v>
          </cell>
          <cell r="J135">
            <v>0.94084228944210657</v>
          </cell>
          <cell r="K135">
            <v>0.90522849959197416</v>
          </cell>
          <cell r="L135">
            <v>0.99999999997810041</v>
          </cell>
          <cell r="M135">
            <v>0.9952103768151711</v>
          </cell>
          <cell r="N135">
            <v>0.99542291237472069</v>
          </cell>
          <cell r="O135">
            <v>0.97172946391235326</v>
          </cell>
          <cell r="P135">
            <v>0.96485774831018267</v>
          </cell>
          <cell r="Q135">
            <v>0.99740409491066284</v>
          </cell>
          <cell r="R135">
            <v>0.96388007344893234</v>
          </cell>
          <cell r="S135">
            <v>1</v>
          </cell>
          <cell r="T135">
            <v>1.0000000000236411</v>
          </cell>
          <cell r="U135">
            <v>0.99999999998625522</v>
          </cell>
          <cell r="V135">
            <v>0.99999999999596456</v>
          </cell>
          <cell r="W135">
            <v>0.97192612017386681</v>
          </cell>
          <cell r="X135">
            <v>1.0000000000007234</v>
          </cell>
          <cell r="Y135">
            <v>0.96980635510398971</v>
          </cell>
          <cell r="Z135">
            <v>0.99999999995454958</v>
          </cell>
        </row>
        <row r="136">
          <cell r="C136">
            <v>0.99208695008905301</v>
          </cell>
          <cell r="D136">
            <v>0.97167513876171385</v>
          </cell>
          <cell r="E136">
            <v>1.0350097071813831</v>
          </cell>
          <cell r="F136">
            <v>0.98859116191790641</v>
          </cell>
          <cell r="G136">
            <v>0.98801485553673263</v>
          </cell>
          <cell r="H136">
            <v>0.98902009007694902</v>
          </cell>
          <cell r="I136">
            <v>0.99118378733322599</v>
          </cell>
          <cell r="J136">
            <v>0.94084228941986392</v>
          </cell>
          <cell r="K136">
            <v>0.90522849957057339</v>
          </cell>
          <cell r="L136">
            <v>0.99999999995445921</v>
          </cell>
          <cell r="M136">
            <v>0.99521037679164315</v>
          </cell>
          <cell r="N136">
            <v>0.99542291235118763</v>
          </cell>
          <cell r="O136">
            <v>0.97172946388938042</v>
          </cell>
          <cell r="P136">
            <v>0.96485774828737225</v>
          </cell>
          <cell r="Q136">
            <v>0.99740409488708304</v>
          </cell>
          <cell r="R136">
            <v>0.96388007342614501</v>
          </cell>
          <cell r="S136">
            <v>0.9999999999763588</v>
          </cell>
          <cell r="T136">
            <v>1</v>
          </cell>
          <cell r="U136">
            <v>0.99999999996261402</v>
          </cell>
          <cell r="V136">
            <v>0.99999999997232336</v>
          </cell>
          <cell r="W136">
            <v>0.97192612015088931</v>
          </cell>
          <cell r="X136">
            <v>0.99999999997708222</v>
          </cell>
          <cell r="Y136">
            <v>0.96980635508106239</v>
          </cell>
          <cell r="Z136">
            <v>0.99999999993090838</v>
          </cell>
        </row>
        <row r="137">
          <cell r="C137">
            <v>0.99208695012614312</v>
          </cell>
          <cell r="D137">
            <v>0.97167513879804079</v>
          </cell>
          <cell r="E137">
            <v>1.0350097072200779</v>
          </cell>
          <cell r="F137">
            <v>0.98859116195486585</v>
          </cell>
          <cell r="G137">
            <v>0.98801485557367053</v>
          </cell>
          <cell r="H137">
            <v>0.98902009011392444</v>
          </cell>
          <cell r="I137">
            <v>0.99118378737028234</v>
          </cell>
          <cell r="J137">
            <v>0.94084228945503823</v>
          </cell>
          <cell r="K137">
            <v>0.9052284996044162</v>
          </cell>
          <cell r="L137">
            <v>0.99999999999184519</v>
          </cell>
          <cell r="M137">
            <v>0.99521037682885005</v>
          </cell>
          <cell r="N137">
            <v>0.99542291238840253</v>
          </cell>
          <cell r="O137">
            <v>0.97172946392570947</v>
          </cell>
          <cell r="P137">
            <v>0.9648577483234444</v>
          </cell>
          <cell r="Q137">
            <v>0.99740409492437188</v>
          </cell>
          <cell r="R137">
            <v>0.96388007346218063</v>
          </cell>
          <cell r="S137">
            <v>1.0000000000137448</v>
          </cell>
          <cell r="T137">
            <v>1.0000000000373859</v>
          </cell>
          <cell r="U137">
            <v>1</v>
          </cell>
          <cell r="V137">
            <v>1.0000000000097093</v>
          </cell>
          <cell r="W137">
            <v>0.97192612018722568</v>
          </cell>
          <cell r="X137">
            <v>1.0000000000144682</v>
          </cell>
          <cell r="Y137">
            <v>0.9698063551173195</v>
          </cell>
          <cell r="Z137">
            <v>0.99999999996829436</v>
          </cell>
        </row>
        <row r="138">
          <cell r="C138">
            <v>0.99208695011651071</v>
          </cell>
          <cell r="D138">
            <v>0.97167513878860656</v>
          </cell>
          <cell r="E138">
            <v>1.0350097072100288</v>
          </cell>
          <cell r="F138">
            <v>0.98859116194526742</v>
          </cell>
          <cell r="G138">
            <v>0.98801485556407753</v>
          </cell>
          <cell r="H138">
            <v>0.98902009010432179</v>
          </cell>
          <cell r="I138">
            <v>0.9911837873606586</v>
          </cell>
          <cell r="J138">
            <v>0.94084228944590331</v>
          </cell>
          <cell r="K138">
            <v>0.90522849959562712</v>
          </cell>
          <cell r="L138">
            <v>0.99999999998213596</v>
          </cell>
          <cell r="M138">
            <v>0.99521037681918723</v>
          </cell>
          <cell r="N138">
            <v>0.9954229123787377</v>
          </cell>
          <cell r="O138">
            <v>0.97172946391627468</v>
          </cell>
          <cell r="P138">
            <v>0.96485774831407634</v>
          </cell>
          <cell r="Q138">
            <v>0.99740409491468784</v>
          </cell>
          <cell r="R138">
            <v>0.96388007345282201</v>
          </cell>
          <cell r="S138">
            <v>1.0000000000040354</v>
          </cell>
          <cell r="T138">
            <v>1.0000000000276767</v>
          </cell>
          <cell r="U138">
            <v>0.99999999999029077</v>
          </cell>
          <cell r="V138">
            <v>1</v>
          </cell>
          <cell r="W138">
            <v>0.9719261201777889</v>
          </cell>
          <cell r="X138">
            <v>1.0000000000047589</v>
          </cell>
          <cell r="Y138">
            <v>0.96980635510790336</v>
          </cell>
          <cell r="Z138">
            <v>0.99999999995858502</v>
          </cell>
        </row>
        <row r="139">
          <cell r="C139">
            <v>1.0207431712351076</v>
          </cell>
          <cell r="D139">
            <v>0.99974176906662782</v>
          </cell>
          <cell r="E139">
            <v>1.0649057430627549</v>
          </cell>
          <cell r="F139">
            <v>1.0171464079640435</v>
          </cell>
          <cell r="G139">
            <v>1.0165534550952757</v>
          </cell>
          <cell r="H139">
            <v>1.0175877256219907</v>
          </cell>
          <cell r="I139">
            <v>1.0198139208146262</v>
          </cell>
          <cell r="J139">
            <v>0.96801831941073913</v>
          </cell>
          <cell r="K139">
            <v>0.93137583279482072</v>
          </cell>
          <cell r="L139">
            <v>1.028884787867633</v>
          </cell>
          <cell r="M139">
            <v>1.0239568174555687</v>
          </cell>
          <cell r="N139">
            <v>1.0241754920596748</v>
          </cell>
          <cell r="O139">
            <v>0.99979766336408538</v>
          </cell>
          <cell r="P139">
            <v>0.99272745971430454</v>
          </cell>
          <cell r="Q139">
            <v>1.0262139006329394</v>
          </cell>
          <cell r="R139">
            <v>0.99172154492206144</v>
          </cell>
          <cell r="S139">
            <v>1.028884787890165</v>
          </cell>
          <cell r="T139">
            <v>1.0288847879144891</v>
          </cell>
          <cell r="U139">
            <v>1.0288847878760232</v>
          </cell>
          <cell r="V139">
            <v>1.028884787886013</v>
          </cell>
          <cell r="W139">
            <v>1</v>
          </cell>
          <cell r="X139">
            <v>1.0288847878909093</v>
          </cell>
          <cell r="Y139">
            <v>0.99781900596570261</v>
          </cell>
          <cell r="Z139">
            <v>1.0288847878434018</v>
          </cell>
        </row>
        <row r="140">
          <cell r="C140">
            <v>0.99208695011178949</v>
          </cell>
          <cell r="D140">
            <v>0.97167513878398248</v>
          </cell>
          <cell r="E140">
            <v>1.0350097072051032</v>
          </cell>
          <cell r="F140">
            <v>0.98859116194056273</v>
          </cell>
          <cell r="G140">
            <v>0.98801485555937574</v>
          </cell>
          <cell r="H140">
            <v>0.98902009009961522</v>
          </cell>
          <cell r="I140">
            <v>0.9911837873559417</v>
          </cell>
          <cell r="J140">
            <v>0.94084228944142601</v>
          </cell>
          <cell r="K140">
            <v>0.90522849959131924</v>
          </cell>
          <cell r="L140">
            <v>0.99999999997737699</v>
          </cell>
          <cell r="M140">
            <v>0.99521037681445113</v>
          </cell>
          <cell r="N140">
            <v>0.9954229123740006</v>
          </cell>
          <cell r="O140">
            <v>0.97172946391165027</v>
          </cell>
          <cell r="P140">
            <v>0.96485774830948468</v>
          </cell>
          <cell r="Q140">
            <v>0.99740409490994131</v>
          </cell>
          <cell r="R140">
            <v>0.96388007344823501</v>
          </cell>
          <cell r="S140">
            <v>0.99999999999927658</v>
          </cell>
          <cell r="T140">
            <v>1.0000000000229179</v>
          </cell>
          <cell r="U140">
            <v>0.9999999999855318</v>
          </cell>
          <cell r="V140">
            <v>0.99999999999524114</v>
          </cell>
          <cell r="W140">
            <v>0.97192612017316371</v>
          </cell>
          <cell r="X140">
            <v>1</v>
          </cell>
          <cell r="Y140">
            <v>0.96980635510328816</v>
          </cell>
          <cell r="Z140">
            <v>0.99999999995382616</v>
          </cell>
        </row>
        <row r="141">
          <cell r="C141">
            <v>1.0229742720196222</v>
          </cell>
          <cell r="D141">
            <v>1.0019269658018433</v>
          </cell>
          <cell r="E141">
            <v>1.0672333726817769</v>
          </cell>
          <cell r="F141">
            <v>1.0193696470830755</v>
          </cell>
          <cell r="G141">
            <v>1.0187753981609537</v>
          </cell>
          <cell r="H141">
            <v>1.0198119293560215</v>
          </cell>
          <cell r="I141">
            <v>1.022042990479658</v>
          </cell>
          <cell r="J141">
            <v>0.97013417626163378</v>
          </cell>
          <cell r="K141">
            <v>0.93341159792143136</v>
          </cell>
          <cell r="L141">
            <v>1.0311336842816143</v>
          </cell>
          <cell r="M141">
            <v>1.0261949425031942</v>
          </cell>
          <cell r="N141">
            <v>1.0264140950777583</v>
          </cell>
          <cell r="O141">
            <v>1.0019829822708857</v>
          </cell>
          <cell r="P141">
            <v>0.99489732484452897</v>
          </cell>
          <cell r="Q141">
            <v>1.0284569591253234</v>
          </cell>
          <cell r="R141">
            <v>0.99388921136279629</v>
          </cell>
          <cell r="S141">
            <v>1.0311336843041956</v>
          </cell>
          <cell r="T141">
            <v>1.0311336843285728</v>
          </cell>
          <cell r="U141">
            <v>1.0311336842900229</v>
          </cell>
          <cell r="V141">
            <v>1.0311336843000345</v>
          </cell>
          <cell r="W141">
            <v>1.0021857611663616</v>
          </cell>
          <cell r="X141">
            <v>1.0311336843049417</v>
          </cell>
          <cell r="Y141">
            <v>1</v>
          </cell>
          <cell r="Z141">
            <v>1.0311336842573302</v>
          </cell>
        </row>
        <row r="142">
          <cell r="C142">
            <v>0.99208695015759796</v>
          </cell>
          <cell r="D142">
            <v>0.97167513882884848</v>
          </cell>
          <cell r="E142">
            <v>1.0350097072528937</v>
          </cell>
          <cell r="F142">
            <v>0.98859116198620978</v>
          </cell>
          <cell r="G142">
            <v>0.98801485560499613</v>
          </cell>
          <cell r="H142">
            <v>0.98902009014528203</v>
          </cell>
          <cell r="I142">
            <v>0.99118378740170843</v>
          </cell>
          <cell r="J142">
            <v>0.94084228948486825</v>
          </cell>
          <cell r="K142">
            <v>0.90522849963311713</v>
          </cell>
          <cell r="L142">
            <v>1.0000000000235509</v>
          </cell>
          <cell r="M142">
            <v>0.99521037686040381</v>
          </cell>
          <cell r="N142">
            <v>0.99542291241996306</v>
          </cell>
          <cell r="O142">
            <v>0.97172946395651871</v>
          </cell>
          <cell r="P142">
            <v>0.96485774835403582</v>
          </cell>
          <cell r="Q142">
            <v>0.99740409495599525</v>
          </cell>
          <cell r="R142">
            <v>0.96388007349274107</v>
          </cell>
          <cell r="S142">
            <v>1.0000000000454505</v>
          </cell>
          <cell r="T142">
            <v>1.0000000000690916</v>
          </cell>
          <cell r="U142">
            <v>1.0000000000317057</v>
          </cell>
          <cell r="V142">
            <v>1.0000000000414149</v>
          </cell>
          <cell r="W142">
            <v>0.97192612021804126</v>
          </cell>
          <cell r="X142">
            <v>1.0000000000461737</v>
          </cell>
          <cell r="Y142">
            <v>0.96980635514806779</v>
          </cell>
          <cell r="Z142">
            <v>1</v>
          </cell>
        </row>
        <row r="147">
          <cell r="C147">
            <v>1</v>
          </cell>
          <cell r="D147">
            <v>0.97942538068310747</v>
          </cell>
          <cell r="E147">
            <v>1.0432651161155553</v>
          </cell>
          <cell r="F147">
            <v>0.99647632884311921</v>
          </cell>
          <cell r="G147">
            <v>0.99589542574675038</v>
          </cell>
          <cell r="H147">
            <v>0.99690867820423534</v>
          </cell>
          <cell r="I147">
            <v>0.99908963346837087</v>
          </cell>
          <cell r="J147">
            <v>0.94834660342564814</v>
          </cell>
          <cell r="K147">
            <v>0.91244875208701925</v>
          </cell>
          <cell r="L147">
            <v>1.0079761656623907</v>
          </cell>
          <cell r="M147">
            <v>1.0031483396715477</v>
          </cell>
          <cell r="N147">
            <v>1.003362570449934</v>
          </cell>
          <cell r="O147">
            <v>0.9794801391169945</v>
          </cell>
          <cell r="P147">
            <v>0.97255361357264447</v>
          </cell>
          <cell r="Q147">
            <v>1.0053595552260342</v>
          </cell>
          <cell r="R147">
            <v>0.97156814061471519</v>
          </cell>
          <cell r="S147">
            <v>1.007976165684465</v>
          </cell>
          <cell r="T147">
            <v>1.0079761657082946</v>
          </cell>
          <cell r="U147">
            <v>1.0079761656706105</v>
          </cell>
          <cell r="V147">
            <v>1.0079761656803972</v>
          </cell>
          <cell r="W147">
            <v>0.97967836394143271</v>
          </cell>
          <cell r="X147">
            <v>1.007976165685194</v>
          </cell>
          <cell r="Y147">
            <v>0.97754169127414614</v>
          </cell>
          <cell r="Z147">
            <v>1.0079761656386519</v>
          </cell>
        </row>
        <row r="148">
          <cell r="C148">
            <v>1.0210068267809669</v>
          </cell>
          <cell r="D148">
            <v>1</v>
          </cell>
          <cell r="E148">
            <v>1.06518080569642</v>
          </cell>
          <cell r="F148">
            <v>1.0174091344744605</v>
          </cell>
          <cell r="G148">
            <v>1.0168160284473695</v>
          </cell>
          <cell r="H148">
            <v>1.0178505661237143</v>
          </cell>
          <cell r="I148">
            <v>1.0200773363373006</v>
          </cell>
          <cell r="J148">
            <v>0.96826835625212893</v>
          </cell>
          <cell r="K148">
            <v>0.93161640496862064</v>
          </cell>
          <cell r="L148">
            <v>1.0291505463738035</v>
          </cell>
          <cell r="M148">
            <v>1.0242213030786422</v>
          </cell>
          <cell r="N148">
            <v>1.0244400341658815</v>
          </cell>
          <cell r="O148">
            <v>1.0000559087348224</v>
          </cell>
          <cell r="P148">
            <v>0.9929838788681683</v>
          </cell>
          <cell r="Q148">
            <v>1.0264789692552572</v>
          </cell>
          <cell r="R148">
            <v>0.99197770425051457</v>
          </cell>
          <cell r="S148">
            <v>1.0291505463963415</v>
          </cell>
          <cell r="T148">
            <v>1.0291505464206718</v>
          </cell>
          <cell r="U148">
            <v>1.0291505463821962</v>
          </cell>
          <cell r="V148">
            <v>1.0291505463921884</v>
          </cell>
          <cell r="W148">
            <v>1.0002582976338112</v>
          </cell>
          <cell r="X148">
            <v>1.029150546397086</v>
          </cell>
          <cell r="Y148">
            <v>0.99807674025391546</v>
          </cell>
          <cell r="Z148">
            <v>1.0291505463495663</v>
          </cell>
        </row>
        <row r="149">
          <cell r="C149">
            <v>0.95852912606083607</v>
          </cell>
          <cell r="D149">
            <v>0.93880775418798079</v>
          </cell>
          <cell r="E149">
            <v>1</v>
          </cell>
          <cell r="F149">
            <v>0.95515158462630545</v>
          </cell>
          <cell r="G149">
            <v>0.954594772089017</v>
          </cell>
          <cell r="H149">
            <v>0.955566004081569</v>
          </cell>
          <cell r="I149">
            <v>0.95765651322487855</v>
          </cell>
          <cell r="J149">
            <v>0.90901784098434879</v>
          </cell>
          <cell r="K149">
            <v>0.87460870491327114</v>
          </cell>
          <cell r="L149">
            <v>0.9661745131625239</v>
          </cell>
          <cell r="M149">
            <v>0.96154690133474741</v>
          </cell>
          <cell r="N149">
            <v>0.96175224777552937</v>
          </cell>
          <cell r="O149">
            <v>0.93886024174175886</v>
          </cell>
          <cell r="P149">
            <v>0.93222096526509501</v>
          </cell>
          <cell r="Q149">
            <v>0.96366641584772128</v>
          </cell>
          <cell r="R149">
            <v>0.93127636073197451</v>
          </cell>
          <cell r="S149">
            <v>0.96617451318368264</v>
          </cell>
          <cell r="T149">
            <v>0.96617451320652425</v>
          </cell>
          <cell r="U149">
            <v>0.96617451317040282</v>
          </cell>
          <cell r="V149">
            <v>0.96617451317978376</v>
          </cell>
          <cell r="W149">
            <v>0.93905024600949116</v>
          </cell>
          <cell r="X149">
            <v>0.96617451318438163</v>
          </cell>
          <cell r="Y149">
            <v>0.93700218302503901</v>
          </cell>
          <cell r="Z149">
            <v>0.96617451313976965</v>
          </cell>
        </row>
        <row r="150">
          <cell r="C150">
            <v>1.0035361313208229</v>
          </cell>
          <cell r="D150">
            <v>0.98288875744814996</v>
          </cell>
          <cell r="E150">
            <v>1.0469542385685735</v>
          </cell>
          <cell r="F150">
            <v>1</v>
          </cell>
          <cell r="G150">
            <v>0.99941704275399779</v>
          </cell>
          <cell r="H150">
            <v>1.0004338782052336</v>
          </cell>
          <cell r="I150">
            <v>1.0026225456135878</v>
          </cell>
          <cell r="J150">
            <v>0.95170008155301755</v>
          </cell>
          <cell r="K150">
            <v>0.91567529069791997</v>
          </cell>
          <cell r="L150">
            <v>1.0115405017524324</v>
          </cell>
          <cell r="M150">
            <v>1.0066956039348918</v>
          </cell>
          <cell r="N150">
            <v>1.0069105922614434</v>
          </cell>
          <cell r="O150">
            <v>0.98294370951505006</v>
          </cell>
          <cell r="P150">
            <v>0.97599269086677809</v>
          </cell>
          <cell r="Q150">
            <v>1.0089146386379575</v>
          </cell>
          <cell r="R150">
            <v>0.97500373314705657</v>
          </cell>
          <cell r="S150">
            <v>1.0115405017745847</v>
          </cell>
          <cell r="T150">
            <v>1.0115405017984986</v>
          </cell>
          <cell r="U150">
            <v>1.0115405017606813</v>
          </cell>
          <cell r="V150">
            <v>1.0115405017705026</v>
          </cell>
          <cell r="W150">
            <v>0.98314263528849855</v>
          </cell>
          <cell r="X150">
            <v>1.0115405017753165</v>
          </cell>
          <cell r="Y150">
            <v>0.98099840706607089</v>
          </cell>
          <cell r="Z150">
            <v>1.0115405017286097</v>
          </cell>
        </row>
        <row r="151">
          <cell r="C151">
            <v>1.0041214912199963</v>
          </cell>
          <cell r="D151">
            <v>0.98346207379023431</v>
          </cell>
          <cell r="E151">
            <v>1.0475649241317539</v>
          </cell>
          <cell r="F151">
            <v>1.0005832972833801</v>
          </cell>
          <cell r="G151">
            <v>1</v>
          </cell>
          <cell r="H151">
            <v>1.001017428568592</v>
          </cell>
          <cell r="I151">
            <v>1.0032073726207</v>
          </cell>
          <cell r="J151">
            <v>0.95225520562518018</v>
          </cell>
          <cell r="K151">
            <v>0.91620940160744235</v>
          </cell>
          <cell r="L151">
            <v>1.0121305305791337</v>
          </cell>
          <cell r="M151">
            <v>1.0072828067458577</v>
          </cell>
          <cell r="N151">
            <v>1.0074979204745163</v>
          </cell>
          <cell r="O151">
            <v>0.98351705791052579</v>
          </cell>
          <cell r="P151">
            <v>0.97656198475195966</v>
          </cell>
          <cell r="Q151">
            <v>1.0095031358058375</v>
          </cell>
          <cell r="R151">
            <v>0.97557245017588679</v>
          </cell>
          <cell r="S151">
            <v>1.0121305306012989</v>
          </cell>
          <cell r="T151">
            <v>1.0121305306252268</v>
          </cell>
          <cell r="U151">
            <v>1.0121305305873873</v>
          </cell>
          <cell r="V151">
            <v>1.0121305305972144</v>
          </cell>
          <cell r="W151">
            <v>0.98371609971683749</v>
          </cell>
          <cell r="X151">
            <v>1.012130530602031</v>
          </cell>
          <cell r="Y151">
            <v>0.98157062077191282</v>
          </cell>
          <cell r="Z151">
            <v>1.012130530555297</v>
          </cell>
        </row>
        <row r="152">
          <cell r="C152">
            <v>1.0031009076993223</v>
          </cell>
          <cell r="D152">
            <v>0.98246248838697936</v>
          </cell>
          <cell r="E152">
            <v>1.0465001849465525</v>
          </cell>
          <cell r="F152">
            <v>0.99956630996342122</v>
          </cell>
          <cell r="G152">
            <v>0.9989836055401683</v>
          </cell>
          <cell r="H152">
            <v>1</v>
          </cell>
          <cell r="I152">
            <v>1.002187718205106</v>
          </cell>
          <cell r="J152">
            <v>0.95128733870983684</v>
          </cell>
          <cell r="K152">
            <v>0.91527817144760293</v>
          </cell>
          <cell r="L152">
            <v>1.0111018067152264</v>
          </cell>
          <cell r="M152">
            <v>1.0062590100815976</v>
          </cell>
          <cell r="N152">
            <v>1.0064739051698539</v>
          </cell>
          <cell r="O152">
            <v>0.98251741662171554</v>
          </cell>
          <cell r="P152">
            <v>0.97556941256097551</v>
          </cell>
          <cell r="Q152">
            <v>1.0084770824114218</v>
          </cell>
          <cell r="R152">
            <v>0.97458088374236362</v>
          </cell>
          <cell r="S152">
            <v>1.0111018067373692</v>
          </cell>
          <cell r="T152">
            <v>1.0111018067612729</v>
          </cell>
          <cell r="U152">
            <v>1.0111018067234718</v>
          </cell>
          <cell r="V152">
            <v>1.0111018067332889</v>
          </cell>
          <cell r="W152">
            <v>0.98271625612303815</v>
          </cell>
          <cell r="X152">
            <v>1.0111018067381006</v>
          </cell>
          <cell r="Y152">
            <v>0.98057295783102671</v>
          </cell>
          <cell r="Z152">
            <v>1.0111018066914141</v>
          </cell>
        </row>
        <row r="153">
          <cell r="C153">
            <v>1.0009111960540205</v>
          </cell>
          <cell r="D153">
            <v>0.98031782922519339</v>
          </cell>
          <cell r="E153">
            <v>1.0442157351726571</v>
          </cell>
          <cell r="F153">
            <v>0.99738431414188589</v>
          </cell>
          <cell r="G153">
            <v>0.99680288172890785</v>
          </cell>
          <cell r="H153">
            <v>0.99781705745803373</v>
          </cell>
          <cell r="I153">
            <v>1</v>
          </cell>
          <cell r="J153">
            <v>0.94921073310853332</v>
          </cell>
          <cell r="K153">
            <v>0.91328017178941689</v>
          </cell>
          <cell r="L153">
            <v>1.0088946295670889</v>
          </cell>
          <cell r="M153">
            <v>1.0040624044802535</v>
          </cell>
          <cell r="N153">
            <v>1.0042768304648799</v>
          </cell>
          <cell r="O153">
            <v>0.98037263755474924</v>
          </cell>
          <cell r="P153">
            <v>0.97343980058765511</v>
          </cell>
          <cell r="Q153">
            <v>1.0062756348856279</v>
          </cell>
          <cell r="R153">
            <v>0.9724534296706554</v>
          </cell>
          <cell r="S153">
            <v>1.0088946295891832</v>
          </cell>
          <cell r="T153">
            <v>1.0088946296130348</v>
          </cell>
          <cell r="U153">
            <v>1.0088946295753163</v>
          </cell>
          <cell r="V153">
            <v>1.008894629585112</v>
          </cell>
          <cell r="W153">
            <v>0.98057104300086539</v>
          </cell>
          <cell r="X153">
            <v>1.0088946295899131</v>
          </cell>
          <cell r="Y153">
            <v>0.97843242340587566</v>
          </cell>
          <cell r="Z153">
            <v>1.0088946295433285</v>
          </cell>
        </row>
        <row r="154">
          <cell r="C154">
            <v>1.0544667913479817</v>
          </cell>
          <cell r="D154">
            <v>1.0327715385336917</v>
          </cell>
          <cell r="E154">
            <v>1.1000884195156491</v>
          </cell>
          <cell r="F154">
            <v>1.0507511971294201</v>
          </cell>
          <cell r="G154">
            <v>1.0501386541053079</v>
          </cell>
          <cell r="H154">
            <v>1.0512070951729775</v>
          </cell>
          <cell r="I154">
            <v>1.0535068400724241</v>
          </cell>
          <cell r="J154">
            <v>1</v>
          </cell>
          <cell r="K154">
            <v>0.96214690788266921</v>
          </cell>
          <cell r="L154">
            <v>1.0628773931612627</v>
          </cell>
          <cell r="M154">
            <v>1.057786610979512</v>
          </cell>
          <cell r="N154">
            <v>1.0580125102210052</v>
          </cell>
          <cell r="O154">
            <v>1.0328292794837719</v>
          </cell>
          <cell r="P154">
            <v>1.0255254883178313</v>
          </cell>
          <cell r="Q154">
            <v>1.06011826435023</v>
          </cell>
          <cell r="R154">
            <v>1.0244863398099233</v>
          </cell>
          <cell r="S154">
            <v>1.0628773931845392</v>
          </cell>
          <cell r="T154">
            <v>1.0628773932096669</v>
          </cell>
          <cell r="U154">
            <v>1.0628773931699302</v>
          </cell>
          <cell r="V154">
            <v>1.06287739318025</v>
          </cell>
          <cell r="W154">
            <v>1.0330383009783628</v>
          </cell>
          <cell r="X154">
            <v>1.0628773931853082</v>
          </cell>
          <cell r="Y154">
            <v>1.0307852506067281</v>
          </cell>
          <cell r="Z154">
            <v>1.062877393136231</v>
          </cell>
        </row>
        <row r="155">
          <cell r="C155">
            <v>1.095951961918658</v>
          </cell>
          <cell r="D155">
            <v>1.0734031675125801</v>
          </cell>
          <cell r="E155">
            <v>1.1433684508081394</v>
          </cell>
          <cell r="F155">
            <v>1.0920901876011184</v>
          </cell>
          <cell r="G155">
            <v>1.0914535457129684</v>
          </cell>
          <cell r="H155">
            <v>1.0925640217316679</v>
          </cell>
          <cell r="I155">
            <v>1.0949542439322539</v>
          </cell>
          <cell r="J155">
            <v>1.0393423206032346</v>
          </cell>
          <cell r="K155">
            <v>1</v>
          </cell>
          <cell r="L155">
            <v>1.1046934563249433</v>
          </cell>
          <cell r="M155">
            <v>1.0994023909584771</v>
          </cell>
          <cell r="N155">
            <v>1.0996371776003528</v>
          </cell>
          <cell r="O155">
            <v>1.0734631801256302</v>
          </cell>
          <cell r="P155">
            <v>1.0658720408660201</v>
          </cell>
          <cell r="Q155">
            <v>1.1018257769836415</v>
          </cell>
          <cell r="R155">
            <v>1.0647920098443597</v>
          </cell>
          <cell r="S155">
            <v>1.1046934563491357</v>
          </cell>
          <cell r="T155">
            <v>1.104693456375252</v>
          </cell>
          <cell r="U155">
            <v>1.1046934563339519</v>
          </cell>
          <cell r="V155">
            <v>1.1046934563446777</v>
          </cell>
          <cell r="W155">
            <v>1.0736804250108742</v>
          </cell>
          <cell r="X155">
            <v>1.1046934563499349</v>
          </cell>
          <cell r="Y155">
            <v>1.0713387344091836</v>
          </cell>
          <cell r="Z155">
            <v>1.1046934562989268</v>
          </cell>
        </row>
        <row r="156">
          <cell r="C156">
            <v>0.99208695013423343</v>
          </cell>
          <cell r="D156">
            <v>0.97167513880596468</v>
          </cell>
          <cell r="E156">
            <v>1.0350097072285183</v>
          </cell>
          <cell r="F156">
            <v>0.98859116196292762</v>
          </cell>
          <cell r="G156">
            <v>0.98801485558172752</v>
          </cell>
          <cell r="H156">
            <v>0.98902009012198977</v>
          </cell>
          <cell r="I156">
            <v>0.99118378737836521</v>
          </cell>
          <cell r="J156">
            <v>0.94084228946271065</v>
          </cell>
          <cell r="K156">
            <v>0.90522849961179819</v>
          </cell>
          <cell r="L156">
            <v>1</v>
          </cell>
          <cell r="M156">
            <v>0.99521037683696578</v>
          </cell>
          <cell r="N156">
            <v>0.99542291239652003</v>
          </cell>
          <cell r="O156">
            <v>0.97172946393363369</v>
          </cell>
          <cell r="P156">
            <v>0.96485774833131266</v>
          </cell>
          <cell r="Q156">
            <v>0.99740409493250559</v>
          </cell>
          <cell r="R156">
            <v>0.9638800734700409</v>
          </cell>
          <cell r="S156">
            <v>1.0000000000218996</v>
          </cell>
          <cell r="T156">
            <v>1.0000000000455407</v>
          </cell>
          <cell r="U156">
            <v>1.0000000000081548</v>
          </cell>
          <cell r="V156">
            <v>1.0000000000178642</v>
          </cell>
          <cell r="W156">
            <v>0.97192612019515157</v>
          </cell>
          <cell r="X156">
            <v>1.000000000022623</v>
          </cell>
          <cell r="Y156">
            <v>0.96980635512522806</v>
          </cell>
          <cell r="Z156">
            <v>0.99999999997644917</v>
          </cell>
        </row>
        <row r="157">
          <cell r="C157">
            <v>0.99686154126260274</v>
          </cell>
          <cell r="D157">
            <v>0.97635149453947401</v>
          </cell>
          <cell r="E157">
            <v>1.0399908715964608</v>
          </cell>
          <cell r="F157">
            <v>0.99334892900225202</v>
          </cell>
          <cell r="G157">
            <v>0.99276984904628163</v>
          </cell>
          <cell r="H157">
            <v>0.99377992145273808</v>
          </cell>
          <cell r="I157">
            <v>0.99595403187876907</v>
          </cell>
          <cell r="J157">
            <v>0.94537025674204589</v>
          </cell>
          <cell r="K157">
            <v>0.90958506932860461</v>
          </cell>
          <cell r="L157">
            <v>1.0048126740581793</v>
          </cell>
          <cell r="M157">
            <v>1</v>
          </cell>
          <cell r="N157">
            <v>1.000213558423928</v>
          </cell>
          <cell r="O157">
            <v>0.97640608111627569</v>
          </cell>
          <cell r="P157">
            <v>0.96950129418654007</v>
          </cell>
          <cell r="Q157">
            <v>1.0022042757457092</v>
          </cell>
          <cell r="R157">
            <v>0.96851891409482616</v>
          </cell>
          <cell r="S157">
            <v>1.0048126740801844</v>
          </cell>
          <cell r="T157">
            <v>1.0048126741039394</v>
          </cell>
          <cell r="U157">
            <v>1.0048126740663734</v>
          </cell>
          <cell r="V157">
            <v>1.0048126740761294</v>
          </cell>
          <cell r="W157">
            <v>0.97660368382028173</v>
          </cell>
          <cell r="X157">
            <v>1.0048126740809113</v>
          </cell>
          <cell r="Y157">
            <v>0.97447371701199681</v>
          </cell>
          <cell r="Z157">
            <v>1.0048126740345151</v>
          </cell>
        </row>
        <row r="158">
          <cell r="C158">
            <v>0.99664869853733318</v>
          </cell>
          <cell r="D158">
            <v>0.97614303097225119</v>
          </cell>
          <cell r="E158">
            <v>1.0397688202059681</v>
          </cell>
          <cell r="F158">
            <v>0.99313683626475446</v>
          </cell>
          <cell r="G158">
            <v>0.99255787994978206</v>
          </cell>
          <cell r="H158">
            <v>0.99356773669282417</v>
          </cell>
          <cell r="I158">
            <v>0.99574138291839298</v>
          </cell>
          <cell r="J158">
            <v>0.94516840806647262</v>
          </cell>
          <cell r="K158">
            <v>0.90939086124954149</v>
          </cell>
          <cell r="L158">
            <v>1.004598133664073</v>
          </cell>
          <cell r="M158">
            <v>0.99978648717353458</v>
          </cell>
          <cell r="N158">
            <v>1</v>
          </cell>
          <cell r="O158">
            <v>0.97619760589411853</v>
          </cell>
          <cell r="P158">
            <v>0.96929429322495653</v>
          </cell>
          <cell r="Q158">
            <v>1.001990292278099</v>
          </cell>
          <cell r="R158">
            <v>0.9683121228839926</v>
          </cell>
          <cell r="S158">
            <v>1.0045981336860732</v>
          </cell>
          <cell r="T158">
            <v>1.0045981337098231</v>
          </cell>
          <cell r="U158">
            <v>1.0045981336722654</v>
          </cell>
          <cell r="V158">
            <v>1.0045981336820191</v>
          </cell>
          <cell r="W158">
            <v>0.97639516640741264</v>
          </cell>
          <cell r="X158">
            <v>1.0045981336868</v>
          </cell>
          <cell r="Y158">
            <v>0.9742656543743613</v>
          </cell>
          <cell r="Z158">
            <v>1.0045981336404139</v>
          </cell>
        </row>
        <row r="159">
          <cell r="C159">
            <v>1.0209497467723074</v>
          </cell>
          <cell r="D159">
            <v>0.99994409439078946</v>
          </cell>
          <cell r="E159">
            <v>1.0651212561145582</v>
          </cell>
          <cell r="F159">
            <v>1.0173522555969812</v>
          </cell>
          <cell r="G159">
            <v>1.0167591827278442</v>
          </cell>
          <cell r="H159">
            <v>1.0177936625677297</v>
          </cell>
          <cell r="I159">
            <v>1.0200203082923707</v>
          </cell>
          <cell r="J159">
            <v>0.96821422461979334</v>
          </cell>
          <cell r="K159">
            <v>0.93156432238595033</v>
          </cell>
          <cell r="L159">
            <v>1.0290930110855392</v>
          </cell>
          <cell r="M159">
            <v>1.0241640433627273</v>
          </cell>
          <cell r="N159">
            <v>1.0243827622216717</v>
          </cell>
          <cell r="O159">
            <v>1</v>
          </cell>
          <cell r="P159">
            <v>0.99292836549948393</v>
          </cell>
          <cell r="Q159">
            <v>1.0264215833231392</v>
          </cell>
          <cell r="R159">
            <v>0.9919222471326351</v>
          </cell>
          <cell r="S159">
            <v>1.0290930111080758</v>
          </cell>
          <cell r="T159">
            <v>1.0290930111324048</v>
          </cell>
          <cell r="U159">
            <v>1.0290930110939314</v>
          </cell>
          <cell r="V159">
            <v>1.0290930111039229</v>
          </cell>
          <cell r="W159">
            <v>1.0002023775843143</v>
          </cell>
          <cell r="X159">
            <v>1.0290930111088203</v>
          </cell>
          <cell r="Y159">
            <v>0.99802094216571269</v>
          </cell>
          <cell r="Z159">
            <v>1.0290930110613032</v>
          </cell>
        </row>
        <row r="160">
          <cell r="C160">
            <v>1.0282209495130372</v>
          </cell>
          <cell r="D160">
            <v>1.0070656949031529</v>
          </cell>
          <cell r="E160">
            <v>1.0727070482861654</v>
          </cell>
          <cell r="F160">
            <v>1.0245978370103377</v>
          </cell>
          <cell r="G160">
            <v>1.0240005402770143</v>
          </cell>
          <cell r="H160">
            <v>1.0250423876809458</v>
          </cell>
          <cell r="I160">
            <v>1.0272848915734807</v>
          </cell>
          <cell r="J160">
            <v>0.97510984504178377</v>
          </cell>
          <cell r="K160">
            <v>0.93819892225290091</v>
          </cell>
          <cell r="L160">
            <v>1.036422210143894</v>
          </cell>
          <cell r="M160">
            <v>1.0314581383195056</v>
          </cell>
          <cell r="N160">
            <v>1.0316784148938729</v>
          </cell>
          <cell r="O160">
            <v>1.0071219986720379</v>
          </cell>
          <cell r="P160">
            <v>1</v>
          </cell>
          <cell r="Q160">
            <v>1.0337317564765176</v>
          </cell>
          <cell r="R160">
            <v>0.99898671605947864</v>
          </cell>
          <cell r="S160">
            <v>1.0364222101665912</v>
          </cell>
          <cell r="T160">
            <v>1.0364222101910934</v>
          </cell>
          <cell r="U160">
            <v>1.0364222101523457</v>
          </cell>
          <cell r="V160">
            <v>1.0364222101624088</v>
          </cell>
          <cell r="W160">
            <v>1.0073258175892388</v>
          </cell>
          <cell r="X160">
            <v>1.0364222101673408</v>
          </cell>
          <cell r="Y160">
            <v>1.005128845990483</v>
          </cell>
          <cell r="Z160">
            <v>1.0364222101194853</v>
          </cell>
        </row>
        <row r="161">
          <cell r="C161">
            <v>0.9946690164745795</v>
          </cell>
          <cell r="D161">
            <v>0.97420408011430715</v>
          </cell>
          <cell r="E161">
            <v>1.0377034869688975</v>
          </cell>
          <cell r="F161">
            <v>0.99116412995058512</v>
          </cell>
          <cell r="G161">
            <v>0.99058632363905286</v>
          </cell>
          <cell r="H161">
            <v>0.99159417446437981</v>
          </cell>
          <cell r="I161">
            <v>0.99376350309193262</v>
          </cell>
          <cell r="J161">
            <v>0.94329098330639749</v>
          </cell>
          <cell r="K161">
            <v>0.90758450282185288</v>
          </cell>
          <cell r="L161">
            <v>1.002602661329228</v>
          </cell>
          <cell r="M161">
            <v>0.99780057239920572</v>
          </cell>
          <cell r="N161">
            <v>0.99801366111684187</v>
          </cell>
          <cell r="O161">
            <v>0.97425854663188516</v>
          </cell>
          <cell r="P161">
            <v>0.96736894628110048</v>
          </cell>
          <cell r="Q161">
            <v>1</v>
          </cell>
          <cell r="R161">
            <v>0.96638872686327471</v>
          </cell>
          <cell r="S161">
            <v>1.0026026613511845</v>
          </cell>
          <cell r="T161">
            <v>1.0026026613748873</v>
          </cell>
          <cell r="U161">
            <v>1.0026026613374039</v>
          </cell>
          <cell r="V161">
            <v>1.0026026613471386</v>
          </cell>
          <cell r="W161">
            <v>0.97445571472305004</v>
          </cell>
          <cell r="X161">
            <v>1.0026026613519099</v>
          </cell>
          <cell r="Y161">
            <v>0.97233043262255203</v>
          </cell>
          <cell r="Z161">
            <v>1.0026026613056158</v>
          </cell>
        </row>
        <row r="162">
          <cell r="C162">
            <v>1.0292638860793601</v>
          </cell>
          <cell r="D162">
            <v>1.0080871734466519</v>
          </cell>
          <cell r="E162">
            <v>1.0737951076241314</v>
          </cell>
          <cell r="F162">
            <v>1.0256370986111634</v>
          </cell>
          <cell r="G162">
            <v>1.0250391960327592</v>
          </cell>
          <cell r="H162">
            <v>1.0260821001947296</v>
          </cell>
          <cell r="I162">
            <v>1.0283268786852588</v>
          </cell>
          <cell r="J162">
            <v>0.97609891039204444</v>
          </cell>
          <cell r="K162">
            <v>0.93915054842134815</v>
          </cell>
          <cell r="L162">
            <v>1.037473465345045</v>
          </cell>
          <cell r="M162">
            <v>1.0325043584043951</v>
          </cell>
          <cell r="N162">
            <v>1.0327248584078748</v>
          </cell>
          <cell r="O162">
            <v>1.0081435343251099</v>
          </cell>
          <cell r="P162">
            <v>1.0010143117263044</v>
          </cell>
          <cell r="Q162">
            <v>1.0347802827189649</v>
          </cell>
          <cell r="R162">
            <v>1</v>
          </cell>
          <cell r="S162">
            <v>1.0374734653677653</v>
          </cell>
          <cell r="T162">
            <v>1.0374734653922923</v>
          </cell>
          <cell r="U162">
            <v>1.0374734653535056</v>
          </cell>
          <cell r="V162">
            <v>1.0374734653635787</v>
          </cell>
          <cell r="W162">
            <v>1.0083475599782288</v>
          </cell>
          <cell r="X162">
            <v>1.0374734653685158</v>
          </cell>
          <cell r="Y162">
            <v>1.0061483599654177</v>
          </cell>
          <cell r="Z162">
            <v>1.0374734653206117</v>
          </cell>
        </row>
        <row r="163">
          <cell r="C163">
            <v>0.99208695011250714</v>
          </cell>
          <cell r="D163">
            <v>0.97167513878468537</v>
          </cell>
          <cell r="E163">
            <v>1.0350097072058519</v>
          </cell>
          <cell r="F163">
            <v>0.98859116194127794</v>
          </cell>
          <cell r="G163">
            <v>0.9880148555600905</v>
          </cell>
          <cell r="H163">
            <v>0.98902009010033065</v>
          </cell>
          <cell r="I163">
            <v>0.99118378735665869</v>
          </cell>
          <cell r="J163">
            <v>0.94084228944210657</v>
          </cell>
          <cell r="K163">
            <v>0.90522849959197416</v>
          </cell>
          <cell r="L163">
            <v>0.99999999997810041</v>
          </cell>
          <cell r="M163">
            <v>0.9952103768151711</v>
          </cell>
          <cell r="N163">
            <v>0.99542291237472069</v>
          </cell>
          <cell r="O163">
            <v>0.97172946391235326</v>
          </cell>
          <cell r="P163">
            <v>0.96485774831018267</v>
          </cell>
          <cell r="Q163">
            <v>0.99740409491066284</v>
          </cell>
          <cell r="R163">
            <v>0.96388007344893234</v>
          </cell>
          <cell r="S163">
            <v>1</v>
          </cell>
          <cell r="T163">
            <v>1.0000000000236411</v>
          </cell>
          <cell r="U163">
            <v>0.99999999998625522</v>
          </cell>
          <cell r="V163">
            <v>0.99999999999596456</v>
          </cell>
          <cell r="W163">
            <v>0.97192612017386681</v>
          </cell>
          <cell r="X163">
            <v>1.0000000000007234</v>
          </cell>
          <cell r="Y163">
            <v>0.96980635510398971</v>
          </cell>
          <cell r="Z163">
            <v>0.99999999995454958</v>
          </cell>
        </row>
        <row r="164">
          <cell r="C164">
            <v>0.99208695008905301</v>
          </cell>
          <cell r="D164">
            <v>0.97167513876171385</v>
          </cell>
          <cell r="E164">
            <v>1.0350097071813831</v>
          </cell>
          <cell r="F164">
            <v>0.98859116191790641</v>
          </cell>
          <cell r="G164">
            <v>0.98801485553673263</v>
          </cell>
          <cell r="H164">
            <v>0.98902009007694902</v>
          </cell>
          <cell r="I164">
            <v>0.99118378733322599</v>
          </cell>
          <cell r="J164">
            <v>0.94084228941986392</v>
          </cell>
          <cell r="K164">
            <v>0.90522849957057339</v>
          </cell>
          <cell r="L164">
            <v>0.99999999995445921</v>
          </cell>
          <cell r="M164">
            <v>0.99521037679164315</v>
          </cell>
          <cell r="N164">
            <v>0.99542291235118763</v>
          </cell>
          <cell r="O164">
            <v>0.97172946388938042</v>
          </cell>
          <cell r="P164">
            <v>0.96485774828737225</v>
          </cell>
          <cell r="Q164">
            <v>0.99740409488708304</v>
          </cell>
          <cell r="R164">
            <v>0.96388007342614501</v>
          </cell>
          <cell r="S164">
            <v>0.9999999999763588</v>
          </cell>
          <cell r="T164">
            <v>1</v>
          </cell>
          <cell r="U164">
            <v>0.99999999996261402</v>
          </cell>
          <cell r="V164">
            <v>0.99999999997232336</v>
          </cell>
          <cell r="W164">
            <v>0.97192612015088931</v>
          </cell>
          <cell r="X164">
            <v>0.99999999997708222</v>
          </cell>
          <cell r="Y164">
            <v>0.96980635508106239</v>
          </cell>
          <cell r="Z164">
            <v>0.99999999993090838</v>
          </cell>
        </row>
        <row r="165">
          <cell r="C165">
            <v>0.99208695012614312</v>
          </cell>
          <cell r="D165">
            <v>0.97167513879804079</v>
          </cell>
          <cell r="E165">
            <v>1.0350097072200779</v>
          </cell>
          <cell r="F165">
            <v>0.98859116195486585</v>
          </cell>
          <cell r="G165">
            <v>0.98801485557367053</v>
          </cell>
          <cell r="H165">
            <v>0.98902009011392444</v>
          </cell>
          <cell r="I165">
            <v>0.99118378737028234</v>
          </cell>
          <cell r="J165">
            <v>0.94084228945503823</v>
          </cell>
          <cell r="K165">
            <v>0.9052284996044162</v>
          </cell>
          <cell r="L165">
            <v>0.99999999999184519</v>
          </cell>
          <cell r="M165">
            <v>0.99521037682885005</v>
          </cell>
          <cell r="N165">
            <v>0.99542291238840253</v>
          </cell>
          <cell r="O165">
            <v>0.97172946392570947</v>
          </cell>
          <cell r="P165">
            <v>0.9648577483234444</v>
          </cell>
          <cell r="Q165">
            <v>0.99740409492437188</v>
          </cell>
          <cell r="R165">
            <v>0.96388007346218063</v>
          </cell>
          <cell r="S165">
            <v>1.0000000000137448</v>
          </cell>
          <cell r="T165">
            <v>1.0000000000373859</v>
          </cell>
          <cell r="U165">
            <v>1</v>
          </cell>
          <cell r="V165">
            <v>1.0000000000097093</v>
          </cell>
          <cell r="W165">
            <v>0.97192612018722568</v>
          </cell>
          <cell r="X165">
            <v>1.0000000000144682</v>
          </cell>
          <cell r="Y165">
            <v>0.9698063551173195</v>
          </cell>
          <cell r="Z165">
            <v>0.99999999996829436</v>
          </cell>
        </row>
        <row r="166">
          <cell r="C166">
            <v>0.99208695011651071</v>
          </cell>
          <cell r="D166">
            <v>0.97167513878860656</v>
          </cell>
          <cell r="E166">
            <v>1.0350097072100288</v>
          </cell>
          <cell r="F166">
            <v>0.98859116194526742</v>
          </cell>
          <cell r="G166">
            <v>0.98801485556407753</v>
          </cell>
          <cell r="H166">
            <v>0.98902009010432179</v>
          </cell>
          <cell r="I166">
            <v>0.9911837873606586</v>
          </cell>
          <cell r="J166">
            <v>0.94084228944590331</v>
          </cell>
          <cell r="K166">
            <v>0.90522849959562712</v>
          </cell>
          <cell r="L166">
            <v>0.99999999998213596</v>
          </cell>
          <cell r="M166">
            <v>0.99521037681918723</v>
          </cell>
          <cell r="N166">
            <v>0.9954229123787377</v>
          </cell>
          <cell r="O166">
            <v>0.97172946391627468</v>
          </cell>
          <cell r="P166">
            <v>0.96485774831407634</v>
          </cell>
          <cell r="Q166">
            <v>0.99740409491468784</v>
          </cell>
          <cell r="R166">
            <v>0.96388007345282201</v>
          </cell>
          <cell r="S166">
            <v>1.0000000000040354</v>
          </cell>
          <cell r="T166">
            <v>1.0000000000276767</v>
          </cell>
          <cell r="U166">
            <v>0.99999999999029077</v>
          </cell>
          <cell r="V166">
            <v>1</v>
          </cell>
          <cell r="W166">
            <v>0.9719261201777889</v>
          </cell>
          <cell r="X166">
            <v>1.0000000000047589</v>
          </cell>
          <cell r="Y166">
            <v>0.96980635510790336</v>
          </cell>
          <cell r="Z166">
            <v>0.99999999995858502</v>
          </cell>
        </row>
        <row r="167">
          <cell r="C167">
            <v>1.0207431712351076</v>
          </cell>
          <cell r="D167">
            <v>0.99974176906662782</v>
          </cell>
          <cell r="E167">
            <v>1.0649057430627549</v>
          </cell>
          <cell r="F167">
            <v>1.0171464079640435</v>
          </cell>
          <cell r="G167">
            <v>1.0165534550952757</v>
          </cell>
          <cell r="H167">
            <v>1.0175877256219907</v>
          </cell>
          <cell r="I167">
            <v>1.0198139208146262</v>
          </cell>
          <cell r="J167">
            <v>0.96801831941073913</v>
          </cell>
          <cell r="K167">
            <v>0.93137583279482072</v>
          </cell>
          <cell r="L167">
            <v>1.028884787867633</v>
          </cell>
          <cell r="M167">
            <v>1.0239568174555687</v>
          </cell>
          <cell r="N167">
            <v>1.0241754920596748</v>
          </cell>
          <cell r="O167">
            <v>0.99979766336408538</v>
          </cell>
          <cell r="P167">
            <v>0.99272745971430454</v>
          </cell>
          <cell r="Q167">
            <v>1.0262139006329394</v>
          </cell>
          <cell r="R167">
            <v>0.99172154492206144</v>
          </cell>
          <cell r="S167">
            <v>1.028884787890165</v>
          </cell>
          <cell r="T167">
            <v>1.0288847879144891</v>
          </cell>
          <cell r="U167">
            <v>1.0288847878760232</v>
          </cell>
          <cell r="V167">
            <v>1.028884787886013</v>
          </cell>
          <cell r="W167">
            <v>1</v>
          </cell>
          <cell r="X167">
            <v>1.0288847878909093</v>
          </cell>
          <cell r="Y167">
            <v>0.99781900596570261</v>
          </cell>
          <cell r="Z167">
            <v>1.0288847878434018</v>
          </cell>
        </row>
        <row r="168">
          <cell r="C168">
            <v>0.99208695011178949</v>
          </cell>
          <cell r="D168">
            <v>0.97167513878398248</v>
          </cell>
          <cell r="E168">
            <v>1.0350097072051032</v>
          </cell>
          <cell r="F168">
            <v>0.98859116194056273</v>
          </cell>
          <cell r="G168">
            <v>0.98801485555937574</v>
          </cell>
          <cell r="H168">
            <v>0.98902009009961522</v>
          </cell>
          <cell r="I168">
            <v>0.9911837873559417</v>
          </cell>
          <cell r="J168">
            <v>0.94084228944142601</v>
          </cell>
          <cell r="K168">
            <v>0.90522849959131924</v>
          </cell>
          <cell r="L168">
            <v>0.99999999997737699</v>
          </cell>
          <cell r="M168">
            <v>0.99521037681445113</v>
          </cell>
          <cell r="N168">
            <v>0.9954229123740006</v>
          </cell>
          <cell r="O168">
            <v>0.97172946391165027</v>
          </cell>
          <cell r="P168">
            <v>0.96485774830948468</v>
          </cell>
          <cell r="Q168">
            <v>0.99740409490994131</v>
          </cell>
          <cell r="R168">
            <v>0.96388007344823501</v>
          </cell>
          <cell r="S168">
            <v>0.99999999999927658</v>
          </cell>
          <cell r="T168">
            <v>1.0000000000229179</v>
          </cell>
          <cell r="U168">
            <v>0.9999999999855318</v>
          </cell>
          <cell r="V168">
            <v>0.99999999999524114</v>
          </cell>
          <cell r="W168">
            <v>0.97192612017316371</v>
          </cell>
          <cell r="X168">
            <v>1</v>
          </cell>
          <cell r="Y168">
            <v>0.96980635510328816</v>
          </cell>
          <cell r="Z168">
            <v>0.99999999995382616</v>
          </cell>
        </row>
        <row r="169">
          <cell r="C169">
            <v>1.0229742720196222</v>
          </cell>
          <cell r="D169">
            <v>1.0019269658018433</v>
          </cell>
          <cell r="E169">
            <v>1.0672333726817769</v>
          </cell>
          <cell r="F169">
            <v>1.0193696470830755</v>
          </cell>
          <cell r="G169">
            <v>1.0187753981609537</v>
          </cell>
          <cell r="H169">
            <v>1.0198119293560215</v>
          </cell>
          <cell r="I169">
            <v>1.022042990479658</v>
          </cell>
          <cell r="J169">
            <v>0.97013417626163378</v>
          </cell>
          <cell r="K169">
            <v>0.93341159792143136</v>
          </cell>
          <cell r="L169">
            <v>1.0311336842816143</v>
          </cell>
          <cell r="M169">
            <v>1.0261949425031942</v>
          </cell>
          <cell r="N169">
            <v>1.0264140950777583</v>
          </cell>
          <cell r="O169">
            <v>1.0019829822708857</v>
          </cell>
          <cell r="P169">
            <v>0.99489732484452897</v>
          </cell>
          <cell r="Q169">
            <v>1.0284569591253234</v>
          </cell>
          <cell r="R169">
            <v>0.99388921136279629</v>
          </cell>
          <cell r="S169">
            <v>1.0311336843041956</v>
          </cell>
          <cell r="T169">
            <v>1.0311336843285728</v>
          </cell>
          <cell r="U169">
            <v>1.0311336842900229</v>
          </cell>
          <cell r="V169">
            <v>1.0311336843000345</v>
          </cell>
          <cell r="W169">
            <v>1.0021857611663616</v>
          </cell>
          <cell r="X169">
            <v>1.0311336843049417</v>
          </cell>
          <cell r="Y169">
            <v>1</v>
          </cell>
          <cell r="Z169">
            <v>1.0311336842573302</v>
          </cell>
        </row>
        <row r="170">
          <cell r="C170">
            <v>0.99208695015759796</v>
          </cell>
          <cell r="D170">
            <v>0.97167513882884848</v>
          </cell>
          <cell r="E170">
            <v>1.0350097072528937</v>
          </cell>
          <cell r="F170">
            <v>0.98859116198620978</v>
          </cell>
          <cell r="G170">
            <v>0.98801485560499613</v>
          </cell>
          <cell r="H170">
            <v>0.98902009014528203</v>
          </cell>
          <cell r="I170">
            <v>0.99118378740170843</v>
          </cell>
          <cell r="J170">
            <v>0.94084228948486825</v>
          </cell>
          <cell r="K170">
            <v>0.90522849963311713</v>
          </cell>
          <cell r="L170">
            <v>1.0000000000235509</v>
          </cell>
          <cell r="M170">
            <v>0.99521037686040381</v>
          </cell>
          <cell r="N170">
            <v>0.99542291241996306</v>
          </cell>
          <cell r="O170">
            <v>0.97172946395651871</v>
          </cell>
          <cell r="P170">
            <v>0.96485774835403582</v>
          </cell>
          <cell r="Q170">
            <v>0.99740409495599525</v>
          </cell>
          <cell r="R170">
            <v>0.96388007349274107</v>
          </cell>
          <cell r="S170">
            <v>1.0000000000454505</v>
          </cell>
          <cell r="T170">
            <v>1.0000000000690916</v>
          </cell>
          <cell r="U170">
            <v>1.0000000000317057</v>
          </cell>
          <cell r="V170">
            <v>1.0000000000414149</v>
          </cell>
          <cell r="W170">
            <v>0.97192612021804126</v>
          </cell>
          <cell r="X170">
            <v>1.0000000000461737</v>
          </cell>
          <cell r="Y170">
            <v>0.96980635514806779</v>
          </cell>
          <cell r="Z170">
            <v>1</v>
          </cell>
        </row>
        <row r="175">
          <cell r="C175">
            <v>1</v>
          </cell>
          <cell r="D175">
            <v>0.95833390205694524</v>
          </cell>
          <cell r="E175">
            <v>0.94709226627394849</v>
          </cell>
          <cell r="F175">
            <v>0.93337107362887073</v>
          </cell>
          <cell r="G175">
            <v>0.92075379837252436</v>
          </cell>
          <cell r="H175">
            <v>0.99464691809335071</v>
          </cell>
          <cell r="I175">
            <v>1.0012401338369497</v>
          </cell>
          <cell r="J175">
            <v>0.94101093707972527</v>
          </cell>
          <cell r="K175">
            <v>0.94316054155643914</v>
          </cell>
          <cell r="L175">
            <v>1.000070479915194</v>
          </cell>
          <cell r="M175">
            <v>0.95363996768234838</v>
          </cell>
          <cell r="N175">
            <v>0.96785478187251528</v>
          </cell>
          <cell r="O175">
            <v>0.91276538535719398</v>
          </cell>
          <cell r="P175">
            <v>0.92952903885108762</v>
          </cell>
          <cell r="Q175">
            <v>0.94754931061852887</v>
          </cell>
          <cell r="R175">
            <v>0.92898201148054349</v>
          </cell>
          <cell r="S175">
            <v>0.94353850897602509</v>
          </cell>
          <cell r="T175">
            <v>0.95303436756469562</v>
          </cell>
          <cell r="U175">
            <v>0.98171406350458734</v>
          </cell>
          <cell r="V175">
            <v>0.93730015497151209</v>
          </cell>
          <cell r="W175">
            <v>0.96532948012472108</v>
          </cell>
          <cell r="X175">
            <v>0.95896515810910155</v>
          </cell>
          <cell r="Y175">
            <v>0.89093088967050682</v>
          </cell>
          <cell r="Z175">
            <v>0.9452183939983988</v>
          </cell>
        </row>
        <row r="176">
          <cell r="C176">
            <v>1.0434776416170017</v>
          </cell>
          <cell r="D176">
            <v>1</v>
          </cell>
          <cell r="E176">
            <v>0.98826960440524125</v>
          </cell>
          <cell r="F176">
            <v>0.97395184666378298</v>
          </cell>
          <cell r="G176">
            <v>0.960786002035658</v>
          </cell>
          <cell r="H176">
            <v>1.0378918203336687</v>
          </cell>
          <cell r="I176">
            <v>1.0447716935484714</v>
          </cell>
          <cell r="J176">
            <v>0.98192387335975662</v>
          </cell>
          <cell r="K176">
            <v>0.98416693756952733</v>
          </cell>
          <cell r="L176">
            <v>1.0435511858326898</v>
          </cell>
          <cell r="M176">
            <v>0.99510198442889064</v>
          </cell>
          <cell r="N176">
            <v>1.0099348252160698</v>
          </cell>
          <cell r="O176">
            <v>0.95245027166215857</v>
          </cell>
          <cell r="P176">
            <v>0.96994276927485124</v>
          </cell>
          <cell r="Q176">
            <v>0.98874651996003837</v>
          </cell>
          <cell r="R176">
            <v>0.96937195844433599</v>
          </cell>
          <cell r="S176">
            <v>0.9845613381211249</v>
          </cell>
          <cell r="T176">
            <v>0.99447005424635937</v>
          </cell>
          <cell r="U176">
            <v>1.0243966757280103</v>
          </cell>
          <cell r="V176">
            <v>0.97805175519692378</v>
          </cell>
          <cell r="W176">
            <v>1.0072997293039103</v>
          </cell>
          <cell r="X176">
            <v>1.0006587015765604</v>
          </cell>
          <cell r="Y176">
            <v>0.92966646359711758</v>
          </cell>
          <cell r="Z176">
            <v>0.98631426058245919</v>
          </cell>
        </row>
        <row r="177">
          <cell r="C177">
            <v>1.0558633362451593</v>
          </cell>
          <cell r="D177">
            <v>1.011869631062688</v>
          </cell>
          <cell r="E177">
            <v>1</v>
          </cell>
          <cell r="F177">
            <v>0.98551229575650567</v>
          </cell>
          <cell r="G177">
            <v>0.97219017741001623</v>
          </cell>
          <cell r="H177">
            <v>1.0502112133240109</v>
          </cell>
          <cell r="I177">
            <v>1.0571727480956314</v>
          </cell>
          <cell r="J177">
            <v>0.99357894746818243</v>
          </cell>
          <cell r="K177">
            <v>0.99584863602257301</v>
          </cell>
          <cell r="L177">
            <v>1.0559377534035543</v>
          </cell>
          <cell r="M177">
            <v>1.0069134778538102</v>
          </cell>
          <cell r="N177">
            <v>1.0219223789887448</v>
          </cell>
          <cell r="O177">
            <v>0.9637555049923453</v>
          </cell>
          <cell r="P177">
            <v>0.98145563209806563</v>
          </cell>
          <cell r="Q177">
            <v>1.0004825763664806</v>
          </cell>
          <cell r="R177">
            <v>0.98087804595358552</v>
          </cell>
          <cell r="S177">
            <v>0.99624771796320899</v>
          </cell>
          <cell r="T177">
            <v>1.0062740468931548</v>
          </cell>
          <cell r="U177">
            <v>1.0365558863307458</v>
          </cell>
          <cell r="V177">
            <v>0.98966086869132563</v>
          </cell>
          <cell r="W177">
            <v>1.019256005460293</v>
          </cell>
          <cell r="X177">
            <v>1.0125361511839426</v>
          </cell>
          <cell r="Y177">
            <v>0.94070126153136924</v>
          </cell>
          <cell r="Z177">
            <v>0.99802144696744088</v>
          </cell>
        </row>
        <row r="178">
          <cell r="C178">
            <v>1.0713852488615074</v>
          </cell>
          <cell r="D178">
            <v>1.0267448061476998</v>
          </cell>
          <cell r="E178">
            <v>1.0147006833967234</v>
          </cell>
          <cell r="F178">
            <v>1</v>
          </cell>
          <cell r="G178">
            <v>0.98648203740952511</v>
          </cell>
          <cell r="H178">
            <v>1.0656500358707759</v>
          </cell>
          <cell r="I178">
            <v>1.0727139099610292</v>
          </cell>
          <cell r="J178">
            <v>1.0081852370045619</v>
          </cell>
          <cell r="K178">
            <v>1.0104882915317996</v>
          </cell>
          <cell r="L178">
            <v>1.0714607600029873</v>
          </cell>
          <cell r="M178">
            <v>1.0217157940996326</v>
          </cell>
          <cell r="N178">
            <v>1.0369453363382848</v>
          </cell>
          <cell r="O178">
            <v>0.9779233695430869</v>
          </cell>
          <cell r="P178">
            <v>0.9958837006134702</v>
          </cell>
          <cell r="Q178">
            <v>1.0151903539655822</v>
          </cell>
          <cell r="R178">
            <v>0.99529762355794582</v>
          </cell>
          <cell r="S178">
            <v>1.0108932402496942</v>
          </cell>
          <cell r="T178">
            <v>1.0210669630668707</v>
          </cell>
          <cell r="U178">
            <v>1.0517939662387039</v>
          </cell>
          <cell r="V178">
            <v>1.004209559792083</v>
          </cell>
          <cell r="W178">
            <v>1.0342397652967739</v>
          </cell>
          <cell r="X178">
            <v>1.0274211245702345</v>
          </cell>
          <cell r="Y178">
            <v>0.95453021294804008</v>
          </cell>
          <cell r="Z178">
            <v>1.0126930442824489</v>
          </cell>
        </row>
        <row r="179">
          <cell r="C179">
            <v>1.0860666573057283</v>
          </cell>
          <cell r="D179">
            <v>1.0408144975897418</v>
          </cell>
          <cell r="E179">
            <v>1.0286053317922539</v>
          </cell>
          <cell r="F179">
            <v>1.0137032019619665</v>
          </cell>
          <cell r="G179">
            <v>1</v>
          </cell>
          <cell r="H179">
            <v>1.08025285353309</v>
          </cell>
          <cell r="I179">
            <v>1.0874135253166359</v>
          </cell>
          <cell r="J179">
            <v>1.0220006029223083</v>
          </cell>
          <cell r="K179">
            <v>1.0243352166708624</v>
          </cell>
          <cell r="L179">
            <v>1.0861432031916303</v>
          </cell>
          <cell r="M179">
            <v>1.0357165719739108</v>
          </cell>
          <cell r="N179">
            <v>1.0511548077056474</v>
          </cell>
          <cell r="O179">
            <v>0.99132405097926257</v>
          </cell>
          <cell r="P179">
            <v>1.0095304960936071</v>
          </cell>
          <cell r="Q179">
            <v>1.0291017124158128</v>
          </cell>
          <cell r="R179">
            <v>1.0089363879058255</v>
          </cell>
          <cell r="S179">
            <v>1.0247457144828225</v>
          </cell>
          <cell r="T179">
            <v>1.0350588498784676</v>
          </cell>
          <cell r="U179">
            <v>1.0662069113804507</v>
          </cell>
          <cell r="V179">
            <v>1.0179704462020513</v>
          </cell>
          <cell r="W179">
            <v>1.0484121616777322</v>
          </cell>
          <cell r="X179">
            <v>1.0415000837402111</v>
          </cell>
          <cell r="Y179">
            <v>0.96761033323486589</v>
          </cell>
          <cell r="Z179">
            <v>1.0265701815937298</v>
          </cell>
        </row>
        <row r="180">
          <cell r="C180">
            <v>1.0053818916132677</v>
          </cell>
          <cell r="D180">
            <v>0.9634915512471357</v>
          </cell>
          <cell r="E180">
            <v>0.95218941419879899</v>
          </cell>
          <cell r="F180">
            <v>0.9383943755821007</v>
          </cell>
          <cell r="G180">
            <v>0.9257091955178699</v>
          </cell>
          <cell r="H180">
            <v>1</v>
          </cell>
          <cell r="I180">
            <v>1.0066286997161138</v>
          </cell>
          <cell r="J180">
            <v>0.94607535594998793</v>
          </cell>
          <cell r="K180">
            <v>0.9482365293650068</v>
          </cell>
          <cell r="L180">
            <v>1.0054527508437263</v>
          </cell>
          <cell r="M180">
            <v>0.95877235462649502</v>
          </cell>
          <cell r="N180">
            <v>0.97306367140593608</v>
          </cell>
          <cell r="O180">
            <v>0.91767778972952896</v>
          </cell>
          <cell r="P180">
            <v>0.93453166338956906</v>
          </cell>
          <cell r="Q180">
            <v>0.95264891830650444</v>
          </cell>
          <cell r="R180">
            <v>0.93398169197700731</v>
          </cell>
          <cell r="S180">
            <v>0.94861653096427834</v>
          </cell>
          <cell r="T180">
            <v>0.95816349523464794</v>
          </cell>
          <cell r="U180">
            <v>0.98699754218958968</v>
          </cell>
          <cell r="V180">
            <v>0.94234460281466792</v>
          </cell>
          <cell r="W180">
            <v>0.97052477875784438</v>
          </cell>
          <cell r="X180">
            <v>0.9641262046509449</v>
          </cell>
          <cell r="Y180">
            <v>0.89572578315362572</v>
          </cell>
          <cell r="Z180">
            <v>0.95030545694576529</v>
          </cell>
        </row>
        <row r="181">
          <cell r="C181">
            <v>0.99876140219010467</v>
          </cell>
          <cell r="D181">
            <v>0.95714691178470912</v>
          </cell>
          <cell r="E181">
            <v>0.94591919986717288</v>
          </cell>
          <cell r="F181">
            <v>0.93221500226125442</v>
          </cell>
          <cell r="G181">
            <v>0.91961335473440731</v>
          </cell>
          <cell r="H181">
            <v>0.99341495059898122</v>
          </cell>
          <cell r="I181">
            <v>1</v>
          </cell>
          <cell r="J181">
            <v>0.9398454029939709</v>
          </cell>
          <cell r="K181">
            <v>0.94199234497528772</v>
          </cell>
          <cell r="L181">
            <v>0.99883179480903017</v>
          </cell>
          <cell r="M181">
            <v>0.95245879130694844</v>
          </cell>
          <cell r="N181">
            <v>0.96665599905939126</v>
          </cell>
          <cell r="O181">
            <v>0.91163483614994234</v>
          </cell>
          <cell r="P181">
            <v>0.92837772621933257</v>
          </cell>
          <cell r="Q181">
            <v>0.94637567811762902</v>
          </cell>
          <cell r="R181">
            <v>0.92783137639569158</v>
          </cell>
          <cell r="S181">
            <v>0.94236984424525549</v>
          </cell>
          <cell r="T181">
            <v>0.95185394128427503</v>
          </cell>
          <cell r="U181">
            <v>0.98049811461558722</v>
          </cell>
          <cell r="V181">
            <v>0.93613921705234993</v>
          </cell>
          <cell r="W181">
            <v>0.96413382514481116</v>
          </cell>
          <cell r="X181">
            <v>0.95777738596450168</v>
          </cell>
          <cell r="Y181">
            <v>0.88982738462179278</v>
          </cell>
          <cell r="Z181">
            <v>0.94404764856571965</v>
          </cell>
        </row>
        <row r="182">
          <cell r="C182">
            <v>1.0626869046850165</v>
          </cell>
          <cell r="D182">
            <v>1.0184088880316089</v>
          </cell>
          <cell r="E182">
            <v>1.0064625488977796</v>
          </cell>
          <cell r="F182">
            <v>0.99188121715719513</v>
          </cell>
          <cell r="G182">
            <v>0.97847300396946957</v>
          </cell>
          <cell r="H182">
            <v>1.056998254643114</v>
          </cell>
          <cell r="I182">
            <v>1.0640047786735995</v>
          </cell>
          <cell r="J182">
            <v>1</v>
          </cell>
          <cell r="K182">
            <v>1.002284356527656</v>
          </cell>
          <cell r="L182">
            <v>1.0627618027679364</v>
          </cell>
          <cell r="M182">
            <v>1.013420705440274</v>
          </cell>
          <cell r="N182">
            <v>1.0285266023326949</v>
          </cell>
          <cell r="O182">
            <v>0.96998382206886258</v>
          </cell>
          <cell r="P182">
            <v>0.98779833711150056</v>
          </cell>
          <cell r="Q182">
            <v>1.0069482439376256</v>
          </cell>
          <cell r="R182">
            <v>0.98721701828831909</v>
          </cell>
          <cell r="S182">
            <v>1.0026860175548478</v>
          </cell>
          <cell r="T182">
            <v>1.0127771421257685</v>
          </cell>
          <cell r="U182">
            <v>1.0432546794314395</v>
          </cell>
          <cell r="V182">
            <v>0.99605660044746236</v>
          </cell>
          <cell r="W182">
            <v>1.0258429972349359</v>
          </cell>
          <cell r="X182">
            <v>1.0190797155717384</v>
          </cell>
          <cell r="Y182">
            <v>0.94678058943221866</v>
          </cell>
          <cell r="Z182">
            <v>1.0044712093695007</v>
          </cell>
        </row>
        <row r="183">
          <cell r="C183">
            <v>1.0602648816815028</v>
          </cell>
          <cell r="D183">
            <v>1.01608778127578</v>
          </cell>
          <cell r="E183">
            <v>1.0041686696424144</v>
          </cell>
          <cell r="F183">
            <v>0.98962057094605183</v>
          </cell>
          <cell r="G183">
            <v>0.97624291708923872</v>
          </cell>
          <cell r="H183">
            <v>1.0545891969271179</v>
          </cell>
          <cell r="I183">
            <v>1.0615797520374055</v>
          </cell>
          <cell r="J183">
            <v>0.99772084986383502</v>
          </cell>
          <cell r="K183">
            <v>1</v>
          </cell>
          <cell r="L183">
            <v>1.0603396090604469</v>
          </cell>
          <cell r="M183">
            <v>1.0111109675014771</v>
          </cell>
          <cell r="N183">
            <v>1.0261824357869391</v>
          </cell>
          <cell r="O183">
            <v>0.96777308330871648</v>
          </cell>
          <cell r="P183">
            <v>0.9855469963969693</v>
          </cell>
          <cell r="Q183">
            <v>1.004653257710344</v>
          </cell>
          <cell r="R183">
            <v>0.98496700248666291</v>
          </cell>
          <cell r="S183">
            <v>1.0004007455814068</v>
          </cell>
          <cell r="T183">
            <v>1.0104688709643876</v>
          </cell>
          <cell r="U183">
            <v>1.0408769453867586</v>
          </cell>
          <cell r="V183">
            <v>0.99378643791092447</v>
          </cell>
          <cell r="W183">
            <v>1.0235049470281039</v>
          </cell>
          <cell r="X183">
            <v>1.01675707989923</v>
          </cell>
          <cell r="Y183">
            <v>0.9446227343228959</v>
          </cell>
          <cell r="Z183">
            <v>1.0021818686758923</v>
          </cell>
        </row>
        <row r="184">
          <cell r="C184">
            <v>0.99992952505187427</v>
          </cell>
          <cell r="D184">
            <v>0.95826636352491068</v>
          </cell>
          <cell r="E184">
            <v>0.94702551999561257</v>
          </cell>
          <cell r="F184">
            <v>0.93330529435087473</v>
          </cell>
          <cell r="G184">
            <v>0.92068890829634753</v>
          </cell>
          <cell r="H184">
            <v>0.99457682040339479</v>
          </cell>
          <cell r="I184">
            <v>1.0011695714904563</v>
          </cell>
          <cell r="J184">
            <v>0.94094461938274887</v>
          </cell>
          <cell r="K184">
            <v>0.9430940723661988</v>
          </cell>
          <cell r="L184">
            <v>1</v>
          </cell>
          <cell r="M184">
            <v>0.95357275995509538</v>
          </cell>
          <cell r="N184">
            <v>0.96778657235696963</v>
          </cell>
          <cell r="O184">
            <v>0.91270105826401005</v>
          </cell>
          <cell r="P184">
            <v>0.92946353034029328</v>
          </cell>
          <cell r="Q184">
            <v>0.94748253213001654</v>
          </cell>
          <cell r="R184">
            <v>0.92891654152147474</v>
          </cell>
          <cell r="S184">
            <v>0.94347201314855045</v>
          </cell>
          <cell r="T184">
            <v>0.95296720251707945</v>
          </cell>
          <cell r="U184">
            <v>0.98164487725688765</v>
          </cell>
          <cell r="V184">
            <v>0.93723409879171227</v>
          </cell>
          <cell r="W184">
            <v>0.9652614485796851</v>
          </cell>
          <cell r="X184">
            <v>0.95889757508932938</v>
          </cell>
          <cell r="Y184">
            <v>0.89086810136227368</v>
          </cell>
          <cell r="Z184">
            <v>0.94515177978111442</v>
          </cell>
        </row>
        <row r="185">
          <cell r="C185">
            <v>1.048613768181635</v>
          </cell>
          <cell r="D185">
            <v>1.0049221242121433</v>
          </cell>
          <cell r="E185">
            <v>0.99313399015320958</v>
          </cell>
          <cell r="F185">
            <v>0.97874575862970847</v>
          </cell>
          <cell r="G185">
            <v>0.96551511007896618</v>
          </cell>
          <cell r="H185">
            <v>1.0430004527921186</v>
          </cell>
          <cell r="I185">
            <v>1.0499141895974484</v>
          </cell>
          <cell r="J185">
            <v>0.98675702463130222</v>
          </cell>
          <cell r="K185">
            <v>0.9890111294817292</v>
          </cell>
          <cell r="L185">
            <v>1.0486876743910878</v>
          </cell>
          <cell r="M185">
            <v>1</v>
          </cell>
          <cell r="N185">
            <v>1.0149058498719528</v>
          </cell>
          <cell r="O185">
            <v>0.95713835020516935</v>
          </cell>
          <cell r="P185">
            <v>0.97471694806389242</v>
          </cell>
          <cell r="Q185">
            <v>0.99361325314560611</v>
          </cell>
          <cell r="R185">
            <v>0.97414332763156763</v>
          </cell>
          <cell r="S185">
            <v>0.98940747132183116</v>
          </cell>
          <cell r="T185">
            <v>0.9993649593786168</v>
          </cell>
          <cell r="U185">
            <v>1.0294388834084502</v>
          </cell>
          <cell r="V185">
            <v>0.98286584742190786</v>
          </cell>
          <cell r="W185">
            <v>1.0122577836904025</v>
          </cell>
          <cell r="X185">
            <v>1.0055840679996824</v>
          </cell>
          <cell r="Y185">
            <v>0.9342423974068067</v>
          </cell>
          <cell r="Z185">
            <v>0.99116902188525435</v>
          </cell>
        </row>
        <row r="186">
          <cell r="C186">
            <v>1.0332128525162558</v>
          </cell>
          <cell r="D186">
            <v>0.99016290460729051</v>
          </cell>
          <cell r="E186">
            <v>0.97854790203299158</v>
          </cell>
          <cell r="F186">
            <v>0.96437098944024569</v>
          </cell>
          <cell r="G186">
            <v>0.95133465848165322</v>
          </cell>
          <cell r="H186">
            <v>1.0276819794897336</v>
          </cell>
          <cell r="I186">
            <v>1.0344941747354324</v>
          </cell>
          <cell r="J186">
            <v>0.97226459454913783</v>
          </cell>
          <cell r="K186">
            <v>0.97448559352230502</v>
          </cell>
          <cell r="L186">
            <v>1.0332856732704785</v>
          </cell>
          <cell r="M186">
            <v>0.98531307128258916</v>
          </cell>
          <cell r="N186">
            <v>1</v>
          </cell>
          <cell r="O186">
            <v>0.94308092748300576</v>
          </cell>
          <cell r="P186">
            <v>0.96040134972802571</v>
          </cell>
          <cell r="Q186">
            <v>0.97902012612398193</v>
          </cell>
          <cell r="R186">
            <v>0.95983615401810141</v>
          </cell>
          <cell r="S186">
            <v>0.97487611431805365</v>
          </cell>
          <cell r="T186">
            <v>0.98468735745754488</v>
          </cell>
          <cell r="U186">
            <v>1.0143195879088993</v>
          </cell>
          <cell r="V186">
            <v>0.96843056678204464</v>
          </cell>
          <cell r="W186">
            <v>0.99739082577769722</v>
          </cell>
          <cell r="X186">
            <v>0.99081512647360692</v>
          </cell>
          <cell r="Y186">
            <v>0.92052124591130979</v>
          </cell>
          <cell r="Z186">
            <v>0.97661179311391977</v>
          </cell>
        </row>
        <row r="187">
          <cell r="C187">
            <v>1.0955717822369746</v>
          </cell>
          <cell r="D187">
            <v>1.0499235810546419</v>
          </cell>
          <cell r="E187">
            <v>1.0376075621046053</v>
          </cell>
          <cell r="F187">
            <v>1.0225750106240206</v>
          </cell>
          <cell r="G187">
            <v>1.0087518798844506</v>
          </cell>
          <cell r="H187">
            <v>1.0897070967520466</v>
          </cell>
          <cell r="I187">
            <v>1.0969304378749341</v>
          </cell>
          <cell r="J187">
            <v>1.0309450294409204</v>
          </cell>
          <cell r="K187">
            <v>1.0333000754485784</v>
          </cell>
          <cell r="L187">
            <v>1.0956489980432758</v>
          </cell>
          <cell r="M187">
            <v>1.0447810390061614</v>
          </cell>
          <cell r="N187">
            <v>1.0603543883226501</v>
          </cell>
          <cell r="O187">
            <v>1</v>
          </cell>
          <cell r="P187">
            <v>1.0183657857351081</v>
          </cell>
          <cell r="Q187">
            <v>1.0381082869917584</v>
          </cell>
          <cell r="R187">
            <v>1.0177664779838287</v>
          </cell>
          <cell r="S187">
            <v>1.0337141658880815</v>
          </cell>
          <cell r="T187">
            <v>1.0441175606059416</v>
          </cell>
          <cell r="U187">
            <v>1.0755382262008233</v>
          </cell>
          <cell r="V187">
            <v>1.026879601273132</v>
          </cell>
          <cell r="W187">
            <v>1.0575877389861328</v>
          </cell>
          <cell r="X187">
            <v>1.0506151673727506</v>
          </cell>
          <cell r="Y187">
            <v>0.97607874264629058</v>
          </cell>
          <cell r="Z187">
            <v>1.0355546005159968</v>
          </cell>
        </row>
        <row r="188">
          <cell r="C188">
            <v>1.0758136198047299</v>
          </cell>
          <cell r="D188">
            <v>1.0309886641534738</v>
          </cell>
          <cell r="E188">
            <v>1.0188947592692417</v>
          </cell>
          <cell r="F188">
            <v>1.0041333133417025</v>
          </cell>
          <cell r="G188">
            <v>0.9905594767760999</v>
          </cell>
          <cell r="H188">
            <v>1.0700547013816264</v>
          </cell>
          <cell r="I188">
            <v>1.0771477726769012</v>
          </cell>
          <cell r="J188">
            <v>1.0123523824955802</v>
          </cell>
          <cell r="K188">
            <v>1.0146649562688221</v>
          </cell>
          <cell r="L188">
            <v>1.0758894430574184</v>
          </cell>
          <cell r="M188">
            <v>1.025938865622813</v>
          </cell>
          <cell r="N188">
            <v>1.041231356331588</v>
          </cell>
          <cell r="O188">
            <v>0.9819654332535821</v>
          </cell>
          <cell r="P188">
            <v>1</v>
          </cell>
          <cell r="Q188">
            <v>1.0193864537999959</v>
          </cell>
          <cell r="R188">
            <v>0.99941150050436267</v>
          </cell>
          <cell r="S188">
            <v>1.0150715787666553</v>
          </cell>
          <cell r="T188">
            <v>1.0252873527680866</v>
          </cell>
          <cell r="U188">
            <v>1.0561413602720806</v>
          </cell>
          <cell r="V188">
            <v>1.0083602725634369</v>
          </cell>
          <cell r="W188">
            <v>1.0385146023171943</v>
          </cell>
          <cell r="X188">
            <v>1.0316677780119676</v>
          </cell>
          <cell r="Y188">
            <v>0.9584755854122764</v>
          </cell>
          <cell r="Z188">
            <v>1.0168788219534308</v>
          </cell>
        </row>
        <row r="189">
          <cell r="C189">
            <v>1.0553540473236511</v>
          </cell>
          <cell r="D189">
            <v>1.0113815622232647</v>
          </cell>
          <cell r="E189">
            <v>0.99951765640114065</v>
          </cell>
          <cell r="F189">
            <v>0.98503694020905042</v>
          </cell>
          <cell r="G189">
            <v>0.9717212477010686</v>
          </cell>
          <cell r="H189">
            <v>1.0497046506678138</v>
          </cell>
          <cell r="I189">
            <v>1.056662827587699</v>
          </cell>
          <cell r="J189">
            <v>0.99309970102290979</v>
          </cell>
          <cell r="K189">
            <v>0.99536829480755473</v>
          </cell>
          <cell r="L189">
            <v>1.0554284285874063</v>
          </cell>
          <cell r="M189">
            <v>1.0064277995831623</v>
          </cell>
          <cell r="N189">
            <v>1.0214294612707087</v>
          </cell>
          <cell r="O189">
            <v>0.96329064369364681</v>
          </cell>
          <cell r="P189">
            <v>0.98098223325635869</v>
          </cell>
          <cell r="Q189">
            <v>1</v>
          </cell>
          <cell r="R189">
            <v>0.98040492570685822</v>
          </cell>
          <cell r="S189">
            <v>0.99576718425357125</v>
          </cell>
          <cell r="T189">
            <v>1.0057886770479376</v>
          </cell>
          <cell r="U189">
            <v>1.0360559102341143</v>
          </cell>
          <cell r="V189">
            <v>0.98918351210627076</v>
          </cell>
          <cell r="W189">
            <v>1.0187643738504604</v>
          </cell>
          <cell r="X189">
            <v>1.0120477608528053</v>
          </cell>
          <cell r="Y189">
            <v>0.94024752029943071</v>
          </cell>
          <cell r="Z189">
            <v>0.99754005771097176</v>
          </cell>
        </row>
        <row r="190">
          <cell r="C190">
            <v>1.0764471083850948</v>
          </cell>
          <cell r="D190">
            <v>1.0315957577366035</v>
          </cell>
          <cell r="E190">
            <v>1.0194947314044782</v>
          </cell>
          <cell r="F190">
            <v>1.0047245932580893</v>
          </cell>
          <cell r="G190">
            <v>0.99114276379269639</v>
          </cell>
          <cell r="H190">
            <v>1.0706847988457338</v>
          </cell>
          <cell r="I190">
            <v>1.0777820468678898</v>
          </cell>
          <cell r="J190">
            <v>1.0129485021782187</v>
          </cell>
          <cell r="K190">
            <v>1.0152624377013491</v>
          </cell>
          <cell r="L190">
            <v>1.0765229762860047</v>
          </cell>
          <cell r="M190">
            <v>1.0265429856521191</v>
          </cell>
          <cell r="N190">
            <v>1.0418444812833558</v>
          </cell>
          <cell r="O190">
            <v>0.98254365970175817</v>
          </cell>
          <cell r="P190">
            <v>1.0005888460312298</v>
          </cell>
          <cell r="Q190">
            <v>1.0199867154676054</v>
          </cell>
          <cell r="R190">
            <v>1</v>
          </cell>
          <cell r="S190">
            <v>1.0156692996372261</v>
          </cell>
          <cell r="T190">
            <v>1.0258910891566342</v>
          </cell>
          <cell r="U190">
            <v>1.0567632649204943</v>
          </cell>
          <cell r="V190">
            <v>1.0089540415079854</v>
          </cell>
          <cell r="W190">
            <v>1.0391261275191428</v>
          </cell>
          <cell r="X190">
            <v>1.0322752714885977</v>
          </cell>
          <cell r="Y190">
            <v>0.95903997995677692</v>
          </cell>
          <cell r="Z190">
            <v>1.0174776070119798</v>
          </cell>
        </row>
        <row r="191">
          <cell r="C191">
            <v>1.0598401554222199</v>
          </cell>
          <cell r="D191">
            <v>1.0156807517024153</v>
          </cell>
          <cell r="E191">
            <v>1.003766414686964</v>
          </cell>
          <cell r="F191">
            <v>0.98922414374142653</v>
          </cell>
          <cell r="G191">
            <v>0.97585184877273545</v>
          </cell>
          <cell r="H191">
            <v>1.0541667442622888</v>
          </cell>
          <cell r="I191">
            <v>1.0611544990607169</v>
          </cell>
          <cell r="J191">
            <v>0.99732117780858476</v>
          </cell>
          <cell r="K191">
            <v>0.99959941495128146</v>
          </cell>
          <cell r="L191">
            <v>1.0599148528664932</v>
          </cell>
          <cell r="M191">
            <v>1.0107059315653009</v>
          </cell>
          <cell r="N191">
            <v>1.0257713624459053</v>
          </cell>
          <cell r="O191">
            <v>0.96738540788099081</v>
          </cell>
          <cell r="P191">
            <v>0.98515220100540324</v>
          </cell>
          <cell r="Q191">
            <v>1.004250808636159</v>
          </cell>
          <cell r="R191">
            <v>0.98457243943198558</v>
          </cell>
          <cell r="S191">
            <v>1</v>
          </cell>
          <cell r="T191">
            <v>1.0100640922424839</v>
          </cell>
          <cell r="U191">
            <v>1.0404599856448808</v>
          </cell>
          <cell r="V191">
            <v>0.9933883419222781</v>
          </cell>
          <cell r="W191">
            <v>1.0230949462490351</v>
          </cell>
          <cell r="X191">
            <v>1.0163497822148437</v>
          </cell>
          <cell r="Y191">
            <v>0.94424433257884643</v>
          </cell>
          <cell r="Z191">
            <v>1.0017804096032041</v>
          </cell>
        </row>
        <row r="192">
          <cell r="C192">
            <v>1.0492801036706751</v>
          </cell>
          <cell r="D192">
            <v>1.0055606961014341</v>
          </cell>
          <cell r="E192">
            <v>0.99376507134162329</v>
          </cell>
          <cell r="F192">
            <v>0.97936769690051073</v>
          </cell>
          <cell r="G192">
            <v>0.9661286410114901</v>
          </cell>
          <cell r="H192">
            <v>1.0436632213327086</v>
          </cell>
          <cell r="I192">
            <v>1.0505813514316751</v>
          </cell>
          <cell r="J192">
            <v>0.98738405361425319</v>
          </cell>
          <cell r="K192">
            <v>0.98963959082243047</v>
          </cell>
          <cell r="L192">
            <v>1.0493540568433966</v>
          </cell>
          <cell r="M192">
            <v>1.0006354441542338</v>
          </cell>
          <cell r="N192">
            <v>1.0155507658613514</v>
          </cell>
          <cell r="O192">
            <v>0.95774655817460008</v>
          </cell>
          <cell r="P192">
            <v>0.97533632625057209</v>
          </cell>
          <cell r="Q192">
            <v>0.9942446388788867</v>
          </cell>
          <cell r="R192">
            <v>0.97476234131449691</v>
          </cell>
          <cell r="S192">
            <v>0.9900361845156378</v>
          </cell>
          <cell r="T192">
            <v>1</v>
          </cell>
          <cell r="U192">
            <v>1.0300930343290531</v>
          </cell>
          <cell r="V192">
            <v>0.98349040377904806</v>
          </cell>
          <cell r="W192">
            <v>1.0129010169816262</v>
          </cell>
          <cell r="X192">
            <v>1.0062230605172833</v>
          </cell>
          <cell r="Y192">
            <v>0.93483605627687605</v>
          </cell>
          <cell r="Z192">
            <v>0.99179885444606897</v>
          </cell>
        </row>
        <row r="193">
          <cell r="C193">
            <v>1.0186265402271353</v>
          </cell>
          <cell r="D193">
            <v>0.97618434703463652</v>
          </cell>
          <cell r="E193">
            <v>0.96473331847050892</v>
          </cell>
          <cell r="F193">
            <v>0.95075654747866334</v>
          </cell>
          <cell r="G193">
            <v>0.93790425603719774</v>
          </cell>
          <cell r="H193">
            <v>1.0131737489250128</v>
          </cell>
          <cell r="I193">
            <v>1.0198897734668859</v>
          </cell>
          <cell r="J193">
            <v>0.95853871515341504</v>
          </cell>
          <cell r="K193">
            <v>0.96072835932438683</v>
          </cell>
          <cell r="L193">
            <v>1.0186983329393049</v>
          </cell>
          <cell r="M193">
            <v>0.97140298090258759</v>
          </cell>
          <cell r="N193">
            <v>0.98588256790108897</v>
          </cell>
          <cell r="O193">
            <v>0.92976704652548636</v>
          </cell>
          <cell r="P193">
            <v>0.94684294888553777</v>
          </cell>
          <cell r="Q193">
            <v>0.96519887596995924</v>
          </cell>
          <cell r="R193">
            <v>0.94628573228767088</v>
          </cell>
          <cell r="S193">
            <v>0.96111336696931826</v>
          </cell>
          <cell r="T193">
            <v>0.97078610054998182</v>
          </cell>
          <cell r="U193">
            <v>1</v>
          </cell>
          <cell r="V193">
            <v>0.95475881401298912</v>
          </cell>
          <cell r="W193">
            <v>0.98331022851870376</v>
          </cell>
          <cell r="X193">
            <v>0.97682736120304181</v>
          </cell>
          <cell r="Y193">
            <v>0.90752584972655193</v>
          </cell>
          <cell r="Z193">
            <v>0.96282454243763826</v>
          </cell>
        </row>
        <row r="194">
          <cell r="C194">
            <v>1.0668940943793972</v>
          </cell>
          <cell r="D194">
            <v>1.0224407805481186</v>
          </cell>
          <cell r="E194">
            <v>1.0104471457200752</v>
          </cell>
          <cell r="F194">
            <v>0.99580808631919959</v>
          </cell>
          <cell r="G194">
            <v>0.9823467898610444</v>
          </cell>
          <cell r="H194">
            <v>1.0611829229064638</v>
          </cell>
          <cell r="I194">
            <v>1.0682171858462788</v>
          </cell>
          <cell r="J194">
            <v>1.0039590115167814</v>
          </cell>
          <cell r="K194">
            <v>1.006252411838239</v>
          </cell>
          <cell r="L194">
            <v>1.06696928898469</v>
          </cell>
          <cell r="M194">
            <v>1.0174328496844567</v>
          </cell>
          <cell r="N194">
            <v>1.0325985509966462</v>
          </cell>
          <cell r="O194">
            <v>0.97382399919152485</v>
          </cell>
          <cell r="P194">
            <v>0.99170904210438249</v>
          </cell>
          <cell r="Q194">
            <v>1.0109347636321775</v>
          </cell>
          <cell r="R194">
            <v>0.99112542183328511</v>
          </cell>
          <cell r="S194">
            <v>1.006655663046063</v>
          </cell>
          <cell r="T194">
            <v>1.0167867384953773</v>
          </cell>
          <cell r="U194">
            <v>1.0473849367222448</v>
          </cell>
          <cell r="V194">
            <v>1</v>
          </cell>
          <cell r="W194">
            <v>1.0299043214753985</v>
          </cell>
          <cell r="X194">
            <v>1.0231142639022053</v>
          </cell>
          <cell r="Y194">
            <v>0.9505289046896459</v>
          </cell>
          <cell r="Z194">
            <v>1.0084479224556699</v>
          </cell>
        </row>
        <row r="195">
          <cell r="C195">
            <v>1.0359157371541161</v>
          </cell>
          <cell r="D195">
            <v>0.99275317058910095</v>
          </cell>
          <cell r="E195">
            <v>0.98110778317013969</v>
          </cell>
          <cell r="F195">
            <v>0.96689378377658031</v>
          </cell>
          <cell r="G195">
            <v>0.9538233497785259</v>
          </cell>
          <cell r="H195">
            <v>1.0303703953647432</v>
          </cell>
          <cell r="I195">
            <v>1.0372004113119895</v>
          </cell>
          <cell r="J195">
            <v>0.97480803855502918</v>
          </cell>
          <cell r="K195">
            <v>0.97703484766111393</v>
          </cell>
          <cell r="L195">
            <v>1.0359887484074188</v>
          </cell>
          <cell r="M195">
            <v>0.98789065010128729</v>
          </cell>
          <cell r="N195">
            <v>1.0026159998216029</v>
          </cell>
          <cell r="O195">
            <v>0.94554802702105833</v>
          </cell>
          <cell r="P195">
            <v>0.9629137594875814</v>
          </cell>
          <cell r="Q195">
            <v>0.98158124259926782</v>
          </cell>
          <cell r="R195">
            <v>0.96234708522578072</v>
          </cell>
          <cell r="S195">
            <v>0.97742639005919463</v>
          </cell>
          <cell r="T195">
            <v>0.98726329940898838</v>
          </cell>
          <cell r="U195">
            <v>1.0169730477699173</v>
          </cell>
          <cell r="V195">
            <v>0.97096398097198122</v>
          </cell>
          <cell r="W195">
            <v>1</v>
          </cell>
          <cell r="X195">
            <v>0.99340709866770327</v>
          </cell>
          <cell r="Y195">
            <v>0.92292932932639549</v>
          </cell>
          <cell r="Z195">
            <v>0.97916660939048106</v>
          </cell>
        </row>
        <row r="196">
          <cell r="C196">
            <v>1.0427907537035146</v>
          </cell>
          <cell r="D196">
            <v>0.99934173202559207</v>
          </cell>
          <cell r="E196">
            <v>0.98761905817458051</v>
          </cell>
          <cell r="F196">
            <v>0.97331072535450869</v>
          </cell>
          <cell r="G196">
            <v>0.96015354738025849</v>
          </cell>
          <cell r="H196">
            <v>1.0372086093874431</v>
          </cell>
          <cell r="I196">
            <v>1.0440839538020406</v>
          </cell>
          <cell r="J196">
            <v>0.98127750432061733</v>
          </cell>
          <cell r="K196">
            <v>0.98351909199305421</v>
          </cell>
          <cell r="L196">
            <v>1.0428642495074008</v>
          </cell>
          <cell r="M196">
            <v>0.99444694066127137</v>
          </cell>
          <cell r="N196">
            <v>1.0092700174643909</v>
          </cell>
          <cell r="O196">
            <v>0.95182330415110727</v>
          </cell>
          <cell r="P196">
            <v>0.96930428701282911</v>
          </cell>
          <cell r="Q196">
            <v>0.98809565979114145</v>
          </cell>
          <cell r="R196">
            <v>0.96873385192880301</v>
          </cell>
          <cell r="S196">
            <v>0.98391323292339961</v>
          </cell>
          <cell r="T196">
            <v>0.99381542645814125</v>
          </cell>
          <cell r="U196">
            <v>1.0237223482032887</v>
          </cell>
          <cell r="V196">
            <v>0.97740793504916412</v>
          </cell>
          <cell r="W196">
            <v>1.0066366561514797</v>
          </cell>
          <cell r="X196">
            <v>1</v>
          </cell>
          <cell r="Y196">
            <v>0.92905449393725059</v>
          </cell>
          <cell r="Z196">
            <v>0.98566500149201597</v>
          </cell>
        </row>
        <row r="197">
          <cell r="C197">
            <v>1.1224215161849762</v>
          </cell>
          <cell r="D197">
            <v>1.0756545913582209</v>
          </cell>
          <cell r="E197">
            <v>1.0630367374782705</v>
          </cell>
          <cell r="F197">
            <v>1.0476357756257162</v>
          </cell>
          <cell r="G197">
            <v>1.0334738744023646</v>
          </cell>
          <cell r="H197">
            <v>1.1164131018750527</v>
          </cell>
          <cell r="I197">
            <v>1.1238134690865176</v>
          </cell>
          <cell r="J197">
            <v>1.0562109227436705</v>
          </cell>
          <cell r="K197">
            <v>1.0586236850596218</v>
          </cell>
          <cell r="L197">
            <v>1.1225006243582489</v>
          </cell>
          <cell r="M197">
            <v>1.0703860184206133</v>
          </cell>
          <cell r="N197">
            <v>1.0863410317162281</v>
          </cell>
          <cell r="O197">
            <v>1.0245075077537857</v>
          </cell>
          <cell r="P197">
            <v>1.0433233931252015</v>
          </cell>
          <cell r="Q197">
            <v>1.0635497338844782</v>
          </cell>
          <cell r="R197">
            <v>1.0427093978345607</v>
          </cell>
          <cell r="S197">
            <v>1.059047923823782</v>
          </cell>
          <cell r="T197">
            <v>1.0697062798183556</v>
          </cell>
          <cell r="U197">
            <v>1.1018969876189331</v>
          </cell>
          <cell r="V197">
            <v>1.0520458610635379</v>
          </cell>
          <cell r="W197">
            <v>1.0835065786996443</v>
          </cell>
          <cell r="X197">
            <v>1.0763631267333831</v>
          </cell>
          <cell r="Y197">
            <v>1</v>
          </cell>
          <cell r="Z197">
            <v>1.060933462917611</v>
          </cell>
        </row>
        <row r="198">
          <cell r="C198">
            <v>1.0579565594040841</v>
          </cell>
          <cell r="D198">
            <v>1.0138756377804563</v>
          </cell>
          <cell r="E198">
            <v>1.0019824754654032</v>
          </cell>
          <cell r="F198">
            <v>0.98746604970369611</v>
          </cell>
          <cell r="G198">
            <v>0.97411752058443757</v>
          </cell>
          <cell r="H198">
            <v>1.0522932312879172</v>
          </cell>
          <cell r="I198">
            <v>1.0592685671314239</v>
          </cell>
          <cell r="J198">
            <v>0.99554869335447926</v>
          </cell>
          <cell r="K198">
            <v>0.99782288151074305</v>
          </cell>
          <cell r="L198">
            <v>1.0580311240926699</v>
          </cell>
          <cell r="M198">
            <v>1.0089096591194393</v>
          </cell>
          <cell r="N198">
            <v>1.0239483150326365</v>
          </cell>
          <cell r="O198">
            <v>0.96566612663563989</v>
          </cell>
          <cell r="P198">
            <v>0.98340134380908184</v>
          </cell>
          <cell r="Q198">
            <v>1.0024660085276906</v>
          </cell>
          <cell r="R198">
            <v>0.98282261261424109</v>
          </cell>
          <cell r="S198">
            <v>0.99822275462153498</v>
          </cell>
          <cell r="T198">
            <v>1.0082689605025925</v>
          </cell>
          <cell r="U198">
            <v>1.0386108329439157</v>
          </cell>
          <cell r="V198">
            <v>0.99162284708257575</v>
          </cell>
          <cell r="W198">
            <v>1.0212766554840831</v>
          </cell>
          <cell r="X198">
            <v>1.0145434792614985</v>
          </cell>
          <cell r="Y198">
            <v>0.94256617870262893</v>
          </cell>
          <cell r="Z198">
            <v>1</v>
          </cell>
        </row>
        <row r="203">
          <cell r="C203">
            <v>1</v>
          </cell>
          <cell r="D203">
            <v>1.0076977705605525</v>
          </cell>
          <cell r="E203">
            <v>0.97661332855783334</v>
          </cell>
          <cell r="F203">
            <v>0.94400219085692305</v>
          </cell>
          <cell r="G203">
            <v>0.99637744537748052</v>
          </cell>
          <cell r="H203">
            <v>0.98469053101602522</v>
          </cell>
          <cell r="I203">
            <v>0.95543472938528007</v>
          </cell>
          <cell r="J203">
            <v>0.95234486519312878</v>
          </cell>
          <cell r="K203">
            <v>0.94054683441230502</v>
          </cell>
          <cell r="L203">
            <v>0.94054683441230502</v>
          </cell>
          <cell r="M203">
            <v>0.96588245907501902</v>
          </cell>
          <cell r="N203">
            <v>0.97826547084175153</v>
          </cell>
          <cell r="O203">
            <v>0.913270278038668</v>
          </cell>
          <cell r="P203">
            <v>0.94408463607919291</v>
          </cell>
          <cell r="Q203">
            <v>0.96244427295500823</v>
          </cell>
          <cell r="R203">
            <v>0.90810801951860276</v>
          </cell>
          <cell r="S203">
            <v>0.95638056287306883</v>
          </cell>
          <cell r="T203">
            <v>0.96010796843593738</v>
          </cell>
          <cell r="U203">
            <v>1.0153822895624991</v>
          </cell>
          <cell r="V203">
            <v>0.91297290633017469</v>
          </cell>
          <cell r="W203">
            <v>0.88792512345385477</v>
          </cell>
          <cell r="X203">
            <v>0.87658065317070577</v>
          </cell>
          <cell r="Y203">
            <v>0.88966880841587681</v>
          </cell>
          <cell r="Z203">
            <v>0.95111690167634211</v>
          </cell>
        </row>
        <row r="204">
          <cell r="C204">
            <v>0.99236103245889828</v>
          </cell>
          <cell r="D204">
            <v>1</v>
          </cell>
          <cell r="E204">
            <v>0.96915301104077278</v>
          </cell>
          <cell r="F204">
            <v>0.9367909887622381</v>
          </cell>
          <cell r="G204">
            <v>0.98876615041355609</v>
          </cell>
          <cell r="H204">
            <v>0.97716851201156363</v>
          </cell>
          <cell r="I204">
            <v>0.94813619449986464</v>
          </cell>
          <cell r="J204">
            <v>0.94506993367998371</v>
          </cell>
          <cell r="K204">
            <v>0.93336202767334342</v>
          </cell>
          <cell r="L204">
            <v>0.93336202767334342</v>
          </cell>
          <cell r="M204">
            <v>0.95850411432162552</v>
          </cell>
          <cell r="N204">
            <v>0.97079253266341092</v>
          </cell>
          <cell r="O204">
            <v>0.90629383602847768</v>
          </cell>
          <cell r="P204">
            <v>0.93687280418813113</v>
          </cell>
          <cell r="Q204">
            <v>0.95509219239378562</v>
          </cell>
          <cell r="R204">
            <v>0.90117101183368598</v>
          </cell>
          <cell r="S204">
            <v>0.94907480279634093</v>
          </cell>
          <cell r="T204">
            <v>0.95277373482910221</v>
          </cell>
          <cell r="U204">
            <v>1.0076258172107215</v>
          </cell>
          <cell r="V204">
            <v>0.90599873593281322</v>
          </cell>
          <cell r="W204">
            <v>0.88114229225686214</v>
          </cell>
          <cell r="X204">
            <v>0.86988448201397706</v>
          </cell>
          <cell r="Y204">
            <v>0.88287265726605735</v>
          </cell>
          <cell r="Z204">
            <v>0.94385135053664326</v>
          </cell>
        </row>
        <row r="205">
          <cell r="C205">
            <v>1.0239467051680544</v>
          </cell>
          <cell r="D205">
            <v>1.0318288119706718</v>
          </cell>
          <cell r="E205">
            <v>1</v>
          </cell>
          <cell r="F205">
            <v>0.9666079329993712</v>
          </cell>
          <cell r="G205">
            <v>1.0202374022980343</v>
          </cell>
          <cell r="H205">
            <v>1.008270624844041</v>
          </cell>
          <cell r="I205">
            <v>0.97831424315718918</v>
          </cell>
          <cell r="J205">
            <v>0.9751503868982192</v>
          </cell>
          <cell r="K205">
            <v>0.96306983215272324</v>
          </cell>
          <cell r="L205">
            <v>0.96306983215272324</v>
          </cell>
          <cell r="M205">
            <v>0.98901216154948379</v>
          </cell>
          <cell r="N205">
            <v>1.001691705648087</v>
          </cell>
          <cell r="O205">
            <v>0.935140092125607</v>
          </cell>
          <cell r="P205">
            <v>0.96669235251307117</v>
          </cell>
          <cell r="Q205">
            <v>0.98549164220014418</v>
          </cell>
          <cell r="R205">
            <v>0.92985421452276051</v>
          </cell>
          <cell r="S205">
            <v>0.97928272624064816</v>
          </cell>
          <cell r="T205">
            <v>0.98309939088557241</v>
          </cell>
          <cell r="U205">
            <v>1.0396973498835163</v>
          </cell>
          <cell r="V205">
            <v>0.93483559934448501</v>
          </cell>
          <cell r="W205">
            <v>0.9091880045965125</v>
          </cell>
          <cell r="X205">
            <v>0.89757187162820518</v>
          </cell>
          <cell r="Y205">
            <v>0.91097344506822608</v>
          </cell>
          <cell r="Z205">
            <v>0.97389301770113879</v>
          </cell>
        </row>
        <row r="206">
          <cell r="C206">
            <v>1.0593195754050577</v>
          </cell>
          <cell r="D206">
            <v>1.0674739744468278</v>
          </cell>
          <cell r="E206">
            <v>1.0345456165428042</v>
          </cell>
          <cell r="F206">
            <v>1</v>
          </cell>
          <cell r="G206">
            <v>1.0554821323804489</v>
          </cell>
          <cell r="H206">
            <v>1.0431019552212766</v>
          </cell>
          <cell r="I206">
            <v>1.0121107118596611</v>
          </cell>
          <cell r="J206">
            <v>1.0088375582355722</v>
          </cell>
          <cell r="K206">
            <v>0.99633967327821404</v>
          </cell>
          <cell r="L206">
            <v>0.99633967327821404</v>
          </cell>
          <cell r="M206">
            <v>1.0231781964385422</v>
          </cell>
          <cell r="N206">
            <v>1.0362957632055132</v>
          </cell>
          <cell r="O206">
            <v>0.96744508316198075</v>
          </cell>
          <cell r="P206">
            <v>1.000087335837849</v>
          </cell>
          <cell r="Q206">
            <v>1.0195360585777287</v>
          </cell>
          <cell r="R206">
            <v>0.96197660165837418</v>
          </cell>
          <cell r="S206">
            <v>1.0131126517883495</v>
          </cell>
          <cell r="T206">
            <v>1.0170611654665698</v>
          </cell>
          <cell r="U206">
            <v>1.0756143358531618</v>
          </cell>
          <cell r="V206">
            <v>0.96713007149000219</v>
          </cell>
          <cell r="W206">
            <v>0.94059646476862091</v>
          </cell>
          <cell r="X206">
            <v>0.92857904532508018</v>
          </cell>
          <cell r="Y206">
            <v>0.9424435843822303</v>
          </cell>
          <cell r="Z206">
            <v>1.0075367524443568</v>
          </cell>
        </row>
        <row r="207">
          <cell r="C207">
            <v>1.0036357252357786</v>
          </cell>
          <cell r="D207">
            <v>1.0113614827750175</v>
          </cell>
          <cell r="E207">
            <v>0.98016402628206878</v>
          </cell>
          <cell r="F207">
            <v>0.94743432344485179</v>
          </cell>
          <cell r="G207">
            <v>1</v>
          </cell>
          <cell r="H207">
            <v>0.98827059522907235</v>
          </cell>
          <cell r="I207">
            <v>0.95890842754204542</v>
          </cell>
          <cell r="J207">
            <v>0.95580732945267566</v>
          </cell>
          <cell r="K207">
            <v>0.94396640427360945</v>
          </cell>
          <cell r="L207">
            <v>0.94396640427360945</v>
          </cell>
          <cell r="M207">
            <v>0.96939414230627396</v>
          </cell>
          <cell r="N207">
            <v>0.98182217530138172</v>
          </cell>
          <cell r="O207">
            <v>0.91659067783561965</v>
          </cell>
          <cell r="P207">
            <v>0.94751706841529681</v>
          </cell>
          <cell r="Q207">
            <v>0.96594345588622121</v>
          </cell>
          <cell r="R207">
            <v>0.91140965076197944</v>
          </cell>
          <cell r="S207">
            <v>0.95985769982051461</v>
          </cell>
          <cell r="T207">
            <v>0.96359865720585203</v>
          </cell>
          <cell r="U207">
            <v>1.019073940576624</v>
          </cell>
          <cell r="V207">
            <v>0.91629222496530138</v>
          </cell>
          <cell r="W207">
            <v>0.89115337523267779</v>
          </cell>
          <cell r="X207">
            <v>0.8797676595726337</v>
          </cell>
          <cell r="Y207">
            <v>0.89290339975411948</v>
          </cell>
          <cell r="Z207">
            <v>0.95457490139794221</v>
          </cell>
        </row>
        <row r="208">
          <cell r="C208">
            <v>1.01554749284344</v>
          </cell>
          <cell r="D208">
            <v>1.0233649444366932</v>
          </cell>
          <cell r="E208">
            <v>0.99179721729439441</v>
          </cell>
          <cell r="F208">
            <v>0.95867905816346277</v>
          </cell>
          <cell r="G208">
            <v>1.011868616578852</v>
          </cell>
          <cell r="H208">
            <v>1</v>
          </cell>
          <cell r="I208">
            <v>0.97028934400277167</v>
          </cell>
          <cell r="J208">
            <v>0.96715144016920584</v>
          </cell>
          <cell r="K208">
            <v>0.95516997958925043</v>
          </cell>
          <cell r="L208">
            <v>0.95516997958925043</v>
          </cell>
          <cell r="M208">
            <v>0.9808995096950921</v>
          </cell>
          <cell r="N208">
            <v>0.99347504624864813</v>
          </cell>
          <cell r="O208">
            <v>0.92746934115060065</v>
          </cell>
          <cell r="P208">
            <v>0.95876278520223579</v>
          </cell>
          <cell r="Q208">
            <v>0.97740786840098604</v>
          </cell>
          <cell r="R208">
            <v>0.92222682245313869</v>
          </cell>
          <cell r="S208">
            <v>0.97124988282994307</v>
          </cell>
          <cell r="T208">
            <v>0.9750352402041248</v>
          </cell>
          <cell r="U208">
            <v>1.0311689384428278</v>
          </cell>
          <cell r="V208">
            <v>0.92716734605759765</v>
          </cell>
          <cell r="W208">
            <v>0.90173013295626414</v>
          </cell>
          <cell r="X208">
            <v>0.89020928460257531</v>
          </cell>
          <cell r="Y208">
            <v>0.90350092784775449</v>
          </cell>
          <cell r="Z208">
            <v>0.96590438489842978</v>
          </cell>
        </row>
        <row r="209">
          <cell r="C209">
            <v>1.046643971842423</v>
          </cell>
          <cell r="D209">
            <v>1.0547007969962514</v>
          </cell>
          <cell r="E209">
            <v>1.0221664531560199</v>
          </cell>
          <cell r="F209">
            <v>0.98803420246643892</v>
          </cell>
          <cell r="G209">
            <v>1.042852446884093</v>
          </cell>
          <cell r="H209">
            <v>1.0306204084182371</v>
          </cell>
          <cell r="I209">
            <v>1</v>
          </cell>
          <cell r="J209">
            <v>0.99676601226947315</v>
          </cell>
          <cell r="K209">
            <v>0.98441767447311257</v>
          </cell>
          <cell r="L209">
            <v>0.98441767447311257</v>
          </cell>
          <cell r="M209">
            <v>1.0109350532992043</v>
          </cell>
          <cell r="N209">
            <v>1.0238956579181089</v>
          </cell>
          <cell r="O209">
            <v>0.95586883117202537</v>
          </cell>
          <cell r="P209">
            <v>0.98812049326133489</v>
          </cell>
          <cell r="Q209">
            <v>1.0073364965226228</v>
          </cell>
          <cell r="R209">
            <v>0.9504657844109069</v>
          </cell>
          <cell r="S209">
            <v>1.0009899509183608</v>
          </cell>
          <cell r="T209">
            <v>1.0048912174813491</v>
          </cell>
          <cell r="U209">
            <v>1.0627437524861472</v>
          </cell>
          <cell r="V209">
            <v>0.95555758886593434</v>
          </cell>
          <cell r="W209">
            <v>0.92934147791041632</v>
          </cell>
          <cell r="X209">
            <v>0.91746785647481288</v>
          </cell>
          <cell r="Y209">
            <v>0.93116649526470896</v>
          </cell>
          <cell r="Z209">
            <v>0.9954807716569859</v>
          </cell>
        </row>
        <row r="210">
          <cell r="C210">
            <v>1.0500397876321905</v>
          </cell>
          <cell r="D210">
            <v>1.0581227529968344</v>
          </cell>
          <cell r="E210">
            <v>1.025482852117634</v>
          </cell>
          <cell r="F210">
            <v>0.99123986001172593</v>
          </cell>
          <cell r="G210">
            <v>1.046235961145674</v>
          </cell>
          <cell r="H210">
            <v>1.033964236071496</v>
          </cell>
          <cell r="I210">
            <v>1.0032444803401388</v>
          </cell>
          <cell r="J210">
            <v>1</v>
          </cell>
          <cell r="K210">
            <v>0.98761159826442568</v>
          </cell>
          <cell r="L210">
            <v>0.98761159826442568</v>
          </cell>
          <cell r="M210">
            <v>1.0142150122047908</v>
          </cell>
          <cell r="N210">
            <v>1.0272176672505775</v>
          </cell>
          <cell r="O210">
            <v>0.95897012880251442</v>
          </cell>
          <cell r="P210">
            <v>0.9913264307754095</v>
          </cell>
          <cell r="Q210">
            <v>1.0106047799814948</v>
          </cell>
          <cell r="R210">
            <v>0.95354955196240265</v>
          </cell>
          <cell r="S210">
            <v>1.0042376431347919</v>
          </cell>
          <cell r="T210">
            <v>1.0081515672804455</v>
          </cell>
          <cell r="U210">
            <v>1.0661918036976936</v>
          </cell>
          <cell r="V210">
            <v>0.95865787667688029</v>
          </cell>
          <cell r="W210">
            <v>0.93235670806477211</v>
          </cell>
          <cell r="X210">
            <v>0.92044456289785459</v>
          </cell>
          <cell r="Y210">
            <v>0.93418764665199117</v>
          </cell>
          <cell r="Z210">
            <v>0.99871058944961311</v>
          </cell>
        </row>
        <row r="211">
          <cell r="C211">
            <v>1.0632112760496866</v>
          </cell>
          <cell r="D211">
            <v>1.0713956325101093</v>
          </cell>
          <cell r="E211">
            <v>1.0383463032631057</v>
          </cell>
          <cell r="F211">
            <v>1.0036737739346888</v>
          </cell>
          <cell r="G211">
            <v>1.0593597351269179</v>
          </cell>
          <cell r="H211">
            <v>1.0469340759955916</v>
          </cell>
          <cell r="I211">
            <v>1.0158289778119105</v>
          </cell>
          <cell r="J211">
            <v>1.0125437993613533</v>
          </cell>
          <cell r="K211">
            <v>1</v>
          </cell>
          <cell r="L211">
            <v>1</v>
          </cell>
          <cell r="M211">
            <v>1.0269371218271601</v>
          </cell>
          <cell r="N211">
            <v>1.0401028795690062</v>
          </cell>
          <cell r="O211">
            <v>0.97099925769174422</v>
          </cell>
          <cell r="P211">
            <v>1.0037614306246627</v>
          </cell>
          <cell r="Q211">
            <v>1.023281603575207</v>
          </cell>
          <cell r="R211">
            <v>0.96551068622332725</v>
          </cell>
          <cell r="S211">
            <v>1.0168345986413929</v>
          </cell>
          <cell r="T211">
            <v>1.0207976182662453</v>
          </cell>
          <cell r="U211">
            <v>1.079565899763997</v>
          </cell>
          <cell r="V211">
            <v>0.97068308873809594</v>
          </cell>
          <cell r="W211">
            <v>0.94405200354394847</v>
          </cell>
          <cell r="X211">
            <v>0.93199043481809374</v>
          </cell>
          <cell r="Y211">
            <v>0.94590590905744854</v>
          </cell>
          <cell r="Z211">
            <v>1.011238214703728</v>
          </cell>
        </row>
        <row r="212">
          <cell r="C212">
            <v>1.0632112760496866</v>
          </cell>
          <cell r="D212">
            <v>1.0713956325101093</v>
          </cell>
          <cell r="E212">
            <v>1.0383463032631057</v>
          </cell>
          <cell r="F212">
            <v>1.0036737739346888</v>
          </cell>
          <cell r="G212">
            <v>1.0593597351269179</v>
          </cell>
          <cell r="H212">
            <v>1.0469340759955916</v>
          </cell>
          <cell r="I212">
            <v>1.0158289778119105</v>
          </cell>
          <cell r="J212">
            <v>1.0125437993613533</v>
          </cell>
          <cell r="K212">
            <v>1</v>
          </cell>
          <cell r="L212">
            <v>1</v>
          </cell>
          <cell r="M212">
            <v>1.0269371218271601</v>
          </cell>
          <cell r="N212">
            <v>1.0401028795690062</v>
          </cell>
          <cell r="O212">
            <v>0.97099925769174422</v>
          </cell>
          <cell r="P212">
            <v>1.0037614306246627</v>
          </cell>
          <cell r="Q212">
            <v>1.023281603575207</v>
          </cell>
          <cell r="R212">
            <v>0.96551068622332725</v>
          </cell>
          <cell r="S212">
            <v>1.0168345986413929</v>
          </cell>
          <cell r="T212">
            <v>1.0207976182662453</v>
          </cell>
          <cell r="U212">
            <v>1.079565899763997</v>
          </cell>
          <cell r="V212">
            <v>0.97068308873809594</v>
          </cell>
          <cell r="W212">
            <v>0.94405200354394847</v>
          </cell>
          <cell r="X212">
            <v>0.93199043481809374</v>
          </cell>
          <cell r="Y212">
            <v>0.94590590905744854</v>
          </cell>
          <cell r="Z212">
            <v>1.011238214703728</v>
          </cell>
        </row>
        <row r="213">
          <cell r="C213">
            <v>1.035322663336959</v>
          </cell>
          <cell r="D213">
            <v>1.0432923396554672</v>
          </cell>
          <cell r="E213">
            <v>1.0111099123728686</v>
          </cell>
          <cell r="F213">
            <v>0.97734686243391389</v>
          </cell>
          <cell r="G213">
            <v>1.0315721504370885</v>
          </cell>
          <cell r="H213">
            <v>1.0194724231341956</v>
          </cell>
          <cell r="I213">
            <v>0.98918322867179487</v>
          </cell>
          <cell r="J213">
            <v>0.98598422224702731</v>
          </cell>
          <cell r="K213">
            <v>0.97376945359689338</v>
          </cell>
          <cell r="L213">
            <v>0.97376945359689338</v>
          </cell>
          <cell r="M213">
            <v>1</v>
          </cell>
          <cell r="N213">
            <v>1.0128204127224665</v>
          </cell>
          <cell r="O213">
            <v>0.94552941660547873</v>
          </cell>
          <cell r="P213">
            <v>0.97743221984101369</v>
          </cell>
          <cell r="Q213">
            <v>0.99644036798918223</v>
          </cell>
          <cell r="R213">
            <v>0.94018481336565096</v>
          </cell>
          <cell r="S213">
            <v>0.99016247151744563</v>
          </cell>
          <cell r="T213">
            <v>0.99402153897213164</v>
          </cell>
          <cell r="U213">
            <v>1.0512482963350258</v>
          </cell>
          <cell r="V213">
            <v>0.94522154093624045</v>
          </cell>
          <cell r="W213">
            <v>0.91928900365804311</v>
          </cell>
          <cell r="X213">
            <v>0.90754381647034621</v>
          </cell>
          <cell r="Y213">
            <v>0.92109428021694428</v>
          </cell>
          <cell r="Z213">
            <v>0.98471288378834709</v>
          </cell>
        </row>
        <row r="214">
          <cell r="C214">
            <v>1.0222174141948881</v>
          </cell>
          <cell r="D214">
            <v>1.0300862093123617</v>
          </cell>
          <cell r="E214">
            <v>0.99831115138665105</v>
          </cell>
          <cell r="F214">
            <v>0.96497547853207311</v>
          </cell>
          <cell r="G214">
            <v>1.0185143757758766</v>
          </cell>
          <cell r="H214">
            <v>1.0065678083973926</v>
          </cell>
          <cell r="I214">
            <v>0.97666201850421364</v>
          </cell>
          <cell r="J214">
            <v>0.97350350551949949</v>
          </cell>
          <cell r="K214">
            <v>0.96144335300213402</v>
          </cell>
          <cell r="L214">
            <v>0.96144335300213402</v>
          </cell>
          <cell r="M214">
            <v>0.98734186973186577</v>
          </cell>
          <cell r="N214">
            <v>1</v>
          </cell>
          <cell r="O214">
            <v>0.93356078207773363</v>
          </cell>
          <cell r="P214">
            <v>0.96505975547399458</v>
          </cell>
          <cell r="Q214">
            <v>0.98382729600674756</v>
          </cell>
          <cell r="R214">
            <v>0.92828383152194704</v>
          </cell>
          <cell r="S214">
            <v>0.97762886596636012</v>
          </cell>
          <cell r="T214">
            <v>0.98143908484249121</v>
          </cell>
          <cell r="U214">
            <v>1.0379414584558628</v>
          </cell>
          <cell r="V214">
            <v>0.9332568035388229</v>
          </cell>
          <cell r="W214">
            <v>0.90765252369567628</v>
          </cell>
          <cell r="X214">
            <v>0.89605600861742485</v>
          </cell>
          <cell r="Y214">
            <v>0.90943494882872489</v>
          </cell>
          <cell r="Z214">
            <v>0.97224825982864405</v>
          </cell>
        </row>
        <row r="215">
          <cell r="C215">
            <v>1.0949661059238587</v>
          </cell>
          <cell r="D215">
            <v>1.1033949037788424</v>
          </cell>
          <cell r="E215">
            <v>1.0693584933643088</v>
          </cell>
          <cell r="F215">
            <v>1.0336504029061964</v>
          </cell>
          <cell r="G215">
            <v>1.090999531395342</v>
          </cell>
          <cell r="H215">
            <v>1.0782027562867138</v>
          </cell>
          <cell r="I215">
            <v>1.0461686450994159</v>
          </cell>
          <cell r="J215">
            <v>1.0427853485371024</v>
          </cell>
          <cell r="K215">
            <v>1.0298669047154538</v>
          </cell>
          <cell r="L215">
            <v>1.0298669047154538</v>
          </cell>
          <cell r="M215">
            <v>1.0576085549935343</v>
          </cell>
          <cell r="N215">
            <v>1.0711675331673629</v>
          </cell>
          <cell r="O215">
            <v>1</v>
          </cell>
          <cell r="P215">
            <v>1.0337406776301772</v>
          </cell>
          <cell r="Q215">
            <v>1.0538438577262648</v>
          </cell>
          <cell r="R215">
            <v>0.99434750189051191</v>
          </cell>
          <cell r="S215">
            <v>1.0472043007103924</v>
          </cell>
          <cell r="T215">
            <v>1.0512856834647655</v>
          </cell>
          <cell r="U215">
            <v>1.1118091916263015</v>
          </cell>
          <cell r="V215">
            <v>0.99967438805833919</v>
          </cell>
          <cell r="W215">
            <v>0.97224791478022887</v>
          </cell>
          <cell r="X215">
            <v>0.95982610433052029</v>
          </cell>
          <cell r="Y215">
            <v>0.97415719071305218</v>
          </cell>
          <cell r="Z215">
            <v>1.0414407701069099</v>
          </cell>
        </row>
        <row r="216">
          <cell r="C216">
            <v>1.0592270669216957</v>
          </cell>
          <cell r="D216">
            <v>1.067380753854386</v>
          </cell>
          <cell r="E216">
            <v>1.0344552715249482</v>
          </cell>
          <cell r="F216">
            <v>0.99991267178903342</v>
          </cell>
          <cell r="G216">
            <v>1.0553899590141207</v>
          </cell>
          <cell r="H216">
            <v>1.0430108629936714</v>
          </cell>
          <cell r="I216">
            <v>1.0120223260418943</v>
          </cell>
          <cell r="J216">
            <v>1.0087494582564556</v>
          </cell>
          <cell r="K216">
            <v>0.99625266471703156</v>
          </cell>
          <cell r="L216">
            <v>0.99625266471703156</v>
          </cell>
          <cell r="M216">
            <v>1.0230888441171471</v>
          </cell>
          <cell r="N216">
            <v>1.0362052653504801</v>
          </cell>
          <cell r="O216">
            <v>0.9673605979136598</v>
          </cell>
          <cell r="P216">
            <v>1</v>
          </cell>
          <cell r="Q216">
            <v>1.0194470243177172</v>
          </cell>
          <cell r="R216">
            <v>0.96189259396275961</v>
          </cell>
          <cell r="S216">
            <v>1.0130241784729612</v>
          </cell>
          <cell r="T216">
            <v>1.016972347334546</v>
          </cell>
          <cell r="U216">
            <v>1.0755204043775217</v>
          </cell>
          <cell r="V216">
            <v>0.96704561375108689</v>
          </cell>
          <cell r="W216">
            <v>0.94051432416211123</v>
          </cell>
          <cell r="X216">
            <v>0.92849795417831082</v>
          </cell>
          <cell r="Y216">
            <v>0.94236128247006923</v>
          </cell>
          <cell r="Z216">
            <v>1.0074487660622826</v>
          </cell>
        </row>
        <row r="217">
          <cell r="C217">
            <v>1.0390211964477527</v>
          </cell>
          <cell r="D217">
            <v>1.0470193432255583</v>
          </cell>
          <cell r="E217">
            <v>1.0147219491049821</v>
          </cell>
          <cell r="F217">
            <v>0.98083828579345989</v>
          </cell>
          <cell r="G217">
            <v>1.0352572854096651</v>
          </cell>
          <cell r="H217">
            <v>1.0231143336670434</v>
          </cell>
          <cell r="I217">
            <v>0.9927169356536284</v>
          </cell>
          <cell r="J217">
            <v>0.98950650126383843</v>
          </cell>
          <cell r="K217">
            <v>0.97724809720621941</v>
          </cell>
          <cell r="L217">
            <v>0.97724809720621941</v>
          </cell>
          <cell r="M217">
            <v>1.0035723482560237</v>
          </cell>
          <cell r="N217">
            <v>1.0164385599575207</v>
          </cell>
          <cell r="O217">
            <v>0.94890717696790849</v>
          </cell>
          <cell r="P217">
            <v>0.98092394812694417</v>
          </cell>
          <cell r="Q217">
            <v>1</v>
          </cell>
          <cell r="R217">
            <v>0.94354348094401774</v>
          </cell>
          <cell r="S217">
            <v>0.9936996766957511</v>
          </cell>
          <cell r="T217">
            <v>0.9975725300833288</v>
          </cell>
          <cell r="U217">
            <v>1.0550037213530861</v>
          </cell>
          <cell r="V217">
            <v>0.94859820145956009</v>
          </cell>
          <cell r="W217">
            <v>0.92257302412704267</v>
          </cell>
          <cell r="X217">
            <v>0.91078587904037922</v>
          </cell>
          <cell r="Y217">
            <v>0.92438474976251073</v>
          </cell>
          <cell r="Z217">
            <v>0.98823062114143245</v>
          </cell>
        </row>
        <row r="218">
          <cell r="C218">
            <v>1.1011905836159339</v>
          </cell>
          <cell r="D218">
            <v>1.1096672960720504</v>
          </cell>
          <cell r="E218">
            <v>1.0754374012417003</v>
          </cell>
          <cell r="F218">
            <v>1.0395263234844552</v>
          </cell>
          <cell r="G218">
            <v>1.0972014605769811</v>
          </cell>
          <cell r="H218">
            <v>1.0843319405306207</v>
          </cell>
          <cell r="I218">
            <v>1.0521157272587083</v>
          </cell>
          <cell r="J218">
            <v>1.0487131979056594</v>
          </cell>
          <cell r="K218">
            <v>1.0357213175046052</v>
          </cell>
          <cell r="L218">
            <v>1.0357213175046052</v>
          </cell>
          <cell r="M218">
            <v>1.0636206688132135</v>
          </cell>
          <cell r="N218">
            <v>1.0772567247675446</v>
          </cell>
          <cell r="O218">
            <v>1.0056846304724869</v>
          </cell>
          <cell r="P218">
            <v>1.0396171113868828</v>
          </cell>
          <cell r="Q218">
            <v>1.0598345706331387</v>
          </cell>
          <cell r="R218">
            <v>1</v>
          </cell>
          <cell r="S218">
            <v>1.0531572701891301</v>
          </cell>
          <cell r="T218">
            <v>1.0572618540962784</v>
          </cell>
          <cell r="U218">
            <v>1.1181294160366113</v>
          </cell>
          <cell r="V218">
            <v>1.0053571675472603</v>
          </cell>
          <cell r="W218">
            <v>0.97777478490340042</v>
          </cell>
          <cell r="X218">
            <v>0.9652823610514859</v>
          </cell>
          <cell r="Y218">
            <v>0.97969491436437184</v>
          </cell>
          <cell r="Z218">
            <v>1.04736097604395</v>
          </cell>
        </row>
        <row r="219">
          <cell r="C219">
            <v>1.045608870380943</v>
          </cell>
          <cell r="D219">
            <v>1.053657727561214</v>
          </cell>
          <cell r="E219">
            <v>1.0211555592723289</v>
          </cell>
          <cell r="F219">
            <v>0.98705706441904273</v>
          </cell>
          <cell r="G219">
            <v>1.0418210951341971</v>
          </cell>
          <cell r="H219">
            <v>1.029601153810477</v>
          </cell>
          <cell r="I219">
            <v>0.99901102811526465</v>
          </cell>
          <cell r="J219">
            <v>0.99578023870767896</v>
          </cell>
          <cell r="K219">
            <v>0.98344411307022206</v>
          </cell>
          <cell r="L219">
            <v>0.98344411307022206</v>
          </cell>
          <cell r="M219">
            <v>1.0099352669541981</v>
          </cell>
          <cell r="N219">
            <v>1.0228830538995253</v>
          </cell>
          <cell r="O219">
            <v>0.95492350377250135</v>
          </cell>
          <cell r="P219">
            <v>0.98714326987476864</v>
          </cell>
          <cell r="Q219">
            <v>1.0063402690490941</v>
          </cell>
          <cell r="R219">
            <v>0.94952580047272162</v>
          </cell>
          <cell r="S219">
            <v>1</v>
          </cell>
          <cell r="T219">
            <v>1.0038974083200425</v>
          </cell>
          <cell r="U219">
            <v>1.0616927287942601</v>
          </cell>
          <cell r="V219">
            <v>0.95461256927630045</v>
          </cell>
          <cell r="W219">
            <v>0.92842238531744448</v>
          </cell>
          <cell r="X219">
            <v>0.91656050655961085</v>
          </cell>
          <cell r="Y219">
            <v>0.93024559778088456</v>
          </cell>
          <cell r="Z219">
            <v>0.99449626916202249</v>
          </cell>
        </row>
        <row r="220">
          <cell r="C220">
            <v>1.0415495265902737</v>
          </cell>
          <cell r="D220">
            <v>1.0495671358734178</v>
          </cell>
          <cell r="E220">
            <v>1.0171911500211628</v>
          </cell>
          <cell r="F220">
            <v>0.98322503498720937</v>
          </cell>
          <cell r="G220">
            <v>1.0377764565381411</v>
          </cell>
          <cell r="H220">
            <v>1.0256039564176662</v>
          </cell>
          <cell r="I220">
            <v>0.99513259007914467</v>
          </cell>
          <cell r="J220">
            <v>0.99191434349258134</v>
          </cell>
          <cell r="K220">
            <v>0.97962611011811673</v>
          </cell>
          <cell r="L220">
            <v>0.97962611011811673</v>
          </cell>
          <cell r="M220">
            <v>1.0060144179914354</v>
          </cell>
          <cell r="N220">
            <v>1.0189119380348375</v>
          </cell>
          <cell r="O220">
            <v>0.9512162257401422</v>
          </cell>
          <cell r="P220">
            <v>0.98331090576943414</v>
          </cell>
          <cell r="Q220">
            <v>1.0024333768658089</v>
          </cell>
          <cell r="R220">
            <v>0.94583947782243172</v>
          </cell>
          <cell r="S220">
            <v>0.99611772250058439</v>
          </cell>
          <cell r="T220">
            <v>1</v>
          </cell>
          <cell r="U220">
            <v>1.0575709430019691</v>
          </cell>
          <cell r="V220">
            <v>0.95090649837793972</v>
          </cell>
          <cell r="W220">
            <v>0.92481799198097281</v>
          </cell>
          <cell r="X220">
            <v>0.91300216432814141</v>
          </cell>
          <cell r="Y220">
            <v>0.92663412622768937</v>
          </cell>
          <cell r="Z220">
            <v>0.9906353586730019</v>
          </cell>
        </row>
        <row r="221">
          <cell r="C221">
            <v>0.9848507407302457</v>
          </cell>
          <cell r="D221">
            <v>0.99243189576877744</v>
          </cell>
          <cell r="E221">
            <v>0.96181836003721299</v>
          </cell>
          <cell r="F221">
            <v>0.92970125691641547</v>
          </cell>
          <cell r="G221">
            <v>0.98128306512692165</v>
          </cell>
          <cell r="H221">
            <v>0.9697731988611914</v>
          </cell>
          <cell r="I221">
            <v>0.94096060095449496</v>
          </cell>
          <cell r="J221">
            <v>0.93791754591609899</v>
          </cell>
          <cell r="K221">
            <v>0.9262982465624463</v>
          </cell>
          <cell r="L221">
            <v>0.9262982465624463</v>
          </cell>
          <cell r="M221">
            <v>0.95125005527838369</v>
          </cell>
          <cell r="N221">
            <v>0.96344547358932164</v>
          </cell>
          <cell r="O221">
            <v>0.89943490981329965</v>
          </cell>
          <cell r="P221">
            <v>0.92978245315463759</v>
          </cell>
          <cell r="Q221">
            <v>0.9478639551313226</v>
          </cell>
          <cell r="R221">
            <v>0.89435085568597239</v>
          </cell>
          <cell r="S221">
            <v>0.94189210576555127</v>
          </cell>
          <cell r="T221">
            <v>0.94556304389514434</v>
          </cell>
          <cell r="U221">
            <v>1</v>
          </cell>
          <cell r="V221">
            <v>0.89914204306591772</v>
          </cell>
          <cell r="W221">
            <v>0.87447371554652376</v>
          </cell>
          <cell r="X221">
            <v>0.86330110558497219</v>
          </cell>
          <cell r="Y221">
            <v>0.87619098497297132</v>
          </cell>
          <cell r="Z221">
            <v>0.93670818513700183</v>
          </cell>
        </row>
        <row r="222">
          <cell r="C222">
            <v>1.0953227560932155</v>
          </cell>
          <cell r="D222">
            <v>1.1037542993593732</v>
          </cell>
          <cell r="E222">
            <v>1.0697068026733352</v>
          </cell>
          <cell r="F222">
            <v>1.0339870814474386</v>
          </cell>
          <cell r="G222">
            <v>1.0913548895799792</v>
          </cell>
          <cell r="H222">
            <v>1.0785539463313647</v>
          </cell>
          <cell r="I222">
            <v>1.0465094010574605</v>
          </cell>
          <cell r="J222">
            <v>1.0431250024945597</v>
          </cell>
          <cell r="K222">
            <v>1.0302023509032352</v>
          </cell>
          <cell r="L222">
            <v>1.0302023509032352</v>
          </cell>
          <cell r="M222">
            <v>1.0579530371361423</v>
          </cell>
          <cell r="N222">
            <v>1.0715164317132144</v>
          </cell>
          <cell r="O222">
            <v>1.000325717999331</v>
          </cell>
          <cell r="P222">
            <v>1.0340773855755219</v>
          </cell>
          <cell r="Q222">
            <v>1.0541871136392105</v>
          </cell>
          <cell r="R222">
            <v>0.99467137876946754</v>
          </cell>
          <cell r="S222">
            <v>1.0475453940001105</v>
          </cell>
          <cell r="T222">
            <v>1.0516281061343089</v>
          </cell>
          <cell r="U222">
            <v>1.1121713278918359</v>
          </cell>
          <cell r="V222">
            <v>1</v>
          </cell>
          <cell r="W222">
            <v>0.97256459342588486</v>
          </cell>
          <cell r="X222">
            <v>0.96013873696892849</v>
          </cell>
          <cell r="Y222">
            <v>0.97447449124424512</v>
          </cell>
          <cell r="Z222">
            <v>1.0417799861109709</v>
          </cell>
        </row>
        <row r="223">
          <cell r="C223">
            <v>1.1262210895781346</v>
          </cell>
          <cell r="D223">
            <v>1.1348904811261626</v>
          </cell>
          <cell r="E223">
            <v>1.0998825269849317</v>
          </cell>
          <cell r="F223">
            <v>1.06315517595103</v>
          </cell>
          <cell r="G223">
            <v>1.1221412921641043</v>
          </cell>
          <cell r="H223">
            <v>1.1089792427381397</v>
          </cell>
          <cell r="I223">
            <v>1.0760307419490802</v>
          </cell>
          <cell r="J223">
            <v>1.0725508717319472</v>
          </cell>
          <cell r="K223">
            <v>1.0592636806510913</v>
          </cell>
          <cell r="L223">
            <v>1.0592636806510913</v>
          </cell>
          <cell r="M223">
            <v>1.0877971954638759</v>
          </cell>
          <cell r="N223">
            <v>1.1017432044680644</v>
          </cell>
          <cell r="O223">
            <v>1.0285442476120346</v>
          </cell>
          <cell r="P223">
            <v>1.0632480274990852</v>
          </cell>
          <cell r="Q223">
            <v>1.0839250377456249</v>
          </cell>
          <cell r="R223">
            <v>1.0227304031968827</v>
          </cell>
          <cell r="S223">
            <v>1.0770959595702572</v>
          </cell>
          <cell r="T223">
            <v>1.0812938423245706</v>
          </cell>
          <cell r="U223">
            <v>1.1435449484894185</v>
          </cell>
          <cell r="V223">
            <v>1.0282093413224855</v>
          </cell>
          <cell r="W223">
            <v>1</v>
          </cell>
          <cell r="X223">
            <v>0.9872236183170251</v>
          </cell>
          <cell r="Y223">
            <v>1.0019637747778094</v>
          </cell>
          <cell r="Z223">
            <v>1.0711679133221095</v>
          </cell>
        </row>
        <row r="224">
          <cell r="C224">
            <v>1.140796339028098</v>
          </cell>
          <cell r="D224">
            <v>1.1495779275022546</v>
          </cell>
          <cell r="E224">
            <v>1.1141169098648214</v>
          </cell>
          <cell r="F224">
            <v>1.0769142433640817</v>
          </cell>
          <cell r="G224">
            <v>1.1366637419767984</v>
          </cell>
          <cell r="H224">
            <v>1.1233313528587152</v>
          </cell>
          <cell r="I224">
            <v>1.0899564414630289</v>
          </cell>
          <cell r="J224">
            <v>1.0864315357045289</v>
          </cell>
          <cell r="K224">
            <v>1.0729723853820241</v>
          </cell>
          <cell r="L224">
            <v>1.0729723853820241</v>
          </cell>
          <cell r="M224">
            <v>1.1018751732442384</v>
          </cell>
          <cell r="N224">
            <v>1.1160016677338687</v>
          </cell>
          <cell r="O224">
            <v>1.0418553897296856</v>
          </cell>
          <cell r="P224">
            <v>1.0770082965718175</v>
          </cell>
          <cell r="Q224">
            <v>1.0979529031056328</v>
          </cell>
          <cell r="R224">
            <v>1.0359663041088785</v>
          </cell>
          <cell r="S224">
            <v>1.0910354448432287</v>
          </cell>
          <cell r="T224">
            <v>1.0952876554634221</v>
          </cell>
          <cell r="U224">
            <v>1.1583443986468669</v>
          </cell>
          <cell r="V224">
            <v>1.0415161491733058</v>
          </cell>
          <cell r="W224">
            <v>1.0129417301672294</v>
          </cell>
          <cell r="X224">
            <v>1</v>
          </cell>
          <cell r="Y224">
            <v>1.0149309195883225</v>
          </cell>
          <cell r="Z224">
            <v>1.0850306794201185</v>
          </cell>
        </row>
        <row r="225">
          <cell r="C225">
            <v>1.1240137796677128</v>
          </cell>
          <cell r="D225">
            <v>1.1326661798504944</v>
          </cell>
          <cell r="E225">
            <v>1.0977268387061561</v>
          </cell>
          <cell r="F225">
            <v>1.0610714705596918</v>
          </cell>
          <cell r="G225">
            <v>1.119941978354402</v>
          </cell>
          <cell r="H225">
            <v>1.1068057255703296</v>
          </cell>
          <cell r="I225">
            <v>1.073921801402147</v>
          </cell>
          <cell r="J225">
            <v>1.0704487514728671</v>
          </cell>
          <cell r="K225">
            <v>1.0571876023022773</v>
          </cell>
          <cell r="L225">
            <v>1.0571876023022773</v>
          </cell>
          <cell r="M225">
            <v>1.0856651935396571</v>
          </cell>
          <cell r="N225">
            <v>1.0995838693992519</v>
          </cell>
          <cell r="O225">
            <v>1.0265283770764262</v>
          </cell>
          <cell r="P225">
            <v>1.0611641401255907</v>
          </cell>
          <cell r="Q225">
            <v>1.0818006249637027</v>
          </cell>
          <cell r="R225">
            <v>1.0207259273656659</v>
          </cell>
          <cell r="S225">
            <v>1.0749849312756927</v>
          </cell>
          <cell r="T225">
            <v>1.0791745864907671</v>
          </cell>
          <cell r="U225">
            <v>1.1413036850988005</v>
          </cell>
          <cell r="V225">
            <v>1.0261941271783963</v>
          </cell>
          <cell r="W225">
            <v>0.99804007407528783</v>
          </cell>
          <cell r="X225">
            <v>0.98528873315399745</v>
          </cell>
          <cell r="Y225">
            <v>1</v>
          </cell>
          <cell r="Z225">
            <v>1.0690685035590697</v>
          </cell>
        </row>
        <row r="226">
          <cell r="C226">
            <v>1.0513954680413118</v>
          </cell>
          <cell r="D226">
            <v>1.0594888691226987</v>
          </cell>
          <cell r="E226">
            <v>1.0268068276744466</v>
          </cell>
          <cell r="F226">
            <v>0.99251962528803839</v>
          </cell>
          <cell r="G226">
            <v>1.0475867305284627</v>
          </cell>
          <cell r="H226">
            <v>1.0352991617334417</v>
          </cell>
          <cell r="I226">
            <v>1.0045397444849606</v>
          </cell>
          <cell r="J226">
            <v>1.0012910752764697</v>
          </cell>
          <cell r="K226">
            <v>0.98888667918169959</v>
          </cell>
          <cell r="L226">
            <v>0.98888667918169959</v>
          </cell>
          <cell r="M226">
            <v>1.0155244401320729</v>
          </cell>
          <cell r="N226">
            <v>1.0285438825843176</v>
          </cell>
          <cell r="O226">
            <v>0.96020823142668421</v>
          </cell>
          <cell r="P226">
            <v>0.99260630782109449</v>
          </cell>
          <cell r="Q226">
            <v>1.0119095468272108</v>
          </cell>
          <cell r="R226">
            <v>0.95478065621383001</v>
          </cell>
          <cell r="S226">
            <v>1.0055341895275434</v>
          </cell>
          <cell r="T226">
            <v>1.0094531668438953</v>
          </cell>
          <cell r="U226">
            <v>1.0675683375754224</v>
          </cell>
          <cell r="V226">
            <v>0.95989557616005072</v>
          </cell>
          <cell r="W226">
            <v>0.93356045075940519</v>
          </cell>
          <cell r="X226">
            <v>0.92163292611637293</v>
          </cell>
          <cell r="Y226">
            <v>0.93539375322616702</v>
          </cell>
          <cell r="Z226">
            <v>1</v>
          </cell>
        </row>
        <row r="231">
          <cell r="C231">
            <v>1</v>
          </cell>
          <cell r="D231">
            <v>1.0076977705605525</v>
          </cell>
          <cell r="E231">
            <v>0.97661332855783334</v>
          </cell>
          <cell r="F231">
            <v>0.94400219085692305</v>
          </cell>
          <cell r="G231">
            <v>0.99637744537748052</v>
          </cell>
          <cell r="H231">
            <v>0.98469053101602522</v>
          </cell>
          <cell r="I231">
            <v>0.95543472938528007</v>
          </cell>
          <cell r="J231">
            <v>0.95234486519312878</v>
          </cell>
          <cell r="K231">
            <v>0.94054683441230502</v>
          </cell>
          <cell r="L231">
            <v>0.94054683441230502</v>
          </cell>
          <cell r="M231">
            <v>0.96588245907501902</v>
          </cell>
          <cell r="N231">
            <v>0.97826547084175153</v>
          </cell>
          <cell r="O231">
            <v>0.913270278038668</v>
          </cell>
          <cell r="P231">
            <v>0.94408463607919291</v>
          </cell>
          <cell r="Q231">
            <v>0.96244427295500823</v>
          </cell>
          <cell r="R231">
            <v>0.90810801951860276</v>
          </cell>
          <cell r="S231">
            <v>0.95638056287306883</v>
          </cell>
          <cell r="T231">
            <v>0.96010796843593738</v>
          </cell>
          <cell r="U231">
            <v>1.0153822895624991</v>
          </cell>
          <cell r="V231">
            <v>0.91297290633017469</v>
          </cell>
          <cell r="W231">
            <v>0.88792512345385477</v>
          </cell>
          <cell r="X231">
            <v>0.87658065317070577</v>
          </cell>
          <cell r="Y231">
            <v>0.88966880841587681</v>
          </cell>
          <cell r="Z231">
            <v>0.95111690167634211</v>
          </cell>
        </row>
        <row r="232">
          <cell r="C232">
            <v>0.99236103245889828</v>
          </cell>
          <cell r="D232">
            <v>1</v>
          </cell>
          <cell r="E232">
            <v>0.96915301104077278</v>
          </cell>
          <cell r="F232">
            <v>0.9367909887622381</v>
          </cell>
          <cell r="G232">
            <v>0.98876615041355609</v>
          </cell>
          <cell r="H232">
            <v>0.97716851201156363</v>
          </cell>
          <cell r="I232">
            <v>0.94813619449986464</v>
          </cell>
          <cell r="J232">
            <v>0.94506993367998371</v>
          </cell>
          <cell r="K232">
            <v>0.93336202767334342</v>
          </cell>
          <cell r="L232">
            <v>0.93336202767334342</v>
          </cell>
          <cell r="M232">
            <v>0.95850411432162552</v>
          </cell>
          <cell r="N232">
            <v>0.97079253266341092</v>
          </cell>
          <cell r="O232">
            <v>0.90629383602847768</v>
          </cell>
          <cell r="P232">
            <v>0.93687280418813113</v>
          </cell>
          <cell r="Q232">
            <v>0.95509219239378562</v>
          </cell>
          <cell r="R232">
            <v>0.90117101183368598</v>
          </cell>
          <cell r="S232">
            <v>0.94907480279634093</v>
          </cell>
          <cell r="T232">
            <v>0.95277373482910221</v>
          </cell>
          <cell r="U232">
            <v>1.0076258172107215</v>
          </cell>
          <cell r="V232">
            <v>0.90599873593281322</v>
          </cell>
          <cell r="W232">
            <v>0.88114229225686214</v>
          </cell>
          <cell r="X232">
            <v>0.86988448201397706</v>
          </cell>
          <cell r="Y232">
            <v>0.88287265726605735</v>
          </cell>
          <cell r="Z232">
            <v>0.94385135053664326</v>
          </cell>
        </row>
        <row r="233">
          <cell r="C233">
            <v>1.0239467051680544</v>
          </cell>
          <cell r="D233">
            <v>1.0318288119706718</v>
          </cell>
          <cell r="E233">
            <v>1</v>
          </cell>
          <cell r="F233">
            <v>0.9666079329993712</v>
          </cell>
          <cell r="G233">
            <v>1.0202374022980343</v>
          </cell>
          <cell r="H233">
            <v>1.008270624844041</v>
          </cell>
          <cell r="I233">
            <v>0.97831424315718918</v>
          </cell>
          <cell r="J233">
            <v>0.9751503868982192</v>
          </cell>
          <cell r="K233">
            <v>0.96306983215272324</v>
          </cell>
          <cell r="L233">
            <v>0.96306983215272324</v>
          </cell>
          <cell r="M233">
            <v>0.98901216154948379</v>
          </cell>
          <cell r="N233">
            <v>1.001691705648087</v>
          </cell>
          <cell r="O233">
            <v>0.935140092125607</v>
          </cell>
          <cell r="P233">
            <v>0.96669235251307117</v>
          </cell>
          <cell r="Q233">
            <v>0.98549164220014418</v>
          </cell>
          <cell r="R233">
            <v>0.92985421452276051</v>
          </cell>
          <cell r="S233">
            <v>0.97928272624064816</v>
          </cell>
          <cell r="T233">
            <v>0.98309939088557241</v>
          </cell>
          <cell r="U233">
            <v>1.0396973498835163</v>
          </cell>
          <cell r="V233">
            <v>0.93483559934448501</v>
          </cell>
          <cell r="W233">
            <v>0.9091880045965125</v>
          </cell>
          <cell r="X233">
            <v>0.89757187162820518</v>
          </cell>
          <cell r="Y233">
            <v>0.91097344506822608</v>
          </cell>
          <cell r="Z233">
            <v>0.97389301770113879</v>
          </cell>
        </row>
        <row r="234">
          <cell r="C234">
            <v>1.0593195754050577</v>
          </cell>
          <cell r="D234">
            <v>1.0674739744468278</v>
          </cell>
          <cell r="E234">
            <v>1.0345456165428042</v>
          </cell>
          <cell r="F234">
            <v>1</v>
          </cell>
          <cell r="G234">
            <v>1.0554821323804489</v>
          </cell>
          <cell r="H234">
            <v>1.0431019552212766</v>
          </cell>
          <cell r="I234">
            <v>1.0121107118596611</v>
          </cell>
          <cell r="J234">
            <v>1.0088375582355722</v>
          </cell>
          <cell r="K234">
            <v>0.99633967327821404</v>
          </cell>
          <cell r="L234">
            <v>0.99633967327821404</v>
          </cell>
          <cell r="M234">
            <v>1.0231781964385422</v>
          </cell>
          <cell r="N234">
            <v>1.0362957632055132</v>
          </cell>
          <cell r="O234">
            <v>0.96744508316198075</v>
          </cell>
          <cell r="P234">
            <v>1.000087335837849</v>
          </cell>
          <cell r="Q234">
            <v>1.0195360585777287</v>
          </cell>
          <cell r="R234">
            <v>0.96197660165837418</v>
          </cell>
          <cell r="S234">
            <v>1.0131126517883495</v>
          </cell>
          <cell r="T234">
            <v>1.0170611654665698</v>
          </cell>
          <cell r="U234">
            <v>1.0756143358531618</v>
          </cell>
          <cell r="V234">
            <v>0.96713007149000219</v>
          </cell>
          <cell r="W234">
            <v>0.94059646476862091</v>
          </cell>
          <cell r="X234">
            <v>0.92857904532508018</v>
          </cell>
          <cell r="Y234">
            <v>0.9424435843822303</v>
          </cell>
          <cell r="Z234">
            <v>1.0075367524443568</v>
          </cell>
        </row>
        <row r="235">
          <cell r="C235">
            <v>1.0036357252357786</v>
          </cell>
          <cell r="D235">
            <v>1.0113614827750175</v>
          </cell>
          <cell r="E235">
            <v>0.98016402628206878</v>
          </cell>
          <cell r="F235">
            <v>0.94743432344485179</v>
          </cell>
          <cell r="G235">
            <v>1</v>
          </cell>
          <cell r="H235">
            <v>0.98827059522907235</v>
          </cell>
          <cell r="I235">
            <v>0.95890842754204542</v>
          </cell>
          <cell r="J235">
            <v>0.95580732945267566</v>
          </cell>
          <cell r="K235">
            <v>0.94396640427360945</v>
          </cell>
          <cell r="L235">
            <v>0.94396640427360945</v>
          </cell>
          <cell r="M235">
            <v>0.96939414230627396</v>
          </cell>
          <cell r="N235">
            <v>0.98182217530138172</v>
          </cell>
          <cell r="O235">
            <v>0.91659067783561965</v>
          </cell>
          <cell r="P235">
            <v>0.94751706841529681</v>
          </cell>
          <cell r="Q235">
            <v>0.96594345588622121</v>
          </cell>
          <cell r="R235">
            <v>0.91140965076197944</v>
          </cell>
          <cell r="S235">
            <v>0.95985769982051461</v>
          </cell>
          <cell r="T235">
            <v>0.96359865720585203</v>
          </cell>
          <cell r="U235">
            <v>1.019073940576624</v>
          </cell>
          <cell r="V235">
            <v>0.91629222496530138</v>
          </cell>
          <cell r="W235">
            <v>0.89115337523267779</v>
          </cell>
          <cell r="X235">
            <v>0.8797676595726337</v>
          </cell>
          <cell r="Y235">
            <v>0.89290339975411948</v>
          </cell>
          <cell r="Z235">
            <v>0.95457490139794221</v>
          </cell>
        </row>
        <row r="236">
          <cell r="C236">
            <v>1.01554749284344</v>
          </cell>
          <cell r="D236">
            <v>1.0233649444366932</v>
          </cell>
          <cell r="E236">
            <v>0.99179721729439441</v>
          </cell>
          <cell r="F236">
            <v>0.95867905816346277</v>
          </cell>
          <cell r="G236">
            <v>1.011868616578852</v>
          </cell>
          <cell r="H236">
            <v>1</v>
          </cell>
          <cell r="I236">
            <v>0.97028934400277167</v>
          </cell>
          <cell r="J236">
            <v>0.96715144016920584</v>
          </cell>
          <cell r="K236">
            <v>0.95516997958925043</v>
          </cell>
          <cell r="L236">
            <v>0.95516997958925043</v>
          </cell>
          <cell r="M236">
            <v>0.9808995096950921</v>
          </cell>
          <cell r="N236">
            <v>0.99347504624864813</v>
          </cell>
          <cell r="O236">
            <v>0.92746934115060065</v>
          </cell>
          <cell r="P236">
            <v>0.95876278520223579</v>
          </cell>
          <cell r="Q236">
            <v>0.97740786840098604</v>
          </cell>
          <cell r="R236">
            <v>0.92222682245313869</v>
          </cell>
          <cell r="S236">
            <v>0.97124988282994307</v>
          </cell>
          <cell r="T236">
            <v>0.9750352402041248</v>
          </cell>
          <cell r="U236">
            <v>1.0311689384428278</v>
          </cell>
          <cell r="V236">
            <v>0.92716734605759765</v>
          </cell>
          <cell r="W236">
            <v>0.90173013295626414</v>
          </cell>
          <cell r="X236">
            <v>0.89020928460257531</v>
          </cell>
          <cell r="Y236">
            <v>0.90350092784775449</v>
          </cell>
          <cell r="Z236">
            <v>0.96590438489842978</v>
          </cell>
        </row>
        <row r="237">
          <cell r="C237">
            <v>1.046643971842423</v>
          </cell>
          <cell r="D237">
            <v>1.0547007969962514</v>
          </cell>
          <cell r="E237">
            <v>1.0221664531560199</v>
          </cell>
          <cell r="F237">
            <v>0.98803420246643892</v>
          </cell>
          <cell r="G237">
            <v>1.042852446884093</v>
          </cell>
          <cell r="H237">
            <v>1.0306204084182371</v>
          </cell>
          <cell r="I237">
            <v>1</v>
          </cell>
          <cell r="J237">
            <v>0.99676601226947315</v>
          </cell>
          <cell r="K237">
            <v>0.98441767447311257</v>
          </cell>
          <cell r="L237">
            <v>0.98441767447311257</v>
          </cell>
          <cell r="M237">
            <v>1.0109350532992043</v>
          </cell>
          <cell r="N237">
            <v>1.0238956579181089</v>
          </cell>
          <cell r="O237">
            <v>0.95586883117202537</v>
          </cell>
          <cell r="P237">
            <v>0.98812049326133489</v>
          </cell>
          <cell r="Q237">
            <v>1.0073364965226228</v>
          </cell>
          <cell r="R237">
            <v>0.9504657844109069</v>
          </cell>
          <cell r="S237">
            <v>1.0009899509183608</v>
          </cell>
          <cell r="T237">
            <v>1.0048912174813491</v>
          </cell>
          <cell r="U237">
            <v>1.0627437524861472</v>
          </cell>
          <cell r="V237">
            <v>0.95555758886593434</v>
          </cell>
          <cell r="W237">
            <v>0.92934147791041632</v>
          </cell>
          <cell r="X237">
            <v>0.91746785647481288</v>
          </cell>
          <cell r="Y237">
            <v>0.93116649526470896</v>
          </cell>
          <cell r="Z237">
            <v>0.9954807716569859</v>
          </cell>
        </row>
        <row r="238">
          <cell r="C238">
            <v>1.0500397876321905</v>
          </cell>
          <cell r="D238">
            <v>1.0581227529968344</v>
          </cell>
          <cell r="E238">
            <v>1.025482852117634</v>
          </cell>
          <cell r="F238">
            <v>0.99123986001172593</v>
          </cell>
          <cell r="G238">
            <v>1.046235961145674</v>
          </cell>
          <cell r="H238">
            <v>1.033964236071496</v>
          </cell>
          <cell r="I238">
            <v>1.0032444803401388</v>
          </cell>
          <cell r="J238">
            <v>1</v>
          </cell>
          <cell r="K238">
            <v>0.98761159826442568</v>
          </cell>
          <cell r="L238">
            <v>0.98761159826442568</v>
          </cell>
          <cell r="M238">
            <v>1.0142150122047908</v>
          </cell>
          <cell r="N238">
            <v>1.0272176672505775</v>
          </cell>
          <cell r="O238">
            <v>0.95897012880251442</v>
          </cell>
          <cell r="P238">
            <v>0.9913264307754095</v>
          </cell>
          <cell r="Q238">
            <v>1.0106047799814948</v>
          </cell>
          <cell r="R238">
            <v>0.95354955196240265</v>
          </cell>
          <cell r="S238">
            <v>1.0042376431347919</v>
          </cell>
          <cell r="T238">
            <v>1.0081515672804455</v>
          </cell>
          <cell r="U238">
            <v>1.0661918036976936</v>
          </cell>
          <cell r="V238">
            <v>0.95865787667688029</v>
          </cell>
          <cell r="W238">
            <v>0.93235670806477211</v>
          </cell>
          <cell r="X238">
            <v>0.92044456289785459</v>
          </cell>
          <cell r="Y238">
            <v>0.93418764665199117</v>
          </cell>
          <cell r="Z238">
            <v>0.99871058944961311</v>
          </cell>
        </row>
        <row r="239">
          <cell r="C239">
            <v>1.0632112760496866</v>
          </cell>
          <cell r="D239">
            <v>1.0713956325101093</v>
          </cell>
          <cell r="E239">
            <v>1.0383463032631057</v>
          </cell>
          <cell r="F239">
            <v>1.0036737739346888</v>
          </cell>
          <cell r="G239">
            <v>1.0593597351269179</v>
          </cell>
          <cell r="H239">
            <v>1.0469340759955916</v>
          </cell>
          <cell r="I239">
            <v>1.0158289778119105</v>
          </cell>
          <cell r="J239">
            <v>1.0125437993613533</v>
          </cell>
          <cell r="K239">
            <v>1</v>
          </cell>
          <cell r="L239">
            <v>1</v>
          </cell>
          <cell r="M239">
            <v>1.0269371218271601</v>
          </cell>
          <cell r="N239">
            <v>1.0401028795690062</v>
          </cell>
          <cell r="O239">
            <v>0.97099925769174422</v>
          </cell>
          <cell r="P239">
            <v>1.0037614306246627</v>
          </cell>
          <cell r="Q239">
            <v>1.023281603575207</v>
          </cell>
          <cell r="R239">
            <v>0.96551068622332725</v>
          </cell>
          <cell r="S239">
            <v>1.0168345986413929</v>
          </cell>
          <cell r="T239">
            <v>1.0207976182662453</v>
          </cell>
          <cell r="U239">
            <v>1.079565899763997</v>
          </cell>
          <cell r="V239">
            <v>0.97068308873809594</v>
          </cell>
          <cell r="W239">
            <v>0.94405200354394847</v>
          </cell>
          <cell r="X239">
            <v>0.93199043481809374</v>
          </cell>
          <cell r="Y239">
            <v>0.94590590905744854</v>
          </cell>
          <cell r="Z239">
            <v>1.011238214703728</v>
          </cell>
        </row>
        <row r="240">
          <cell r="C240">
            <v>1.0632112760496866</v>
          </cell>
          <cell r="D240">
            <v>1.0713956325101093</v>
          </cell>
          <cell r="E240">
            <v>1.0383463032631057</v>
          </cell>
          <cell r="F240">
            <v>1.0036737739346888</v>
          </cell>
          <cell r="G240">
            <v>1.0593597351269179</v>
          </cell>
          <cell r="H240">
            <v>1.0469340759955916</v>
          </cell>
          <cell r="I240">
            <v>1.0158289778119105</v>
          </cell>
          <cell r="J240">
            <v>1.0125437993613533</v>
          </cell>
          <cell r="K240">
            <v>1</v>
          </cell>
          <cell r="L240">
            <v>1</v>
          </cell>
          <cell r="M240">
            <v>1.0269371218271601</v>
          </cell>
          <cell r="N240">
            <v>1.0401028795690062</v>
          </cell>
          <cell r="O240">
            <v>0.97099925769174422</v>
          </cell>
          <cell r="P240">
            <v>1.0037614306246627</v>
          </cell>
          <cell r="Q240">
            <v>1.023281603575207</v>
          </cell>
          <cell r="R240">
            <v>0.96551068622332725</v>
          </cell>
          <cell r="S240">
            <v>1.0168345986413929</v>
          </cell>
          <cell r="T240">
            <v>1.0207976182662453</v>
          </cell>
          <cell r="U240">
            <v>1.079565899763997</v>
          </cell>
          <cell r="V240">
            <v>0.97068308873809594</v>
          </cell>
          <cell r="W240">
            <v>0.94405200354394847</v>
          </cell>
          <cell r="X240">
            <v>0.93199043481809374</v>
          </cell>
          <cell r="Y240">
            <v>0.94590590905744854</v>
          </cell>
          <cell r="Z240">
            <v>1.011238214703728</v>
          </cell>
        </row>
        <row r="241">
          <cell r="C241">
            <v>1.035322663336959</v>
          </cell>
          <cell r="D241">
            <v>1.0432923396554672</v>
          </cell>
          <cell r="E241">
            <v>1.0111099123728686</v>
          </cell>
          <cell r="F241">
            <v>0.97734686243391389</v>
          </cell>
          <cell r="G241">
            <v>1.0315721504370885</v>
          </cell>
          <cell r="H241">
            <v>1.0194724231341956</v>
          </cell>
          <cell r="I241">
            <v>0.98918322867179487</v>
          </cell>
          <cell r="J241">
            <v>0.98598422224702731</v>
          </cell>
          <cell r="K241">
            <v>0.97376945359689338</v>
          </cell>
          <cell r="L241">
            <v>0.97376945359689338</v>
          </cell>
          <cell r="M241">
            <v>1</v>
          </cell>
          <cell r="N241">
            <v>1.0128204127224665</v>
          </cell>
          <cell r="O241">
            <v>0.94552941660547873</v>
          </cell>
          <cell r="P241">
            <v>0.97743221984101369</v>
          </cell>
          <cell r="Q241">
            <v>0.99644036798918223</v>
          </cell>
          <cell r="R241">
            <v>0.94018481336565096</v>
          </cell>
          <cell r="S241">
            <v>0.99016247151744563</v>
          </cell>
          <cell r="T241">
            <v>0.99402153897213164</v>
          </cell>
          <cell r="U241">
            <v>1.0512482963350258</v>
          </cell>
          <cell r="V241">
            <v>0.94522154093624045</v>
          </cell>
          <cell r="W241">
            <v>0.91928900365804311</v>
          </cell>
          <cell r="X241">
            <v>0.90754381647034621</v>
          </cell>
          <cell r="Y241">
            <v>0.92109428021694428</v>
          </cell>
          <cell r="Z241">
            <v>0.98471288378834709</v>
          </cell>
        </row>
        <row r="242">
          <cell r="C242">
            <v>1.0222174141948881</v>
          </cell>
          <cell r="D242">
            <v>1.0300862093123617</v>
          </cell>
          <cell r="E242">
            <v>0.99831115138665105</v>
          </cell>
          <cell r="F242">
            <v>0.96497547853207311</v>
          </cell>
          <cell r="G242">
            <v>1.0185143757758766</v>
          </cell>
          <cell r="H242">
            <v>1.0065678083973926</v>
          </cell>
          <cell r="I242">
            <v>0.97666201850421364</v>
          </cell>
          <cell r="J242">
            <v>0.97350350551949949</v>
          </cell>
          <cell r="K242">
            <v>0.96144335300213402</v>
          </cell>
          <cell r="L242">
            <v>0.96144335300213402</v>
          </cell>
          <cell r="M242">
            <v>0.98734186973186577</v>
          </cell>
          <cell r="N242">
            <v>1</v>
          </cell>
          <cell r="O242">
            <v>0.93356078207773363</v>
          </cell>
          <cell r="P242">
            <v>0.96505975547399458</v>
          </cell>
          <cell r="Q242">
            <v>0.98382729600674756</v>
          </cell>
          <cell r="R242">
            <v>0.92828383152194704</v>
          </cell>
          <cell r="S242">
            <v>0.97762886596636012</v>
          </cell>
          <cell r="T242">
            <v>0.98143908484249121</v>
          </cell>
          <cell r="U242">
            <v>1.0379414584558628</v>
          </cell>
          <cell r="V242">
            <v>0.9332568035388229</v>
          </cell>
          <cell r="W242">
            <v>0.90765252369567628</v>
          </cell>
          <cell r="X242">
            <v>0.89605600861742485</v>
          </cell>
          <cell r="Y242">
            <v>0.90943494882872489</v>
          </cell>
          <cell r="Z242">
            <v>0.97224825982864405</v>
          </cell>
        </row>
        <row r="243">
          <cell r="C243">
            <v>1.0949661059238587</v>
          </cell>
          <cell r="D243">
            <v>1.1033949037788424</v>
          </cell>
          <cell r="E243">
            <v>1.0693584933643088</v>
          </cell>
          <cell r="F243">
            <v>1.0336504029061964</v>
          </cell>
          <cell r="G243">
            <v>1.090999531395342</v>
          </cell>
          <cell r="H243">
            <v>1.0782027562867138</v>
          </cell>
          <cell r="I243">
            <v>1.0461686450994159</v>
          </cell>
          <cell r="J243">
            <v>1.0427853485371024</v>
          </cell>
          <cell r="K243">
            <v>1.0298669047154538</v>
          </cell>
          <cell r="L243">
            <v>1.0298669047154538</v>
          </cell>
          <cell r="M243">
            <v>1.0576085549935343</v>
          </cell>
          <cell r="N243">
            <v>1.0711675331673629</v>
          </cell>
          <cell r="O243">
            <v>1</v>
          </cell>
          <cell r="P243">
            <v>1.0337406776301772</v>
          </cell>
          <cell r="Q243">
            <v>1.0538438577262648</v>
          </cell>
          <cell r="R243">
            <v>0.99434750189051191</v>
          </cell>
          <cell r="S243">
            <v>1.0472043007103924</v>
          </cell>
          <cell r="T243">
            <v>1.0512856834647655</v>
          </cell>
          <cell r="U243">
            <v>1.1118091916263015</v>
          </cell>
          <cell r="V243">
            <v>0.99967438805833919</v>
          </cell>
          <cell r="W243">
            <v>0.97224791478022887</v>
          </cell>
          <cell r="X243">
            <v>0.95982610433052029</v>
          </cell>
          <cell r="Y243">
            <v>0.97415719071305218</v>
          </cell>
          <cell r="Z243">
            <v>1.0414407701069099</v>
          </cell>
        </row>
        <row r="244">
          <cell r="C244">
            <v>1.0592270669216957</v>
          </cell>
          <cell r="D244">
            <v>1.067380753854386</v>
          </cell>
          <cell r="E244">
            <v>1.0344552715249482</v>
          </cell>
          <cell r="F244">
            <v>0.99991267178903342</v>
          </cell>
          <cell r="G244">
            <v>1.0553899590141207</v>
          </cell>
          <cell r="H244">
            <v>1.0430108629936714</v>
          </cell>
          <cell r="I244">
            <v>1.0120223260418943</v>
          </cell>
          <cell r="J244">
            <v>1.0087494582564556</v>
          </cell>
          <cell r="K244">
            <v>0.99625266471703156</v>
          </cell>
          <cell r="L244">
            <v>0.99625266471703156</v>
          </cell>
          <cell r="M244">
            <v>1.0230888441171471</v>
          </cell>
          <cell r="N244">
            <v>1.0362052653504801</v>
          </cell>
          <cell r="O244">
            <v>0.9673605979136598</v>
          </cell>
          <cell r="P244">
            <v>1</v>
          </cell>
          <cell r="Q244">
            <v>1.0194470243177172</v>
          </cell>
          <cell r="R244">
            <v>0.96189259396275961</v>
          </cell>
          <cell r="S244">
            <v>1.0130241784729612</v>
          </cell>
          <cell r="T244">
            <v>1.016972347334546</v>
          </cell>
          <cell r="U244">
            <v>1.0755204043775217</v>
          </cell>
          <cell r="V244">
            <v>0.96704561375108689</v>
          </cell>
          <cell r="W244">
            <v>0.94051432416211123</v>
          </cell>
          <cell r="X244">
            <v>0.92849795417831082</v>
          </cell>
          <cell r="Y244">
            <v>0.94236128247006923</v>
          </cell>
          <cell r="Z244">
            <v>1.0074487660622826</v>
          </cell>
        </row>
        <row r="245">
          <cell r="C245">
            <v>1.0390211964477527</v>
          </cell>
          <cell r="D245">
            <v>1.0470193432255583</v>
          </cell>
          <cell r="E245">
            <v>1.0147219491049821</v>
          </cell>
          <cell r="F245">
            <v>0.98083828579345989</v>
          </cell>
          <cell r="G245">
            <v>1.0352572854096651</v>
          </cell>
          <cell r="H245">
            <v>1.0231143336670434</v>
          </cell>
          <cell r="I245">
            <v>0.9927169356536284</v>
          </cell>
          <cell r="J245">
            <v>0.98950650126383843</v>
          </cell>
          <cell r="K245">
            <v>0.97724809720621941</v>
          </cell>
          <cell r="L245">
            <v>0.97724809720621941</v>
          </cell>
          <cell r="M245">
            <v>1.0035723482560237</v>
          </cell>
          <cell r="N245">
            <v>1.0164385599575207</v>
          </cell>
          <cell r="O245">
            <v>0.94890717696790849</v>
          </cell>
          <cell r="P245">
            <v>0.98092394812694417</v>
          </cell>
          <cell r="Q245">
            <v>1</v>
          </cell>
          <cell r="R245">
            <v>0.94354348094401774</v>
          </cell>
          <cell r="S245">
            <v>0.9936996766957511</v>
          </cell>
          <cell r="T245">
            <v>0.9975725300833288</v>
          </cell>
          <cell r="U245">
            <v>1.0550037213530861</v>
          </cell>
          <cell r="V245">
            <v>0.94859820145956009</v>
          </cell>
          <cell r="W245">
            <v>0.92257302412704267</v>
          </cell>
          <cell r="X245">
            <v>0.91078587904037922</v>
          </cell>
          <cell r="Y245">
            <v>0.92438474976251073</v>
          </cell>
          <cell r="Z245">
            <v>0.98823062114143245</v>
          </cell>
        </row>
        <row r="246">
          <cell r="C246">
            <v>1.1011905836159339</v>
          </cell>
          <cell r="D246">
            <v>1.1096672960720504</v>
          </cell>
          <cell r="E246">
            <v>1.0754374012417003</v>
          </cell>
          <cell r="F246">
            <v>1.0395263234844552</v>
          </cell>
          <cell r="G246">
            <v>1.0972014605769811</v>
          </cell>
          <cell r="H246">
            <v>1.0843319405306207</v>
          </cell>
          <cell r="I246">
            <v>1.0521157272587083</v>
          </cell>
          <cell r="J246">
            <v>1.0487131979056594</v>
          </cell>
          <cell r="K246">
            <v>1.0357213175046052</v>
          </cell>
          <cell r="L246">
            <v>1.0357213175046052</v>
          </cell>
          <cell r="M246">
            <v>1.0636206688132135</v>
          </cell>
          <cell r="N246">
            <v>1.0772567247675446</v>
          </cell>
          <cell r="O246">
            <v>1.0056846304724869</v>
          </cell>
          <cell r="P246">
            <v>1.0396171113868828</v>
          </cell>
          <cell r="Q246">
            <v>1.0598345706331387</v>
          </cell>
          <cell r="R246">
            <v>1</v>
          </cell>
          <cell r="S246">
            <v>1.0531572701891301</v>
          </cell>
          <cell r="T246">
            <v>1.0572618540962784</v>
          </cell>
          <cell r="U246">
            <v>1.1181294160366113</v>
          </cell>
          <cell r="V246">
            <v>1.0053571675472603</v>
          </cell>
          <cell r="W246">
            <v>0.97777478490340042</v>
          </cell>
          <cell r="X246">
            <v>0.9652823610514859</v>
          </cell>
          <cell r="Y246">
            <v>0.97969491436437184</v>
          </cell>
          <cell r="Z246">
            <v>1.04736097604395</v>
          </cell>
        </row>
        <row r="247">
          <cell r="C247">
            <v>1.045608870380943</v>
          </cell>
          <cell r="D247">
            <v>1.053657727561214</v>
          </cell>
          <cell r="E247">
            <v>1.0211555592723289</v>
          </cell>
          <cell r="F247">
            <v>0.98705706441904273</v>
          </cell>
          <cell r="G247">
            <v>1.0418210951341971</v>
          </cell>
          <cell r="H247">
            <v>1.029601153810477</v>
          </cell>
          <cell r="I247">
            <v>0.99901102811526465</v>
          </cell>
          <cell r="J247">
            <v>0.99578023870767896</v>
          </cell>
          <cell r="K247">
            <v>0.98344411307022206</v>
          </cell>
          <cell r="L247">
            <v>0.98344411307022206</v>
          </cell>
          <cell r="M247">
            <v>1.0099352669541981</v>
          </cell>
          <cell r="N247">
            <v>1.0228830538995253</v>
          </cell>
          <cell r="O247">
            <v>0.95492350377250135</v>
          </cell>
          <cell r="P247">
            <v>0.98714326987476864</v>
          </cell>
          <cell r="Q247">
            <v>1.0063402690490941</v>
          </cell>
          <cell r="R247">
            <v>0.94952580047272162</v>
          </cell>
          <cell r="S247">
            <v>1</v>
          </cell>
          <cell r="T247">
            <v>1.0038974083200425</v>
          </cell>
          <cell r="U247">
            <v>1.0616927287942601</v>
          </cell>
          <cell r="V247">
            <v>0.95461256927630045</v>
          </cell>
          <cell r="W247">
            <v>0.92842238531744448</v>
          </cell>
          <cell r="X247">
            <v>0.91656050655961085</v>
          </cell>
          <cell r="Y247">
            <v>0.93024559778088456</v>
          </cell>
          <cell r="Z247">
            <v>0.99449626916202249</v>
          </cell>
        </row>
        <row r="248">
          <cell r="C248">
            <v>1.0415495265902737</v>
          </cell>
          <cell r="D248">
            <v>1.0495671358734178</v>
          </cell>
          <cell r="E248">
            <v>1.0171911500211628</v>
          </cell>
          <cell r="F248">
            <v>0.98322503498720937</v>
          </cell>
          <cell r="G248">
            <v>1.0377764565381411</v>
          </cell>
          <cell r="H248">
            <v>1.0256039564176662</v>
          </cell>
          <cell r="I248">
            <v>0.99513259007914467</v>
          </cell>
          <cell r="J248">
            <v>0.99191434349258134</v>
          </cell>
          <cell r="K248">
            <v>0.97962611011811673</v>
          </cell>
          <cell r="L248">
            <v>0.97962611011811673</v>
          </cell>
          <cell r="M248">
            <v>1.0060144179914354</v>
          </cell>
          <cell r="N248">
            <v>1.0189119380348375</v>
          </cell>
          <cell r="O248">
            <v>0.9512162257401422</v>
          </cell>
          <cell r="P248">
            <v>0.98331090576943414</v>
          </cell>
          <cell r="Q248">
            <v>1.0024333768658089</v>
          </cell>
          <cell r="R248">
            <v>0.94583947782243172</v>
          </cell>
          <cell r="S248">
            <v>0.99611772250058439</v>
          </cell>
          <cell r="T248">
            <v>1</v>
          </cell>
          <cell r="U248">
            <v>1.0575709430019691</v>
          </cell>
          <cell r="V248">
            <v>0.95090649837793972</v>
          </cell>
          <cell r="W248">
            <v>0.92481799198097281</v>
          </cell>
          <cell r="X248">
            <v>0.91300216432814141</v>
          </cell>
          <cell r="Y248">
            <v>0.92663412622768937</v>
          </cell>
          <cell r="Z248">
            <v>0.9906353586730019</v>
          </cell>
        </row>
        <row r="249">
          <cell r="C249">
            <v>0.9848507407302457</v>
          </cell>
          <cell r="D249">
            <v>0.99243189576877744</v>
          </cell>
          <cell r="E249">
            <v>0.96181836003721299</v>
          </cell>
          <cell r="F249">
            <v>0.92970125691641547</v>
          </cell>
          <cell r="G249">
            <v>0.98128306512692165</v>
          </cell>
          <cell r="H249">
            <v>0.9697731988611914</v>
          </cell>
          <cell r="I249">
            <v>0.94096060095449496</v>
          </cell>
          <cell r="J249">
            <v>0.93791754591609899</v>
          </cell>
          <cell r="K249">
            <v>0.9262982465624463</v>
          </cell>
          <cell r="L249">
            <v>0.9262982465624463</v>
          </cell>
          <cell r="M249">
            <v>0.95125005527838369</v>
          </cell>
          <cell r="N249">
            <v>0.96344547358932164</v>
          </cell>
          <cell r="O249">
            <v>0.89943490981329965</v>
          </cell>
          <cell r="P249">
            <v>0.92978245315463759</v>
          </cell>
          <cell r="Q249">
            <v>0.9478639551313226</v>
          </cell>
          <cell r="R249">
            <v>0.89435085568597239</v>
          </cell>
          <cell r="S249">
            <v>0.94189210576555127</v>
          </cell>
          <cell r="T249">
            <v>0.94556304389514434</v>
          </cell>
          <cell r="U249">
            <v>1</v>
          </cell>
          <cell r="V249">
            <v>0.89914204306591772</v>
          </cell>
          <cell r="W249">
            <v>0.87447371554652376</v>
          </cell>
          <cell r="X249">
            <v>0.86330110558497219</v>
          </cell>
          <cell r="Y249">
            <v>0.87619098497297132</v>
          </cell>
          <cell r="Z249">
            <v>0.93670818513700183</v>
          </cell>
        </row>
        <row r="250">
          <cell r="C250">
            <v>1.0953227560932155</v>
          </cell>
          <cell r="D250">
            <v>1.1037542993593732</v>
          </cell>
          <cell r="E250">
            <v>1.0697068026733352</v>
          </cell>
          <cell r="F250">
            <v>1.0339870814474386</v>
          </cell>
          <cell r="G250">
            <v>1.0913548895799792</v>
          </cell>
          <cell r="H250">
            <v>1.0785539463313647</v>
          </cell>
          <cell r="I250">
            <v>1.0465094010574605</v>
          </cell>
          <cell r="J250">
            <v>1.0431250024945597</v>
          </cell>
          <cell r="K250">
            <v>1.0302023509032352</v>
          </cell>
          <cell r="L250">
            <v>1.0302023509032352</v>
          </cell>
          <cell r="M250">
            <v>1.0579530371361423</v>
          </cell>
          <cell r="N250">
            <v>1.0715164317132144</v>
          </cell>
          <cell r="O250">
            <v>1.000325717999331</v>
          </cell>
          <cell r="P250">
            <v>1.0340773855755219</v>
          </cell>
          <cell r="Q250">
            <v>1.0541871136392105</v>
          </cell>
          <cell r="R250">
            <v>0.99467137876946754</v>
          </cell>
          <cell r="S250">
            <v>1.0475453940001105</v>
          </cell>
          <cell r="T250">
            <v>1.0516281061343089</v>
          </cell>
          <cell r="U250">
            <v>1.1121713278918359</v>
          </cell>
          <cell r="V250">
            <v>1</v>
          </cell>
          <cell r="W250">
            <v>0.97256459342588486</v>
          </cell>
          <cell r="X250">
            <v>0.96013873696892849</v>
          </cell>
          <cell r="Y250">
            <v>0.97447449124424512</v>
          </cell>
          <cell r="Z250">
            <v>1.0417799861109709</v>
          </cell>
        </row>
        <row r="251">
          <cell r="C251">
            <v>1.1262210895781346</v>
          </cell>
          <cell r="D251">
            <v>1.1348904811261626</v>
          </cell>
          <cell r="E251">
            <v>1.0998825269849317</v>
          </cell>
          <cell r="F251">
            <v>1.06315517595103</v>
          </cell>
          <cell r="G251">
            <v>1.1221412921641043</v>
          </cell>
          <cell r="H251">
            <v>1.1089792427381397</v>
          </cell>
          <cell r="I251">
            <v>1.0760307419490802</v>
          </cell>
          <cell r="J251">
            <v>1.0725508717319472</v>
          </cell>
          <cell r="K251">
            <v>1.0592636806510913</v>
          </cell>
          <cell r="L251">
            <v>1.0592636806510913</v>
          </cell>
          <cell r="M251">
            <v>1.0877971954638759</v>
          </cell>
          <cell r="N251">
            <v>1.1017432044680644</v>
          </cell>
          <cell r="O251">
            <v>1.0285442476120346</v>
          </cell>
          <cell r="P251">
            <v>1.0632480274990852</v>
          </cell>
          <cell r="Q251">
            <v>1.0839250377456249</v>
          </cell>
          <cell r="R251">
            <v>1.0227304031968827</v>
          </cell>
          <cell r="S251">
            <v>1.0770959595702572</v>
          </cell>
          <cell r="T251">
            <v>1.0812938423245706</v>
          </cell>
          <cell r="U251">
            <v>1.1435449484894185</v>
          </cell>
          <cell r="V251">
            <v>1.0282093413224855</v>
          </cell>
          <cell r="W251">
            <v>1</v>
          </cell>
          <cell r="X251">
            <v>0.9872236183170251</v>
          </cell>
          <cell r="Y251">
            <v>1.0019637747778094</v>
          </cell>
          <cell r="Z251">
            <v>1.0711679133221095</v>
          </cell>
        </row>
        <row r="252">
          <cell r="C252">
            <v>1.140796339028098</v>
          </cell>
          <cell r="D252">
            <v>1.1495779275022546</v>
          </cell>
          <cell r="E252">
            <v>1.1141169098648214</v>
          </cell>
          <cell r="F252">
            <v>1.0769142433640817</v>
          </cell>
          <cell r="G252">
            <v>1.1366637419767984</v>
          </cell>
          <cell r="H252">
            <v>1.1233313528587152</v>
          </cell>
          <cell r="I252">
            <v>1.0899564414630289</v>
          </cell>
          <cell r="J252">
            <v>1.0864315357045289</v>
          </cell>
          <cell r="K252">
            <v>1.0729723853820241</v>
          </cell>
          <cell r="L252">
            <v>1.0729723853820241</v>
          </cell>
          <cell r="M252">
            <v>1.1018751732442384</v>
          </cell>
          <cell r="N252">
            <v>1.1160016677338687</v>
          </cell>
          <cell r="O252">
            <v>1.0418553897296856</v>
          </cell>
          <cell r="P252">
            <v>1.0770082965718175</v>
          </cell>
          <cell r="Q252">
            <v>1.0979529031056328</v>
          </cell>
          <cell r="R252">
            <v>1.0359663041088785</v>
          </cell>
          <cell r="S252">
            <v>1.0910354448432287</v>
          </cell>
          <cell r="T252">
            <v>1.0952876554634221</v>
          </cell>
          <cell r="U252">
            <v>1.1583443986468669</v>
          </cell>
          <cell r="V252">
            <v>1.0415161491733058</v>
          </cell>
          <cell r="W252">
            <v>1.0129417301672294</v>
          </cell>
          <cell r="X252">
            <v>1</v>
          </cell>
          <cell r="Y252">
            <v>1.0149309195883225</v>
          </cell>
          <cell r="Z252">
            <v>1.0850306794201185</v>
          </cell>
        </row>
        <row r="253">
          <cell r="C253">
            <v>1.1240137796677128</v>
          </cell>
          <cell r="D253">
            <v>1.1326661798504944</v>
          </cell>
          <cell r="E253">
            <v>1.0977268387061561</v>
          </cell>
          <cell r="F253">
            <v>1.0610714705596918</v>
          </cell>
          <cell r="G253">
            <v>1.119941978354402</v>
          </cell>
          <cell r="H253">
            <v>1.1068057255703296</v>
          </cell>
          <cell r="I253">
            <v>1.073921801402147</v>
          </cell>
          <cell r="J253">
            <v>1.0704487514728671</v>
          </cell>
          <cell r="K253">
            <v>1.0571876023022773</v>
          </cell>
          <cell r="L253">
            <v>1.0571876023022773</v>
          </cell>
          <cell r="M253">
            <v>1.0856651935396571</v>
          </cell>
          <cell r="N253">
            <v>1.0995838693992519</v>
          </cell>
          <cell r="O253">
            <v>1.0265283770764262</v>
          </cell>
          <cell r="P253">
            <v>1.0611641401255907</v>
          </cell>
          <cell r="Q253">
            <v>1.0818006249637027</v>
          </cell>
          <cell r="R253">
            <v>1.0207259273656659</v>
          </cell>
          <cell r="S253">
            <v>1.0749849312756927</v>
          </cell>
          <cell r="T253">
            <v>1.0791745864907671</v>
          </cell>
          <cell r="U253">
            <v>1.1413036850988005</v>
          </cell>
          <cell r="V253">
            <v>1.0261941271783963</v>
          </cell>
          <cell r="W253">
            <v>0.99804007407528783</v>
          </cell>
          <cell r="X253">
            <v>0.98528873315399745</v>
          </cell>
          <cell r="Y253">
            <v>1</v>
          </cell>
          <cell r="Z253">
            <v>1.0690685035590697</v>
          </cell>
        </row>
        <row r="254">
          <cell r="C254">
            <v>1.0513954680413118</v>
          </cell>
          <cell r="D254">
            <v>1.0594888691226987</v>
          </cell>
          <cell r="E254">
            <v>1.0268068276744466</v>
          </cell>
          <cell r="F254">
            <v>0.99251962528803839</v>
          </cell>
          <cell r="G254">
            <v>1.0475867305284627</v>
          </cell>
          <cell r="H254">
            <v>1.0352991617334417</v>
          </cell>
          <cell r="I254">
            <v>1.0045397444849606</v>
          </cell>
          <cell r="J254">
            <v>1.0012910752764697</v>
          </cell>
          <cell r="K254">
            <v>0.98888667918169959</v>
          </cell>
          <cell r="L254">
            <v>0.98888667918169959</v>
          </cell>
          <cell r="M254">
            <v>1.0155244401320729</v>
          </cell>
          <cell r="N254">
            <v>1.0285438825843176</v>
          </cell>
          <cell r="O254">
            <v>0.96020823142668421</v>
          </cell>
          <cell r="P254">
            <v>0.99260630782109449</v>
          </cell>
          <cell r="Q254">
            <v>1.0119095468272108</v>
          </cell>
          <cell r="R254">
            <v>0.95478065621383001</v>
          </cell>
          <cell r="S254">
            <v>1.0055341895275434</v>
          </cell>
          <cell r="T254">
            <v>1.0094531668438953</v>
          </cell>
          <cell r="U254">
            <v>1.0675683375754224</v>
          </cell>
          <cell r="V254">
            <v>0.95989557616005072</v>
          </cell>
          <cell r="W254">
            <v>0.93356045075940519</v>
          </cell>
          <cell r="X254">
            <v>0.92163292611637293</v>
          </cell>
          <cell r="Y254">
            <v>0.93539375322616702</v>
          </cell>
          <cell r="Z254">
            <v>1</v>
          </cell>
        </row>
        <row r="259">
          <cell r="C259">
            <v>1</v>
          </cell>
          <cell r="D259">
            <v>1.0076977705605525</v>
          </cell>
          <cell r="E259">
            <v>0.97661332855783334</v>
          </cell>
          <cell r="F259">
            <v>0.94400219085692305</v>
          </cell>
          <cell r="G259">
            <v>0.99637744537748052</v>
          </cell>
          <cell r="H259">
            <v>0.98469053101602522</v>
          </cell>
          <cell r="I259">
            <v>0.95543472938528007</v>
          </cell>
          <cell r="J259">
            <v>0.95234486519312878</v>
          </cell>
          <cell r="K259">
            <v>0.94054683441230502</v>
          </cell>
          <cell r="L259">
            <v>0.94054683441230502</v>
          </cell>
          <cell r="M259">
            <v>0.96588245907501902</v>
          </cell>
          <cell r="N259">
            <v>0.97826547084175153</v>
          </cell>
          <cell r="O259">
            <v>0.913270278038668</v>
          </cell>
          <cell r="P259">
            <v>0.94408463607919291</v>
          </cell>
          <cell r="Q259">
            <v>0.96244427295500823</v>
          </cell>
          <cell r="R259">
            <v>0.90810801951860276</v>
          </cell>
          <cell r="S259">
            <v>0.95638056287306883</v>
          </cell>
          <cell r="T259">
            <v>0.96010796843593738</v>
          </cell>
          <cell r="U259">
            <v>1.0153822895624991</v>
          </cell>
          <cell r="V259">
            <v>0.91297290633017469</v>
          </cell>
          <cell r="W259">
            <v>0.88792512345385477</v>
          </cell>
          <cell r="X259">
            <v>0.87658065317070577</v>
          </cell>
          <cell r="Y259">
            <v>0.88966880841587681</v>
          </cell>
          <cell r="Z259">
            <v>0.95111690167634211</v>
          </cell>
        </row>
        <row r="260">
          <cell r="C260">
            <v>0.99236103245889828</v>
          </cell>
          <cell r="D260">
            <v>1</v>
          </cell>
          <cell r="E260">
            <v>0.96915301104077278</v>
          </cell>
          <cell r="F260">
            <v>0.9367909887622381</v>
          </cell>
          <cell r="G260">
            <v>0.98876615041355609</v>
          </cell>
          <cell r="H260">
            <v>0.97716851201156363</v>
          </cell>
          <cell r="I260">
            <v>0.94813619449986464</v>
          </cell>
          <cell r="J260">
            <v>0.94506993367998371</v>
          </cell>
          <cell r="K260">
            <v>0.93336202767334342</v>
          </cell>
          <cell r="L260">
            <v>0.93336202767334342</v>
          </cell>
          <cell r="M260">
            <v>0.95850411432162552</v>
          </cell>
          <cell r="N260">
            <v>0.97079253266341092</v>
          </cell>
          <cell r="O260">
            <v>0.90629383602847768</v>
          </cell>
          <cell r="P260">
            <v>0.93687280418813113</v>
          </cell>
          <cell r="Q260">
            <v>0.95509219239378562</v>
          </cell>
          <cell r="R260">
            <v>0.90117101183368598</v>
          </cell>
          <cell r="S260">
            <v>0.94907480279634093</v>
          </cell>
          <cell r="T260">
            <v>0.95277373482910221</v>
          </cell>
          <cell r="U260">
            <v>1.0076258172107215</v>
          </cell>
          <cell r="V260">
            <v>0.90599873593281322</v>
          </cell>
          <cell r="W260">
            <v>0.88114229225686214</v>
          </cell>
          <cell r="X260">
            <v>0.86988448201397706</v>
          </cell>
          <cell r="Y260">
            <v>0.88287265726605735</v>
          </cell>
          <cell r="Z260">
            <v>0.94385135053664326</v>
          </cell>
        </row>
        <row r="261">
          <cell r="C261">
            <v>1.0239467051680544</v>
          </cell>
          <cell r="D261">
            <v>1.0318288119706718</v>
          </cell>
          <cell r="E261">
            <v>1</v>
          </cell>
          <cell r="F261">
            <v>0.9666079329993712</v>
          </cell>
          <cell r="G261">
            <v>1.0202374022980343</v>
          </cell>
          <cell r="H261">
            <v>1.008270624844041</v>
          </cell>
          <cell r="I261">
            <v>0.97831424315718918</v>
          </cell>
          <cell r="J261">
            <v>0.9751503868982192</v>
          </cell>
          <cell r="K261">
            <v>0.96306983215272324</v>
          </cell>
          <cell r="L261">
            <v>0.96306983215272324</v>
          </cell>
          <cell r="M261">
            <v>0.98901216154948379</v>
          </cell>
          <cell r="N261">
            <v>1.001691705648087</v>
          </cell>
          <cell r="O261">
            <v>0.935140092125607</v>
          </cell>
          <cell r="P261">
            <v>0.96669235251307117</v>
          </cell>
          <cell r="Q261">
            <v>0.98549164220014418</v>
          </cell>
          <cell r="R261">
            <v>0.92985421452276051</v>
          </cell>
          <cell r="S261">
            <v>0.97928272624064816</v>
          </cell>
          <cell r="T261">
            <v>0.98309939088557241</v>
          </cell>
          <cell r="U261">
            <v>1.0396973498835163</v>
          </cell>
          <cell r="V261">
            <v>0.93483559934448501</v>
          </cell>
          <cell r="W261">
            <v>0.9091880045965125</v>
          </cell>
          <cell r="X261">
            <v>0.89757187162820518</v>
          </cell>
          <cell r="Y261">
            <v>0.91097344506822608</v>
          </cell>
          <cell r="Z261">
            <v>0.97389301770113879</v>
          </cell>
        </row>
        <row r="262">
          <cell r="C262">
            <v>1.0593195754050577</v>
          </cell>
          <cell r="D262">
            <v>1.0674739744468278</v>
          </cell>
          <cell r="E262">
            <v>1.0345456165428042</v>
          </cell>
          <cell r="F262">
            <v>1</v>
          </cell>
          <cell r="G262">
            <v>1.0554821323804489</v>
          </cell>
          <cell r="H262">
            <v>1.0431019552212766</v>
          </cell>
          <cell r="I262">
            <v>1.0121107118596611</v>
          </cell>
          <cell r="J262">
            <v>1.0088375582355722</v>
          </cell>
          <cell r="K262">
            <v>0.99633967327821404</v>
          </cell>
          <cell r="L262">
            <v>0.99633967327821404</v>
          </cell>
          <cell r="M262">
            <v>1.0231781964385422</v>
          </cell>
          <cell r="N262">
            <v>1.0362957632055132</v>
          </cell>
          <cell r="O262">
            <v>0.96744508316198075</v>
          </cell>
          <cell r="P262">
            <v>1.000087335837849</v>
          </cell>
          <cell r="Q262">
            <v>1.0195360585777287</v>
          </cell>
          <cell r="R262">
            <v>0.96197660165837418</v>
          </cell>
          <cell r="S262">
            <v>1.0131126517883495</v>
          </cell>
          <cell r="T262">
            <v>1.0170611654665698</v>
          </cell>
          <cell r="U262">
            <v>1.0756143358531618</v>
          </cell>
          <cell r="V262">
            <v>0.96713007149000219</v>
          </cell>
          <cell r="W262">
            <v>0.94059646476862091</v>
          </cell>
          <cell r="X262">
            <v>0.92857904532508018</v>
          </cell>
          <cell r="Y262">
            <v>0.9424435843822303</v>
          </cell>
          <cell r="Z262">
            <v>1.0075367524443568</v>
          </cell>
        </row>
        <row r="263">
          <cell r="C263">
            <v>1.0036357252357786</v>
          </cell>
          <cell r="D263">
            <v>1.0113614827750175</v>
          </cell>
          <cell r="E263">
            <v>0.98016402628206878</v>
          </cell>
          <cell r="F263">
            <v>0.94743432344485179</v>
          </cell>
          <cell r="G263">
            <v>1</v>
          </cell>
          <cell r="H263">
            <v>0.98827059522907235</v>
          </cell>
          <cell r="I263">
            <v>0.95890842754204542</v>
          </cell>
          <cell r="J263">
            <v>0.95580732945267566</v>
          </cell>
          <cell r="K263">
            <v>0.94396640427360945</v>
          </cell>
          <cell r="L263">
            <v>0.94396640427360945</v>
          </cell>
          <cell r="M263">
            <v>0.96939414230627396</v>
          </cell>
          <cell r="N263">
            <v>0.98182217530138172</v>
          </cell>
          <cell r="O263">
            <v>0.91659067783561965</v>
          </cell>
          <cell r="P263">
            <v>0.94751706841529681</v>
          </cell>
          <cell r="Q263">
            <v>0.96594345588622121</v>
          </cell>
          <cell r="R263">
            <v>0.91140965076197944</v>
          </cell>
          <cell r="S263">
            <v>0.95985769982051461</v>
          </cell>
          <cell r="T263">
            <v>0.96359865720585203</v>
          </cell>
          <cell r="U263">
            <v>1.019073940576624</v>
          </cell>
          <cell r="V263">
            <v>0.91629222496530138</v>
          </cell>
          <cell r="W263">
            <v>0.89115337523267779</v>
          </cell>
          <cell r="X263">
            <v>0.8797676595726337</v>
          </cell>
          <cell r="Y263">
            <v>0.89290339975411948</v>
          </cell>
          <cell r="Z263">
            <v>0.95457490139794221</v>
          </cell>
        </row>
        <row r="264">
          <cell r="C264">
            <v>1.01554749284344</v>
          </cell>
          <cell r="D264">
            <v>1.0233649444366932</v>
          </cell>
          <cell r="E264">
            <v>0.99179721729439441</v>
          </cell>
          <cell r="F264">
            <v>0.95867905816346277</v>
          </cell>
          <cell r="G264">
            <v>1.011868616578852</v>
          </cell>
          <cell r="H264">
            <v>1</v>
          </cell>
          <cell r="I264">
            <v>0.97028934400277167</v>
          </cell>
          <cell r="J264">
            <v>0.96715144016920584</v>
          </cell>
          <cell r="K264">
            <v>0.95516997958925043</v>
          </cell>
          <cell r="L264">
            <v>0.95516997958925043</v>
          </cell>
          <cell r="M264">
            <v>0.9808995096950921</v>
          </cell>
          <cell r="N264">
            <v>0.99347504624864813</v>
          </cell>
          <cell r="O264">
            <v>0.92746934115060065</v>
          </cell>
          <cell r="P264">
            <v>0.95876278520223579</v>
          </cell>
          <cell r="Q264">
            <v>0.97740786840098604</v>
          </cell>
          <cell r="R264">
            <v>0.92222682245313869</v>
          </cell>
          <cell r="S264">
            <v>0.97124988282994307</v>
          </cell>
          <cell r="T264">
            <v>0.9750352402041248</v>
          </cell>
          <cell r="U264">
            <v>1.0311689384428278</v>
          </cell>
          <cell r="V264">
            <v>0.92716734605759765</v>
          </cell>
          <cell r="W264">
            <v>0.90173013295626414</v>
          </cell>
          <cell r="X264">
            <v>0.89020928460257531</v>
          </cell>
          <cell r="Y264">
            <v>0.90350092784775449</v>
          </cell>
          <cell r="Z264">
            <v>0.96590438489842978</v>
          </cell>
        </row>
        <row r="265">
          <cell r="C265">
            <v>1.046643971842423</v>
          </cell>
          <cell r="D265">
            <v>1.0547007969962514</v>
          </cell>
          <cell r="E265">
            <v>1.0221664531560199</v>
          </cell>
          <cell r="F265">
            <v>0.98803420246643892</v>
          </cell>
          <cell r="G265">
            <v>1.042852446884093</v>
          </cell>
          <cell r="H265">
            <v>1.0306204084182371</v>
          </cell>
          <cell r="I265">
            <v>1</v>
          </cell>
          <cell r="J265">
            <v>0.99676601226947315</v>
          </cell>
          <cell r="K265">
            <v>0.98441767447311257</v>
          </cell>
          <cell r="L265">
            <v>0.98441767447311257</v>
          </cell>
          <cell r="M265">
            <v>1.0109350532992043</v>
          </cell>
          <cell r="N265">
            <v>1.0238956579181089</v>
          </cell>
          <cell r="O265">
            <v>0.95586883117202537</v>
          </cell>
          <cell r="P265">
            <v>0.98812049326133489</v>
          </cell>
          <cell r="Q265">
            <v>1.0073364965226228</v>
          </cell>
          <cell r="R265">
            <v>0.9504657844109069</v>
          </cell>
          <cell r="S265">
            <v>1.0009899509183608</v>
          </cell>
          <cell r="T265">
            <v>1.0048912174813491</v>
          </cell>
          <cell r="U265">
            <v>1.0627437524861472</v>
          </cell>
          <cell r="V265">
            <v>0.95555758886593434</v>
          </cell>
          <cell r="W265">
            <v>0.92934147791041632</v>
          </cell>
          <cell r="X265">
            <v>0.91746785647481288</v>
          </cell>
          <cell r="Y265">
            <v>0.93116649526470896</v>
          </cell>
          <cell r="Z265">
            <v>0.9954807716569859</v>
          </cell>
        </row>
        <row r="266">
          <cell r="C266">
            <v>1.0500397876321905</v>
          </cell>
          <cell r="D266">
            <v>1.0581227529968344</v>
          </cell>
          <cell r="E266">
            <v>1.025482852117634</v>
          </cell>
          <cell r="F266">
            <v>0.99123986001172593</v>
          </cell>
          <cell r="G266">
            <v>1.046235961145674</v>
          </cell>
          <cell r="H266">
            <v>1.033964236071496</v>
          </cell>
          <cell r="I266">
            <v>1.0032444803401388</v>
          </cell>
          <cell r="J266">
            <v>1</v>
          </cell>
          <cell r="K266">
            <v>0.98761159826442568</v>
          </cell>
          <cell r="L266">
            <v>0.98761159826442568</v>
          </cell>
          <cell r="M266">
            <v>1.0142150122047908</v>
          </cell>
          <cell r="N266">
            <v>1.0272176672505775</v>
          </cell>
          <cell r="O266">
            <v>0.95897012880251442</v>
          </cell>
          <cell r="P266">
            <v>0.9913264307754095</v>
          </cell>
          <cell r="Q266">
            <v>1.0106047799814948</v>
          </cell>
          <cell r="R266">
            <v>0.95354955196240265</v>
          </cell>
          <cell r="S266">
            <v>1.0042376431347919</v>
          </cell>
          <cell r="T266">
            <v>1.0081515672804455</v>
          </cell>
          <cell r="U266">
            <v>1.0661918036976936</v>
          </cell>
          <cell r="V266">
            <v>0.95865787667688029</v>
          </cell>
          <cell r="W266">
            <v>0.93235670806477211</v>
          </cell>
          <cell r="X266">
            <v>0.92044456289785459</v>
          </cell>
          <cell r="Y266">
            <v>0.93418764665199117</v>
          </cell>
          <cell r="Z266">
            <v>0.99871058944961311</v>
          </cell>
        </row>
        <row r="267">
          <cell r="C267">
            <v>1.0632112760496866</v>
          </cell>
          <cell r="D267">
            <v>1.0713956325101093</v>
          </cell>
          <cell r="E267">
            <v>1.0383463032631057</v>
          </cell>
          <cell r="F267">
            <v>1.0036737739346888</v>
          </cell>
          <cell r="G267">
            <v>1.0593597351269179</v>
          </cell>
          <cell r="H267">
            <v>1.0469340759955916</v>
          </cell>
          <cell r="I267">
            <v>1.0158289778119105</v>
          </cell>
          <cell r="J267">
            <v>1.0125437993613533</v>
          </cell>
          <cell r="K267">
            <v>1</v>
          </cell>
          <cell r="L267">
            <v>1</v>
          </cell>
          <cell r="M267">
            <v>1.0269371218271601</v>
          </cell>
          <cell r="N267">
            <v>1.0401028795690062</v>
          </cell>
          <cell r="O267">
            <v>0.97099925769174422</v>
          </cell>
          <cell r="P267">
            <v>1.0037614306246627</v>
          </cell>
          <cell r="Q267">
            <v>1.023281603575207</v>
          </cell>
          <cell r="R267">
            <v>0.96551068622332725</v>
          </cell>
          <cell r="S267">
            <v>1.0168345986413929</v>
          </cell>
          <cell r="T267">
            <v>1.0207976182662453</v>
          </cell>
          <cell r="U267">
            <v>1.079565899763997</v>
          </cell>
          <cell r="V267">
            <v>0.97068308873809594</v>
          </cell>
          <cell r="W267">
            <v>0.94405200354394847</v>
          </cell>
          <cell r="X267">
            <v>0.93199043481809374</v>
          </cell>
          <cell r="Y267">
            <v>0.94590590905744854</v>
          </cell>
          <cell r="Z267">
            <v>1.011238214703728</v>
          </cell>
        </row>
        <row r="268">
          <cell r="C268">
            <v>1.0632112760496866</v>
          </cell>
          <cell r="D268">
            <v>1.0713956325101093</v>
          </cell>
          <cell r="E268">
            <v>1.0383463032631057</v>
          </cell>
          <cell r="F268">
            <v>1.0036737739346888</v>
          </cell>
          <cell r="G268">
            <v>1.0593597351269179</v>
          </cell>
          <cell r="H268">
            <v>1.0469340759955916</v>
          </cell>
          <cell r="I268">
            <v>1.0158289778119105</v>
          </cell>
          <cell r="J268">
            <v>1.0125437993613533</v>
          </cell>
          <cell r="K268">
            <v>1</v>
          </cell>
          <cell r="L268">
            <v>1</v>
          </cell>
          <cell r="M268">
            <v>1.0269371218271601</v>
          </cell>
          <cell r="N268">
            <v>1.0401028795690062</v>
          </cell>
          <cell r="O268">
            <v>0.97099925769174422</v>
          </cell>
          <cell r="P268">
            <v>1.0037614306246627</v>
          </cell>
          <cell r="Q268">
            <v>1.023281603575207</v>
          </cell>
          <cell r="R268">
            <v>0.96551068622332725</v>
          </cell>
          <cell r="S268">
            <v>1.0168345986413929</v>
          </cell>
          <cell r="T268">
            <v>1.0207976182662453</v>
          </cell>
          <cell r="U268">
            <v>1.079565899763997</v>
          </cell>
          <cell r="V268">
            <v>0.97068308873809594</v>
          </cell>
          <cell r="W268">
            <v>0.94405200354394847</v>
          </cell>
          <cell r="X268">
            <v>0.93199043481809374</v>
          </cell>
          <cell r="Y268">
            <v>0.94590590905744854</v>
          </cell>
          <cell r="Z268">
            <v>1.011238214703728</v>
          </cell>
        </row>
        <row r="269">
          <cell r="C269">
            <v>1.035322663336959</v>
          </cell>
          <cell r="D269">
            <v>1.0432923396554672</v>
          </cell>
          <cell r="E269">
            <v>1.0111099123728686</v>
          </cell>
          <cell r="F269">
            <v>0.97734686243391389</v>
          </cell>
          <cell r="G269">
            <v>1.0315721504370885</v>
          </cell>
          <cell r="H269">
            <v>1.0194724231341956</v>
          </cell>
          <cell r="I269">
            <v>0.98918322867179487</v>
          </cell>
          <cell r="J269">
            <v>0.98598422224702731</v>
          </cell>
          <cell r="K269">
            <v>0.97376945359689338</v>
          </cell>
          <cell r="L269">
            <v>0.97376945359689338</v>
          </cell>
          <cell r="M269">
            <v>1</v>
          </cell>
          <cell r="N269">
            <v>1.0128204127224665</v>
          </cell>
          <cell r="O269">
            <v>0.94552941660547873</v>
          </cell>
          <cell r="P269">
            <v>0.97743221984101369</v>
          </cell>
          <cell r="Q269">
            <v>0.99644036798918223</v>
          </cell>
          <cell r="R269">
            <v>0.94018481336565096</v>
          </cell>
          <cell r="S269">
            <v>0.99016247151744563</v>
          </cell>
          <cell r="T269">
            <v>0.99402153897213164</v>
          </cell>
          <cell r="U269">
            <v>1.0512482963350258</v>
          </cell>
          <cell r="V269">
            <v>0.94522154093624045</v>
          </cell>
          <cell r="W269">
            <v>0.91928900365804311</v>
          </cell>
          <cell r="X269">
            <v>0.90754381647034621</v>
          </cell>
          <cell r="Y269">
            <v>0.92109428021694428</v>
          </cell>
          <cell r="Z269">
            <v>0.98471288378834709</v>
          </cell>
        </row>
        <row r="270">
          <cell r="C270">
            <v>1.0222174141948881</v>
          </cell>
          <cell r="D270">
            <v>1.0300862093123617</v>
          </cell>
          <cell r="E270">
            <v>0.99831115138665105</v>
          </cell>
          <cell r="F270">
            <v>0.96497547853207311</v>
          </cell>
          <cell r="G270">
            <v>1.0185143757758766</v>
          </cell>
          <cell r="H270">
            <v>1.0065678083973926</v>
          </cell>
          <cell r="I270">
            <v>0.97666201850421364</v>
          </cell>
          <cell r="J270">
            <v>0.97350350551949949</v>
          </cell>
          <cell r="K270">
            <v>0.96144335300213402</v>
          </cell>
          <cell r="L270">
            <v>0.96144335300213402</v>
          </cell>
          <cell r="M270">
            <v>0.98734186973186577</v>
          </cell>
          <cell r="N270">
            <v>1</v>
          </cell>
          <cell r="O270">
            <v>0.93356078207773363</v>
          </cell>
          <cell r="P270">
            <v>0.96505975547399458</v>
          </cell>
          <cell r="Q270">
            <v>0.98382729600674756</v>
          </cell>
          <cell r="R270">
            <v>0.92828383152194704</v>
          </cell>
          <cell r="S270">
            <v>0.97762886596636012</v>
          </cell>
          <cell r="T270">
            <v>0.98143908484249121</v>
          </cell>
          <cell r="U270">
            <v>1.0379414584558628</v>
          </cell>
          <cell r="V270">
            <v>0.9332568035388229</v>
          </cell>
          <cell r="W270">
            <v>0.90765252369567628</v>
          </cell>
          <cell r="X270">
            <v>0.89605600861742485</v>
          </cell>
          <cell r="Y270">
            <v>0.90943494882872489</v>
          </cell>
          <cell r="Z270">
            <v>0.97224825982864405</v>
          </cell>
        </row>
        <row r="271">
          <cell r="C271">
            <v>1.0949661059238587</v>
          </cell>
          <cell r="D271">
            <v>1.1033949037788424</v>
          </cell>
          <cell r="E271">
            <v>1.0693584933643088</v>
          </cell>
          <cell r="F271">
            <v>1.0336504029061964</v>
          </cell>
          <cell r="G271">
            <v>1.090999531395342</v>
          </cell>
          <cell r="H271">
            <v>1.0782027562867138</v>
          </cell>
          <cell r="I271">
            <v>1.0461686450994159</v>
          </cell>
          <cell r="J271">
            <v>1.0427853485371024</v>
          </cell>
          <cell r="K271">
            <v>1.0298669047154538</v>
          </cell>
          <cell r="L271">
            <v>1.0298669047154538</v>
          </cell>
          <cell r="M271">
            <v>1.0576085549935343</v>
          </cell>
          <cell r="N271">
            <v>1.0711675331673629</v>
          </cell>
          <cell r="O271">
            <v>1</v>
          </cell>
          <cell r="P271">
            <v>1.0337406776301772</v>
          </cell>
          <cell r="Q271">
            <v>1.0538438577262648</v>
          </cell>
          <cell r="R271">
            <v>0.99434750189051191</v>
          </cell>
          <cell r="S271">
            <v>1.0472043007103924</v>
          </cell>
          <cell r="T271">
            <v>1.0512856834647655</v>
          </cell>
          <cell r="U271">
            <v>1.1118091916263015</v>
          </cell>
          <cell r="V271">
            <v>0.99967438805833919</v>
          </cell>
          <cell r="W271">
            <v>0.97224791478022887</v>
          </cell>
          <cell r="X271">
            <v>0.95982610433052029</v>
          </cell>
          <cell r="Y271">
            <v>0.97415719071305218</v>
          </cell>
          <cell r="Z271">
            <v>1.0414407701069099</v>
          </cell>
        </row>
        <row r="272">
          <cell r="C272">
            <v>1.0592270669216957</v>
          </cell>
          <cell r="D272">
            <v>1.067380753854386</v>
          </cell>
          <cell r="E272">
            <v>1.0344552715249482</v>
          </cell>
          <cell r="F272">
            <v>0.99991267178903342</v>
          </cell>
          <cell r="G272">
            <v>1.0553899590141207</v>
          </cell>
          <cell r="H272">
            <v>1.0430108629936714</v>
          </cell>
          <cell r="I272">
            <v>1.0120223260418943</v>
          </cell>
          <cell r="J272">
            <v>1.0087494582564556</v>
          </cell>
          <cell r="K272">
            <v>0.99625266471703156</v>
          </cell>
          <cell r="L272">
            <v>0.99625266471703156</v>
          </cell>
          <cell r="M272">
            <v>1.0230888441171471</v>
          </cell>
          <cell r="N272">
            <v>1.0362052653504801</v>
          </cell>
          <cell r="O272">
            <v>0.9673605979136598</v>
          </cell>
          <cell r="P272">
            <v>1</v>
          </cell>
          <cell r="Q272">
            <v>1.0194470243177172</v>
          </cell>
          <cell r="R272">
            <v>0.96189259396275961</v>
          </cell>
          <cell r="S272">
            <v>1.0130241784729612</v>
          </cell>
          <cell r="T272">
            <v>1.016972347334546</v>
          </cell>
          <cell r="U272">
            <v>1.0755204043775217</v>
          </cell>
          <cell r="V272">
            <v>0.96704561375108689</v>
          </cell>
          <cell r="W272">
            <v>0.94051432416211123</v>
          </cell>
          <cell r="X272">
            <v>0.92849795417831082</v>
          </cell>
          <cell r="Y272">
            <v>0.94236128247006923</v>
          </cell>
          <cell r="Z272">
            <v>1.0074487660622826</v>
          </cell>
        </row>
        <row r="273">
          <cell r="C273">
            <v>1.0390211964477527</v>
          </cell>
          <cell r="D273">
            <v>1.0470193432255583</v>
          </cell>
          <cell r="E273">
            <v>1.0147219491049821</v>
          </cell>
          <cell r="F273">
            <v>0.98083828579345989</v>
          </cell>
          <cell r="G273">
            <v>1.0352572854096651</v>
          </cell>
          <cell r="H273">
            <v>1.0231143336670434</v>
          </cell>
          <cell r="I273">
            <v>0.9927169356536284</v>
          </cell>
          <cell r="J273">
            <v>0.98950650126383843</v>
          </cell>
          <cell r="K273">
            <v>0.97724809720621941</v>
          </cell>
          <cell r="L273">
            <v>0.97724809720621941</v>
          </cell>
          <cell r="M273">
            <v>1.0035723482560237</v>
          </cell>
          <cell r="N273">
            <v>1.0164385599575207</v>
          </cell>
          <cell r="O273">
            <v>0.94890717696790849</v>
          </cell>
          <cell r="P273">
            <v>0.98092394812694417</v>
          </cell>
          <cell r="Q273">
            <v>1</v>
          </cell>
          <cell r="R273">
            <v>0.94354348094401774</v>
          </cell>
          <cell r="S273">
            <v>0.9936996766957511</v>
          </cell>
          <cell r="T273">
            <v>0.9975725300833288</v>
          </cell>
          <cell r="U273">
            <v>1.0550037213530861</v>
          </cell>
          <cell r="V273">
            <v>0.94859820145956009</v>
          </cell>
          <cell r="W273">
            <v>0.92257302412704267</v>
          </cell>
          <cell r="X273">
            <v>0.91078587904037922</v>
          </cell>
          <cell r="Y273">
            <v>0.92438474976251073</v>
          </cell>
          <cell r="Z273">
            <v>0.98823062114143245</v>
          </cell>
        </row>
        <row r="274">
          <cell r="C274">
            <v>1.1011905836159339</v>
          </cell>
          <cell r="D274">
            <v>1.1096672960720504</v>
          </cell>
          <cell r="E274">
            <v>1.0754374012417003</v>
          </cell>
          <cell r="F274">
            <v>1.0395263234844552</v>
          </cell>
          <cell r="G274">
            <v>1.0972014605769811</v>
          </cell>
          <cell r="H274">
            <v>1.0843319405306207</v>
          </cell>
          <cell r="I274">
            <v>1.0521157272587083</v>
          </cell>
          <cell r="J274">
            <v>1.0487131979056594</v>
          </cell>
          <cell r="K274">
            <v>1.0357213175046052</v>
          </cell>
          <cell r="L274">
            <v>1.0357213175046052</v>
          </cell>
          <cell r="M274">
            <v>1.0636206688132135</v>
          </cell>
          <cell r="N274">
            <v>1.0772567247675446</v>
          </cell>
          <cell r="O274">
            <v>1.0056846304724869</v>
          </cell>
          <cell r="P274">
            <v>1.0396171113868828</v>
          </cell>
          <cell r="Q274">
            <v>1.0598345706331387</v>
          </cell>
          <cell r="R274">
            <v>1</v>
          </cell>
          <cell r="S274">
            <v>1.0531572701891301</v>
          </cell>
          <cell r="T274">
            <v>1.0572618540962784</v>
          </cell>
          <cell r="U274">
            <v>1.1181294160366113</v>
          </cell>
          <cell r="V274">
            <v>1.0053571675472603</v>
          </cell>
          <cell r="W274">
            <v>0.97777478490340042</v>
          </cell>
          <cell r="X274">
            <v>0.9652823610514859</v>
          </cell>
          <cell r="Y274">
            <v>0.97969491436437184</v>
          </cell>
          <cell r="Z274">
            <v>1.04736097604395</v>
          </cell>
        </row>
        <row r="275">
          <cell r="C275">
            <v>1.045608870380943</v>
          </cell>
          <cell r="D275">
            <v>1.053657727561214</v>
          </cell>
          <cell r="E275">
            <v>1.0211555592723289</v>
          </cell>
          <cell r="F275">
            <v>0.98705706441904273</v>
          </cell>
          <cell r="G275">
            <v>1.0418210951341971</v>
          </cell>
          <cell r="H275">
            <v>1.029601153810477</v>
          </cell>
          <cell r="I275">
            <v>0.99901102811526465</v>
          </cell>
          <cell r="J275">
            <v>0.99578023870767896</v>
          </cell>
          <cell r="K275">
            <v>0.98344411307022206</v>
          </cell>
          <cell r="L275">
            <v>0.98344411307022206</v>
          </cell>
          <cell r="M275">
            <v>1.0099352669541981</v>
          </cell>
          <cell r="N275">
            <v>1.0228830538995253</v>
          </cell>
          <cell r="O275">
            <v>0.95492350377250135</v>
          </cell>
          <cell r="P275">
            <v>0.98714326987476864</v>
          </cell>
          <cell r="Q275">
            <v>1.0063402690490941</v>
          </cell>
          <cell r="R275">
            <v>0.94952580047272162</v>
          </cell>
          <cell r="S275">
            <v>1</v>
          </cell>
          <cell r="T275">
            <v>1.0038974083200425</v>
          </cell>
          <cell r="U275">
            <v>1.0616927287942601</v>
          </cell>
          <cell r="V275">
            <v>0.95461256927630045</v>
          </cell>
          <cell r="W275">
            <v>0.92842238531744448</v>
          </cell>
          <cell r="X275">
            <v>0.91656050655961085</v>
          </cell>
          <cell r="Y275">
            <v>0.93024559778088456</v>
          </cell>
          <cell r="Z275">
            <v>0.99449626916202249</v>
          </cell>
        </row>
        <row r="276">
          <cell r="C276">
            <v>1.0415495265902737</v>
          </cell>
          <cell r="D276">
            <v>1.0495671358734178</v>
          </cell>
          <cell r="E276">
            <v>1.0171911500211628</v>
          </cell>
          <cell r="F276">
            <v>0.98322503498720937</v>
          </cell>
          <cell r="G276">
            <v>1.0377764565381411</v>
          </cell>
          <cell r="H276">
            <v>1.0256039564176662</v>
          </cell>
          <cell r="I276">
            <v>0.99513259007914467</v>
          </cell>
          <cell r="J276">
            <v>0.99191434349258134</v>
          </cell>
          <cell r="K276">
            <v>0.97962611011811673</v>
          </cell>
          <cell r="L276">
            <v>0.97962611011811673</v>
          </cell>
          <cell r="M276">
            <v>1.0060144179914354</v>
          </cell>
          <cell r="N276">
            <v>1.0189119380348375</v>
          </cell>
          <cell r="O276">
            <v>0.9512162257401422</v>
          </cell>
          <cell r="P276">
            <v>0.98331090576943414</v>
          </cell>
          <cell r="Q276">
            <v>1.0024333768658089</v>
          </cell>
          <cell r="R276">
            <v>0.94583947782243172</v>
          </cell>
          <cell r="S276">
            <v>0.99611772250058439</v>
          </cell>
          <cell r="T276">
            <v>1</v>
          </cell>
          <cell r="U276">
            <v>1.0575709430019691</v>
          </cell>
          <cell r="V276">
            <v>0.95090649837793972</v>
          </cell>
          <cell r="W276">
            <v>0.92481799198097281</v>
          </cell>
          <cell r="X276">
            <v>0.91300216432814141</v>
          </cell>
          <cell r="Y276">
            <v>0.92663412622768937</v>
          </cell>
          <cell r="Z276">
            <v>0.9906353586730019</v>
          </cell>
        </row>
        <row r="277">
          <cell r="C277">
            <v>0.9848507407302457</v>
          </cell>
          <cell r="D277">
            <v>0.99243189576877744</v>
          </cell>
          <cell r="E277">
            <v>0.96181836003721299</v>
          </cell>
          <cell r="F277">
            <v>0.92970125691641547</v>
          </cell>
          <cell r="G277">
            <v>0.98128306512692165</v>
          </cell>
          <cell r="H277">
            <v>0.9697731988611914</v>
          </cell>
          <cell r="I277">
            <v>0.94096060095449496</v>
          </cell>
          <cell r="J277">
            <v>0.93791754591609899</v>
          </cell>
          <cell r="K277">
            <v>0.9262982465624463</v>
          </cell>
          <cell r="L277">
            <v>0.9262982465624463</v>
          </cell>
          <cell r="M277">
            <v>0.95125005527838369</v>
          </cell>
          <cell r="N277">
            <v>0.96344547358932164</v>
          </cell>
          <cell r="O277">
            <v>0.89943490981329965</v>
          </cell>
          <cell r="P277">
            <v>0.92978245315463759</v>
          </cell>
          <cell r="Q277">
            <v>0.9478639551313226</v>
          </cell>
          <cell r="R277">
            <v>0.89435085568597239</v>
          </cell>
          <cell r="S277">
            <v>0.94189210576555127</v>
          </cell>
          <cell r="T277">
            <v>0.94556304389514434</v>
          </cell>
          <cell r="U277">
            <v>1</v>
          </cell>
          <cell r="V277">
            <v>0.89914204306591772</v>
          </cell>
          <cell r="W277">
            <v>0.87447371554652376</v>
          </cell>
          <cell r="X277">
            <v>0.86330110558497219</v>
          </cell>
          <cell r="Y277">
            <v>0.87619098497297132</v>
          </cell>
          <cell r="Z277">
            <v>0.93670818513700183</v>
          </cell>
        </row>
        <row r="278">
          <cell r="C278">
            <v>1.0953227560932155</v>
          </cell>
          <cell r="D278">
            <v>1.1037542993593732</v>
          </cell>
          <cell r="E278">
            <v>1.0697068026733352</v>
          </cell>
          <cell r="F278">
            <v>1.0339870814474386</v>
          </cell>
          <cell r="G278">
            <v>1.0913548895799792</v>
          </cell>
          <cell r="H278">
            <v>1.0785539463313647</v>
          </cell>
          <cell r="I278">
            <v>1.0465094010574605</v>
          </cell>
          <cell r="J278">
            <v>1.0431250024945597</v>
          </cell>
          <cell r="K278">
            <v>1.0302023509032352</v>
          </cell>
          <cell r="L278">
            <v>1.0302023509032352</v>
          </cell>
          <cell r="M278">
            <v>1.0579530371361423</v>
          </cell>
          <cell r="N278">
            <v>1.0715164317132144</v>
          </cell>
          <cell r="O278">
            <v>1.000325717999331</v>
          </cell>
          <cell r="P278">
            <v>1.0340773855755219</v>
          </cell>
          <cell r="Q278">
            <v>1.0541871136392105</v>
          </cell>
          <cell r="R278">
            <v>0.99467137876946754</v>
          </cell>
          <cell r="S278">
            <v>1.0475453940001105</v>
          </cell>
          <cell r="T278">
            <v>1.0516281061343089</v>
          </cell>
          <cell r="U278">
            <v>1.1121713278918359</v>
          </cell>
          <cell r="V278">
            <v>1</v>
          </cell>
          <cell r="W278">
            <v>0.97256459342588486</v>
          </cell>
          <cell r="X278">
            <v>0.96013873696892849</v>
          </cell>
          <cell r="Y278">
            <v>0.97447449124424512</v>
          </cell>
          <cell r="Z278">
            <v>1.0417799861109709</v>
          </cell>
        </row>
        <row r="279">
          <cell r="C279">
            <v>1.1262210895781346</v>
          </cell>
          <cell r="D279">
            <v>1.1348904811261626</v>
          </cell>
          <cell r="E279">
            <v>1.0998825269849317</v>
          </cell>
          <cell r="F279">
            <v>1.06315517595103</v>
          </cell>
          <cell r="G279">
            <v>1.1221412921641043</v>
          </cell>
          <cell r="H279">
            <v>1.1089792427381397</v>
          </cell>
          <cell r="I279">
            <v>1.0760307419490802</v>
          </cell>
          <cell r="J279">
            <v>1.0725508717319472</v>
          </cell>
          <cell r="K279">
            <v>1.0592636806510913</v>
          </cell>
          <cell r="L279">
            <v>1.0592636806510913</v>
          </cell>
          <cell r="M279">
            <v>1.0877971954638759</v>
          </cell>
          <cell r="N279">
            <v>1.1017432044680644</v>
          </cell>
          <cell r="O279">
            <v>1.0285442476120346</v>
          </cell>
          <cell r="P279">
            <v>1.0632480274990852</v>
          </cell>
          <cell r="Q279">
            <v>1.0839250377456249</v>
          </cell>
          <cell r="R279">
            <v>1.0227304031968827</v>
          </cell>
          <cell r="S279">
            <v>1.0770959595702572</v>
          </cell>
          <cell r="T279">
            <v>1.0812938423245706</v>
          </cell>
          <cell r="U279">
            <v>1.1435449484894185</v>
          </cell>
          <cell r="V279">
            <v>1.0282093413224855</v>
          </cell>
          <cell r="W279">
            <v>1</v>
          </cell>
          <cell r="X279">
            <v>0.9872236183170251</v>
          </cell>
          <cell r="Y279">
            <v>1.0019637747778094</v>
          </cell>
          <cell r="Z279">
            <v>1.0711679133221095</v>
          </cell>
        </row>
        <row r="280">
          <cell r="C280">
            <v>1.140796339028098</v>
          </cell>
          <cell r="D280">
            <v>1.1495779275022546</v>
          </cell>
          <cell r="E280">
            <v>1.1141169098648214</v>
          </cell>
          <cell r="F280">
            <v>1.0769142433640817</v>
          </cell>
          <cell r="G280">
            <v>1.1366637419767984</v>
          </cell>
          <cell r="H280">
            <v>1.1233313528587152</v>
          </cell>
          <cell r="I280">
            <v>1.0899564414630289</v>
          </cell>
          <cell r="J280">
            <v>1.0864315357045289</v>
          </cell>
          <cell r="K280">
            <v>1.0729723853820241</v>
          </cell>
          <cell r="L280">
            <v>1.0729723853820241</v>
          </cell>
          <cell r="M280">
            <v>1.1018751732442384</v>
          </cell>
          <cell r="N280">
            <v>1.1160016677338687</v>
          </cell>
          <cell r="O280">
            <v>1.0418553897296856</v>
          </cell>
          <cell r="P280">
            <v>1.0770082965718175</v>
          </cell>
          <cell r="Q280">
            <v>1.0979529031056328</v>
          </cell>
          <cell r="R280">
            <v>1.0359663041088785</v>
          </cell>
          <cell r="S280">
            <v>1.0910354448432287</v>
          </cell>
          <cell r="T280">
            <v>1.0952876554634221</v>
          </cell>
          <cell r="U280">
            <v>1.1583443986468669</v>
          </cell>
          <cell r="V280">
            <v>1.0415161491733058</v>
          </cell>
          <cell r="W280">
            <v>1.0129417301672294</v>
          </cell>
          <cell r="X280">
            <v>1</v>
          </cell>
          <cell r="Y280">
            <v>1.0149309195883225</v>
          </cell>
          <cell r="Z280">
            <v>1.0850306794201185</v>
          </cell>
        </row>
        <row r="281">
          <cell r="C281">
            <v>1.1240137796677128</v>
          </cell>
          <cell r="D281">
            <v>1.1326661798504944</v>
          </cell>
          <cell r="E281">
            <v>1.0977268387061561</v>
          </cell>
          <cell r="F281">
            <v>1.0610714705596918</v>
          </cell>
          <cell r="G281">
            <v>1.119941978354402</v>
          </cell>
          <cell r="H281">
            <v>1.1068057255703296</v>
          </cell>
          <cell r="I281">
            <v>1.073921801402147</v>
          </cell>
          <cell r="J281">
            <v>1.0704487514728671</v>
          </cell>
          <cell r="K281">
            <v>1.0571876023022773</v>
          </cell>
          <cell r="L281">
            <v>1.0571876023022773</v>
          </cell>
          <cell r="M281">
            <v>1.0856651935396571</v>
          </cell>
          <cell r="N281">
            <v>1.0995838693992519</v>
          </cell>
          <cell r="O281">
            <v>1.0265283770764262</v>
          </cell>
          <cell r="P281">
            <v>1.0611641401255907</v>
          </cell>
          <cell r="Q281">
            <v>1.0818006249637027</v>
          </cell>
          <cell r="R281">
            <v>1.0207259273656659</v>
          </cell>
          <cell r="S281">
            <v>1.0749849312756927</v>
          </cell>
          <cell r="T281">
            <v>1.0791745864907671</v>
          </cell>
          <cell r="U281">
            <v>1.1413036850988005</v>
          </cell>
          <cell r="V281">
            <v>1.0261941271783963</v>
          </cell>
          <cell r="W281">
            <v>0.99804007407528783</v>
          </cell>
          <cell r="X281">
            <v>0.98528873315399745</v>
          </cell>
          <cell r="Y281">
            <v>1</v>
          </cell>
          <cell r="Z281">
            <v>1.0690685035590697</v>
          </cell>
        </row>
        <row r="282">
          <cell r="C282">
            <v>1.0513954680413118</v>
          </cell>
          <cell r="D282">
            <v>1.0594888691226987</v>
          </cell>
          <cell r="E282">
            <v>1.0268068276744466</v>
          </cell>
          <cell r="F282">
            <v>0.99251962528803839</v>
          </cell>
          <cell r="G282">
            <v>1.0475867305284627</v>
          </cell>
          <cell r="H282">
            <v>1.0352991617334417</v>
          </cell>
          <cell r="I282">
            <v>1.0045397444849606</v>
          </cell>
          <cell r="J282">
            <v>1.0012910752764697</v>
          </cell>
          <cell r="K282">
            <v>0.98888667918169959</v>
          </cell>
          <cell r="L282">
            <v>0.98888667918169959</v>
          </cell>
          <cell r="M282">
            <v>1.0155244401320729</v>
          </cell>
          <cell r="N282">
            <v>1.0285438825843176</v>
          </cell>
          <cell r="O282">
            <v>0.96020823142668421</v>
          </cell>
          <cell r="P282">
            <v>0.99260630782109449</v>
          </cell>
          <cell r="Q282">
            <v>1.0119095468272108</v>
          </cell>
          <cell r="R282">
            <v>0.95478065621383001</v>
          </cell>
          <cell r="S282">
            <v>1.0055341895275434</v>
          </cell>
          <cell r="T282">
            <v>1.0094531668438953</v>
          </cell>
          <cell r="U282">
            <v>1.0675683375754224</v>
          </cell>
          <cell r="V282">
            <v>0.95989557616005072</v>
          </cell>
          <cell r="W282">
            <v>0.93356045075940519</v>
          </cell>
          <cell r="X282">
            <v>0.92163292611637293</v>
          </cell>
          <cell r="Y282">
            <v>0.93539375322616702</v>
          </cell>
          <cell r="Z282">
            <v>1</v>
          </cell>
        </row>
        <row r="287">
          <cell r="C287">
            <v>1</v>
          </cell>
          <cell r="D287">
            <v>1.0076977705605525</v>
          </cell>
          <cell r="E287">
            <v>0.97661332855783334</v>
          </cell>
          <cell r="F287">
            <v>0.94400219085692305</v>
          </cell>
          <cell r="G287">
            <v>0.99637744537748052</v>
          </cell>
          <cell r="H287">
            <v>0.98469053101602522</v>
          </cell>
          <cell r="I287">
            <v>0.95543472938528007</v>
          </cell>
          <cell r="J287">
            <v>0.95234486519312878</v>
          </cell>
          <cell r="K287">
            <v>0.94054683441230502</v>
          </cell>
          <cell r="L287">
            <v>0.94054683441230502</v>
          </cell>
          <cell r="M287">
            <v>0.96588245907501902</v>
          </cell>
          <cell r="N287">
            <v>0.97826547084175153</v>
          </cell>
          <cell r="O287">
            <v>0.913270278038668</v>
          </cell>
          <cell r="P287">
            <v>0.94408463607919291</v>
          </cell>
          <cell r="Q287">
            <v>0.96244427295500823</v>
          </cell>
          <cell r="R287">
            <v>0.90810801951860276</v>
          </cell>
          <cell r="S287">
            <v>0.95638056287306883</v>
          </cell>
          <cell r="T287">
            <v>0.96010796843593738</v>
          </cell>
          <cell r="U287">
            <v>1.0153822895624991</v>
          </cell>
          <cell r="V287">
            <v>0.91297290633017469</v>
          </cell>
          <cell r="W287">
            <v>0.88792512345385477</v>
          </cell>
          <cell r="X287">
            <v>0.87658065317070577</v>
          </cell>
          <cell r="Y287">
            <v>0.88966880841587681</v>
          </cell>
          <cell r="Z287">
            <v>0.95111690167634211</v>
          </cell>
        </row>
        <row r="288">
          <cell r="C288">
            <v>0.99236103245889828</v>
          </cell>
          <cell r="D288">
            <v>1</v>
          </cell>
          <cell r="E288">
            <v>0.96915301104077278</v>
          </cell>
          <cell r="F288">
            <v>0.9367909887622381</v>
          </cell>
          <cell r="G288">
            <v>0.98876615041355609</v>
          </cell>
          <cell r="H288">
            <v>0.97716851201156363</v>
          </cell>
          <cell r="I288">
            <v>0.94813619449986464</v>
          </cell>
          <cell r="J288">
            <v>0.94506993367998371</v>
          </cell>
          <cell r="K288">
            <v>0.93336202767334342</v>
          </cell>
          <cell r="L288">
            <v>0.93336202767334342</v>
          </cell>
          <cell r="M288">
            <v>0.95850411432162552</v>
          </cell>
          <cell r="N288">
            <v>0.97079253266341092</v>
          </cell>
          <cell r="O288">
            <v>0.90629383602847768</v>
          </cell>
          <cell r="P288">
            <v>0.93687280418813113</v>
          </cell>
          <cell r="Q288">
            <v>0.95509219239378562</v>
          </cell>
          <cell r="R288">
            <v>0.90117101183368598</v>
          </cell>
          <cell r="S288">
            <v>0.94907480279634093</v>
          </cell>
          <cell r="T288">
            <v>0.95277373482910221</v>
          </cell>
          <cell r="U288">
            <v>1.0076258172107215</v>
          </cell>
          <cell r="V288">
            <v>0.90599873593281322</v>
          </cell>
          <cell r="W288">
            <v>0.88114229225686214</v>
          </cell>
          <cell r="X288">
            <v>0.86988448201397706</v>
          </cell>
          <cell r="Y288">
            <v>0.88287265726605735</v>
          </cell>
          <cell r="Z288">
            <v>0.94385135053664326</v>
          </cell>
        </row>
        <row r="289">
          <cell r="C289">
            <v>1.0239467051680544</v>
          </cell>
          <cell r="D289">
            <v>1.0318288119706718</v>
          </cell>
          <cell r="E289">
            <v>1</v>
          </cell>
          <cell r="F289">
            <v>0.9666079329993712</v>
          </cell>
          <cell r="G289">
            <v>1.0202374022980343</v>
          </cell>
          <cell r="H289">
            <v>1.008270624844041</v>
          </cell>
          <cell r="I289">
            <v>0.97831424315718918</v>
          </cell>
          <cell r="J289">
            <v>0.9751503868982192</v>
          </cell>
          <cell r="K289">
            <v>0.96306983215272324</v>
          </cell>
          <cell r="L289">
            <v>0.96306983215272324</v>
          </cell>
          <cell r="M289">
            <v>0.98901216154948379</v>
          </cell>
          <cell r="N289">
            <v>1.001691705648087</v>
          </cell>
          <cell r="O289">
            <v>0.935140092125607</v>
          </cell>
          <cell r="P289">
            <v>0.96669235251307117</v>
          </cell>
          <cell r="Q289">
            <v>0.98549164220014418</v>
          </cell>
          <cell r="R289">
            <v>0.92985421452276051</v>
          </cell>
          <cell r="S289">
            <v>0.97928272624064816</v>
          </cell>
          <cell r="T289">
            <v>0.98309939088557241</v>
          </cell>
          <cell r="U289">
            <v>1.0396973498835163</v>
          </cell>
          <cell r="V289">
            <v>0.93483559934448501</v>
          </cell>
          <cell r="W289">
            <v>0.9091880045965125</v>
          </cell>
          <cell r="X289">
            <v>0.89757187162820518</v>
          </cell>
          <cell r="Y289">
            <v>0.91097344506822608</v>
          </cell>
          <cell r="Z289">
            <v>0.97389301770113879</v>
          </cell>
        </row>
        <row r="290">
          <cell r="C290">
            <v>1.0593195754050577</v>
          </cell>
          <cell r="D290">
            <v>1.0674739744468278</v>
          </cell>
          <cell r="E290">
            <v>1.0345456165428042</v>
          </cell>
          <cell r="F290">
            <v>1</v>
          </cell>
          <cell r="G290">
            <v>1.0554821323804489</v>
          </cell>
          <cell r="H290">
            <v>1.0431019552212766</v>
          </cell>
          <cell r="I290">
            <v>1.0121107118596611</v>
          </cell>
          <cell r="J290">
            <v>1.0088375582355722</v>
          </cell>
          <cell r="K290">
            <v>0.99633967327821404</v>
          </cell>
          <cell r="L290">
            <v>0.99633967327821404</v>
          </cell>
          <cell r="M290">
            <v>1.0231781964385422</v>
          </cell>
          <cell r="N290">
            <v>1.0362957632055132</v>
          </cell>
          <cell r="O290">
            <v>0.96744508316198075</v>
          </cell>
          <cell r="P290">
            <v>1.000087335837849</v>
          </cell>
          <cell r="Q290">
            <v>1.0195360585777287</v>
          </cell>
          <cell r="R290">
            <v>0.96197660165837418</v>
          </cell>
          <cell r="S290">
            <v>1.0131126517883495</v>
          </cell>
          <cell r="T290">
            <v>1.0170611654665698</v>
          </cell>
          <cell r="U290">
            <v>1.0756143358531618</v>
          </cell>
          <cell r="V290">
            <v>0.96713007149000219</v>
          </cell>
          <cell r="W290">
            <v>0.94059646476862091</v>
          </cell>
          <cell r="X290">
            <v>0.92857904532508018</v>
          </cell>
          <cell r="Y290">
            <v>0.9424435843822303</v>
          </cell>
          <cell r="Z290">
            <v>1.0075367524443568</v>
          </cell>
        </row>
        <row r="291">
          <cell r="C291">
            <v>1.0036357252357786</v>
          </cell>
          <cell r="D291">
            <v>1.0113614827750175</v>
          </cell>
          <cell r="E291">
            <v>0.98016402628206878</v>
          </cell>
          <cell r="F291">
            <v>0.94743432344485179</v>
          </cell>
          <cell r="G291">
            <v>1</v>
          </cell>
          <cell r="H291">
            <v>0.98827059522907235</v>
          </cell>
          <cell r="I291">
            <v>0.95890842754204542</v>
          </cell>
          <cell r="J291">
            <v>0.95580732945267566</v>
          </cell>
          <cell r="K291">
            <v>0.94396640427360945</v>
          </cell>
          <cell r="L291">
            <v>0.94396640427360945</v>
          </cell>
          <cell r="M291">
            <v>0.96939414230627396</v>
          </cell>
          <cell r="N291">
            <v>0.98182217530138172</v>
          </cell>
          <cell r="O291">
            <v>0.91659067783561965</v>
          </cell>
          <cell r="P291">
            <v>0.94751706841529681</v>
          </cell>
          <cell r="Q291">
            <v>0.96594345588622121</v>
          </cell>
          <cell r="R291">
            <v>0.91140965076197944</v>
          </cell>
          <cell r="S291">
            <v>0.95985769982051461</v>
          </cell>
          <cell r="T291">
            <v>0.96359865720585203</v>
          </cell>
          <cell r="U291">
            <v>1.019073940576624</v>
          </cell>
          <cell r="V291">
            <v>0.91629222496530138</v>
          </cell>
          <cell r="W291">
            <v>0.89115337523267779</v>
          </cell>
          <cell r="X291">
            <v>0.8797676595726337</v>
          </cell>
          <cell r="Y291">
            <v>0.89290339975411948</v>
          </cell>
          <cell r="Z291">
            <v>0.95457490139794221</v>
          </cell>
        </row>
        <row r="292">
          <cell r="C292">
            <v>1.01554749284344</v>
          </cell>
          <cell r="D292">
            <v>1.0233649444366932</v>
          </cell>
          <cell r="E292">
            <v>0.99179721729439441</v>
          </cell>
          <cell r="F292">
            <v>0.95867905816346277</v>
          </cell>
          <cell r="G292">
            <v>1.011868616578852</v>
          </cell>
          <cell r="H292">
            <v>1</v>
          </cell>
          <cell r="I292">
            <v>0.97028934400277167</v>
          </cell>
          <cell r="J292">
            <v>0.96715144016920584</v>
          </cell>
          <cell r="K292">
            <v>0.95516997958925043</v>
          </cell>
          <cell r="L292">
            <v>0.95516997958925043</v>
          </cell>
          <cell r="M292">
            <v>0.9808995096950921</v>
          </cell>
          <cell r="N292">
            <v>0.99347504624864813</v>
          </cell>
          <cell r="O292">
            <v>0.92746934115060065</v>
          </cell>
          <cell r="P292">
            <v>0.95876278520223579</v>
          </cell>
          <cell r="Q292">
            <v>0.97740786840098604</v>
          </cell>
          <cell r="R292">
            <v>0.92222682245313869</v>
          </cell>
          <cell r="S292">
            <v>0.97124988282994307</v>
          </cell>
          <cell r="T292">
            <v>0.9750352402041248</v>
          </cell>
          <cell r="U292">
            <v>1.0311689384428278</v>
          </cell>
          <cell r="V292">
            <v>0.92716734605759765</v>
          </cell>
          <cell r="W292">
            <v>0.90173013295626414</v>
          </cell>
          <cell r="X292">
            <v>0.89020928460257531</v>
          </cell>
          <cell r="Y292">
            <v>0.90350092784775449</v>
          </cell>
          <cell r="Z292">
            <v>0.96590438489842978</v>
          </cell>
        </row>
        <row r="293">
          <cell r="C293">
            <v>1.046643971842423</v>
          </cell>
          <cell r="D293">
            <v>1.0547007969962514</v>
          </cell>
          <cell r="E293">
            <v>1.0221664531560199</v>
          </cell>
          <cell r="F293">
            <v>0.98803420246643892</v>
          </cell>
          <cell r="G293">
            <v>1.042852446884093</v>
          </cell>
          <cell r="H293">
            <v>1.0306204084182371</v>
          </cell>
          <cell r="I293">
            <v>1</v>
          </cell>
          <cell r="J293">
            <v>0.99676601226947315</v>
          </cell>
          <cell r="K293">
            <v>0.98441767447311257</v>
          </cell>
          <cell r="L293">
            <v>0.98441767447311257</v>
          </cell>
          <cell r="M293">
            <v>1.0109350532992043</v>
          </cell>
          <cell r="N293">
            <v>1.0238956579181089</v>
          </cell>
          <cell r="O293">
            <v>0.95586883117202537</v>
          </cell>
          <cell r="P293">
            <v>0.98812049326133489</v>
          </cell>
          <cell r="Q293">
            <v>1.0073364965226228</v>
          </cell>
          <cell r="R293">
            <v>0.9504657844109069</v>
          </cell>
          <cell r="S293">
            <v>1.0009899509183608</v>
          </cell>
          <cell r="T293">
            <v>1.0048912174813491</v>
          </cell>
          <cell r="U293">
            <v>1.0627437524861472</v>
          </cell>
          <cell r="V293">
            <v>0.95555758886593434</v>
          </cell>
          <cell r="W293">
            <v>0.92934147791041632</v>
          </cell>
          <cell r="X293">
            <v>0.91746785647481288</v>
          </cell>
          <cell r="Y293">
            <v>0.93116649526470896</v>
          </cell>
          <cell r="Z293">
            <v>0.9954807716569859</v>
          </cell>
        </row>
        <row r="294">
          <cell r="C294">
            <v>1.0500397876321905</v>
          </cell>
          <cell r="D294">
            <v>1.0581227529968344</v>
          </cell>
          <cell r="E294">
            <v>1.025482852117634</v>
          </cell>
          <cell r="F294">
            <v>0.99123986001172593</v>
          </cell>
          <cell r="G294">
            <v>1.046235961145674</v>
          </cell>
          <cell r="H294">
            <v>1.033964236071496</v>
          </cell>
          <cell r="I294">
            <v>1.0032444803401388</v>
          </cell>
          <cell r="J294">
            <v>1</v>
          </cell>
          <cell r="K294">
            <v>0.98761159826442568</v>
          </cell>
          <cell r="L294">
            <v>0.98761159826442568</v>
          </cell>
          <cell r="M294">
            <v>1.0142150122047908</v>
          </cell>
          <cell r="N294">
            <v>1.0272176672505775</v>
          </cell>
          <cell r="O294">
            <v>0.95897012880251442</v>
          </cell>
          <cell r="P294">
            <v>0.9913264307754095</v>
          </cell>
          <cell r="Q294">
            <v>1.0106047799814948</v>
          </cell>
          <cell r="R294">
            <v>0.95354955196240265</v>
          </cell>
          <cell r="S294">
            <v>1.0042376431347919</v>
          </cell>
          <cell r="T294">
            <v>1.0081515672804455</v>
          </cell>
          <cell r="U294">
            <v>1.0661918036976936</v>
          </cell>
          <cell r="V294">
            <v>0.95865787667688029</v>
          </cell>
          <cell r="W294">
            <v>0.93235670806477211</v>
          </cell>
          <cell r="X294">
            <v>0.92044456289785459</v>
          </cell>
          <cell r="Y294">
            <v>0.93418764665199117</v>
          </cell>
          <cell r="Z294">
            <v>0.99871058944961311</v>
          </cell>
        </row>
        <row r="295">
          <cell r="C295">
            <v>1.0632112760496866</v>
          </cell>
          <cell r="D295">
            <v>1.0713956325101093</v>
          </cell>
          <cell r="E295">
            <v>1.0383463032631057</v>
          </cell>
          <cell r="F295">
            <v>1.0036737739346888</v>
          </cell>
          <cell r="G295">
            <v>1.0593597351269179</v>
          </cell>
          <cell r="H295">
            <v>1.0469340759955916</v>
          </cell>
          <cell r="I295">
            <v>1.0158289778119105</v>
          </cell>
          <cell r="J295">
            <v>1.0125437993613533</v>
          </cell>
          <cell r="K295">
            <v>1</v>
          </cell>
          <cell r="L295">
            <v>1</v>
          </cell>
          <cell r="M295">
            <v>1.0269371218271601</v>
          </cell>
          <cell r="N295">
            <v>1.0401028795690062</v>
          </cell>
          <cell r="O295">
            <v>0.97099925769174422</v>
          </cell>
          <cell r="P295">
            <v>1.0037614306246627</v>
          </cell>
          <cell r="Q295">
            <v>1.023281603575207</v>
          </cell>
          <cell r="R295">
            <v>0.96551068622332725</v>
          </cell>
          <cell r="S295">
            <v>1.0168345986413929</v>
          </cell>
          <cell r="T295">
            <v>1.0207976182662453</v>
          </cell>
          <cell r="U295">
            <v>1.079565899763997</v>
          </cell>
          <cell r="V295">
            <v>0.97068308873809594</v>
          </cell>
          <cell r="W295">
            <v>0.94405200354394847</v>
          </cell>
          <cell r="X295">
            <v>0.93199043481809374</v>
          </cell>
          <cell r="Y295">
            <v>0.94590590905744854</v>
          </cell>
          <cell r="Z295">
            <v>1.011238214703728</v>
          </cell>
        </row>
        <row r="296">
          <cell r="C296">
            <v>1.0632112760496866</v>
          </cell>
          <cell r="D296">
            <v>1.0713956325101093</v>
          </cell>
          <cell r="E296">
            <v>1.0383463032631057</v>
          </cell>
          <cell r="F296">
            <v>1.0036737739346888</v>
          </cell>
          <cell r="G296">
            <v>1.0593597351269179</v>
          </cell>
          <cell r="H296">
            <v>1.0469340759955916</v>
          </cell>
          <cell r="I296">
            <v>1.0158289778119105</v>
          </cell>
          <cell r="J296">
            <v>1.0125437993613533</v>
          </cell>
          <cell r="K296">
            <v>1</v>
          </cell>
          <cell r="L296">
            <v>1</v>
          </cell>
          <cell r="M296">
            <v>1.0269371218271601</v>
          </cell>
          <cell r="N296">
            <v>1.0401028795690062</v>
          </cell>
          <cell r="O296">
            <v>0.97099925769174422</v>
          </cell>
          <cell r="P296">
            <v>1.0037614306246627</v>
          </cell>
          <cell r="Q296">
            <v>1.023281603575207</v>
          </cell>
          <cell r="R296">
            <v>0.96551068622332725</v>
          </cell>
          <cell r="S296">
            <v>1.0168345986413929</v>
          </cell>
          <cell r="T296">
            <v>1.0207976182662453</v>
          </cell>
          <cell r="U296">
            <v>1.079565899763997</v>
          </cell>
          <cell r="V296">
            <v>0.97068308873809594</v>
          </cell>
          <cell r="W296">
            <v>0.94405200354394847</v>
          </cell>
          <cell r="X296">
            <v>0.93199043481809374</v>
          </cell>
          <cell r="Y296">
            <v>0.94590590905744854</v>
          </cell>
          <cell r="Z296">
            <v>1.011238214703728</v>
          </cell>
        </row>
        <row r="297">
          <cell r="C297">
            <v>1.035322663336959</v>
          </cell>
          <cell r="D297">
            <v>1.0432923396554672</v>
          </cell>
          <cell r="E297">
            <v>1.0111099123728686</v>
          </cell>
          <cell r="F297">
            <v>0.97734686243391389</v>
          </cell>
          <cell r="G297">
            <v>1.0315721504370885</v>
          </cell>
          <cell r="H297">
            <v>1.0194724231341956</v>
          </cell>
          <cell r="I297">
            <v>0.98918322867179487</v>
          </cell>
          <cell r="J297">
            <v>0.98598422224702731</v>
          </cell>
          <cell r="K297">
            <v>0.97376945359689338</v>
          </cell>
          <cell r="L297">
            <v>0.97376945359689338</v>
          </cell>
          <cell r="M297">
            <v>1</v>
          </cell>
          <cell r="N297">
            <v>1.0128204127224665</v>
          </cell>
          <cell r="O297">
            <v>0.94552941660547873</v>
          </cell>
          <cell r="P297">
            <v>0.97743221984101369</v>
          </cell>
          <cell r="Q297">
            <v>0.99644036798918223</v>
          </cell>
          <cell r="R297">
            <v>0.94018481336565096</v>
          </cell>
          <cell r="S297">
            <v>0.99016247151744563</v>
          </cell>
          <cell r="T297">
            <v>0.99402153897213164</v>
          </cell>
          <cell r="U297">
            <v>1.0512482963350258</v>
          </cell>
          <cell r="V297">
            <v>0.94522154093624045</v>
          </cell>
          <cell r="W297">
            <v>0.91928900365804311</v>
          </cell>
          <cell r="X297">
            <v>0.90754381647034621</v>
          </cell>
          <cell r="Y297">
            <v>0.92109428021694428</v>
          </cell>
          <cell r="Z297">
            <v>0.98471288378834709</v>
          </cell>
        </row>
        <row r="298">
          <cell r="C298">
            <v>1.0222174141948881</v>
          </cell>
          <cell r="D298">
            <v>1.0300862093123617</v>
          </cell>
          <cell r="E298">
            <v>0.99831115138665105</v>
          </cell>
          <cell r="F298">
            <v>0.96497547853207311</v>
          </cell>
          <cell r="G298">
            <v>1.0185143757758766</v>
          </cell>
          <cell r="H298">
            <v>1.0065678083973926</v>
          </cell>
          <cell r="I298">
            <v>0.97666201850421364</v>
          </cell>
          <cell r="J298">
            <v>0.97350350551949949</v>
          </cell>
          <cell r="K298">
            <v>0.96144335300213402</v>
          </cell>
          <cell r="L298">
            <v>0.96144335300213402</v>
          </cell>
          <cell r="M298">
            <v>0.98734186973186577</v>
          </cell>
          <cell r="N298">
            <v>1</v>
          </cell>
          <cell r="O298">
            <v>0.93356078207773363</v>
          </cell>
          <cell r="P298">
            <v>0.96505975547399458</v>
          </cell>
          <cell r="Q298">
            <v>0.98382729600674756</v>
          </cell>
          <cell r="R298">
            <v>0.92828383152194704</v>
          </cell>
          <cell r="S298">
            <v>0.97762886596636012</v>
          </cell>
          <cell r="T298">
            <v>0.98143908484249121</v>
          </cell>
          <cell r="U298">
            <v>1.0379414584558628</v>
          </cell>
          <cell r="V298">
            <v>0.9332568035388229</v>
          </cell>
          <cell r="W298">
            <v>0.90765252369567628</v>
          </cell>
          <cell r="X298">
            <v>0.89605600861742485</v>
          </cell>
          <cell r="Y298">
            <v>0.90943494882872489</v>
          </cell>
          <cell r="Z298">
            <v>0.97224825982864405</v>
          </cell>
        </row>
        <row r="299">
          <cell r="C299">
            <v>1.0949661059238587</v>
          </cell>
          <cell r="D299">
            <v>1.1033949037788424</v>
          </cell>
          <cell r="E299">
            <v>1.0693584933643088</v>
          </cell>
          <cell r="F299">
            <v>1.0336504029061964</v>
          </cell>
          <cell r="G299">
            <v>1.090999531395342</v>
          </cell>
          <cell r="H299">
            <v>1.0782027562867138</v>
          </cell>
          <cell r="I299">
            <v>1.0461686450994159</v>
          </cell>
          <cell r="J299">
            <v>1.0427853485371024</v>
          </cell>
          <cell r="K299">
            <v>1.0298669047154538</v>
          </cell>
          <cell r="L299">
            <v>1.0298669047154538</v>
          </cell>
          <cell r="M299">
            <v>1.0576085549935343</v>
          </cell>
          <cell r="N299">
            <v>1.0711675331673629</v>
          </cell>
          <cell r="O299">
            <v>1</v>
          </cell>
          <cell r="P299">
            <v>1.0337406776301772</v>
          </cell>
          <cell r="Q299">
            <v>1.0538438577262648</v>
          </cell>
          <cell r="R299">
            <v>0.99434750189051191</v>
          </cell>
          <cell r="S299">
            <v>1.0472043007103924</v>
          </cell>
          <cell r="T299">
            <v>1.0512856834647655</v>
          </cell>
          <cell r="U299">
            <v>1.1118091916263015</v>
          </cell>
          <cell r="V299">
            <v>0.99967438805833919</v>
          </cell>
          <cell r="W299">
            <v>0.97224791478022887</v>
          </cell>
          <cell r="X299">
            <v>0.95982610433052029</v>
          </cell>
          <cell r="Y299">
            <v>0.97415719071305218</v>
          </cell>
          <cell r="Z299">
            <v>1.0414407701069099</v>
          </cell>
        </row>
        <row r="300">
          <cell r="C300">
            <v>1.0592270669216957</v>
          </cell>
          <cell r="D300">
            <v>1.067380753854386</v>
          </cell>
          <cell r="E300">
            <v>1.0344552715249482</v>
          </cell>
          <cell r="F300">
            <v>0.99991267178903342</v>
          </cell>
          <cell r="G300">
            <v>1.0553899590141207</v>
          </cell>
          <cell r="H300">
            <v>1.0430108629936714</v>
          </cell>
          <cell r="I300">
            <v>1.0120223260418943</v>
          </cell>
          <cell r="J300">
            <v>1.0087494582564556</v>
          </cell>
          <cell r="K300">
            <v>0.99625266471703156</v>
          </cell>
          <cell r="L300">
            <v>0.99625266471703156</v>
          </cell>
          <cell r="M300">
            <v>1.0230888441171471</v>
          </cell>
          <cell r="N300">
            <v>1.0362052653504801</v>
          </cell>
          <cell r="O300">
            <v>0.9673605979136598</v>
          </cell>
          <cell r="P300">
            <v>1</v>
          </cell>
          <cell r="Q300">
            <v>1.0194470243177172</v>
          </cell>
          <cell r="R300">
            <v>0.96189259396275961</v>
          </cell>
          <cell r="S300">
            <v>1.0130241784729612</v>
          </cell>
          <cell r="T300">
            <v>1.016972347334546</v>
          </cell>
          <cell r="U300">
            <v>1.0755204043775217</v>
          </cell>
          <cell r="V300">
            <v>0.96704561375108689</v>
          </cell>
          <cell r="W300">
            <v>0.94051432416211123</v>
          </cell>
          <cell r="X300">
            <v>0.92849795417831082</v>
          </cell>
          <cell r="Y300">
            <v>0.94236128247006923</v>
          </cell>
          <cell r="Z300">
            <v>1.0074487660622826</v>
          </cell>
        </row>
        <row r="301">
          <cell r="C301">
            <v>1.0390211964477527</v>
          </cell>
          <cell r="D301">
            <v>1.0470193432255583</v>
          </cell>
          <cell r="E301">
            <v>1.0147219491049821</v>
          </cell>
          <cell r="F301">
            <v>0.98083828579345989</v>
          </cell>
          <cell r="G301">
            <v>1.0352572854096651</v>
          </cell>
          <cell r="H301">
            <v>1.0231143336670434</v>
          </cell>
          <cell r="I301">
            <v>0.9927169356536284</v>
          </cell>
          <cell r="J301">
            <v>0.98950650126383843</v>
          </cell>
          <cell r="K301">
            <v>0.97724809720621941</v>
          </cell>
          <cell r="L301">
            <v>0.97724809720621941</v>
          </cell>
          <cell r="M301">
            <v>1.0035723482560237</v>
          </cell>
          <cell r="N301">
            <v>1.0164385599575207</v>
          </cell>
          <cell r="O301">
            <v>0.94890717696790849</v>
          </cell>
          <cell r="P301">
            <v>0.98092394812694417</v>
          </cell>
          <cell r="Q301">
            <v>1</v>
          </cell>
          <cell r="R301">
            <v>0.94354348094401774</v>
          </cell>
          <cell r="S301">
            <v>0.9936996766957511</v>
          </cell>
          <cell r="T301">
            <v>0.9975725300833288</v>
          </cell>
          <cell r="U301">
            <v>1.0550037213530861</v>
          </cell>
          <cell r="V301">
            <v>0.94859820145956009</v>
          </cell>
          <cell r="W301">
            <v>0.92257302412704267</v>
          </cell>
          <cell r="X301">
            <v>0.91078587904037922</v>
          </cell>
          <cell r="Y301">
            <v>0.92438474976251073</v>
          </cell>
          <cell r="Z301">
            <v>0.98823062114143245</v>
          </cell>
        </row>
        <row r="302">
          <cell r="C302">
            <v>1.1011905836159339</v>
          </cell>
          <cell r="D302">
            <v>1.1096672960720504</v>
          </cell>
          <cell r="E302">
            <v>1.0754374012417003</v>
          </cell>
          <cell r="F302">
            <v>1.0395263234844552</v>
          </cell>
          <cell r="G302">
            <v>1.0972014605769811</v>
          </cell>
          <cell r="H302">
            <v>1.0843319405306207</v>
          </cell>
          <cell r="I302">
            <v>1.0521157272587083</v>
          </cell>
          <cell r="J302">
            <v>1.0487131979056594</v>
          </cell>
          <cell r="K302">
            <v>1.0357213175046052</v>
          </cell>
          <cell r="L302">
            <v>1.0357213175046052</v>
          </cell>
          <cell r="M302">
            <v>1.0636206688132135</v>
          </cell>
          <cell r="N302">
            <v>1.0772567247675446</v>
          </cell>
          <cell r="O302">
            <v>1.0056846304724869</v>
          </cell>
          <cell r="P302">
            <v>1.0396171113868828</v>
          </cell>
          <cell r="Q302">
            <v>1.0598345706331387</v>
          </cell>
          <cell r="R302">
            <v>1</v>
          </cell>
          <cell r="S302">
            <v>1.0531572701891301</v>
          </cell>
          <cell r="T302">
            <v>1.0572618540962784</v>
          </cell>
          <cell r="U302">
            <v>1.1181294160366113</v>
          </cell>
          <cell r="V302">
            <v>1.0053571675472603</v>
          </cell>
          <cell r="W302">
            <v>0.97777478490340042</v>
          </cell>
          <cell r="X302">
            <v>0.9652823610514859</v>
          </cell>
          <cell r="Y302">
            <v>0.97969491436437184</v>
          </cell>
          <cell r="Z302">
            <v>1.04736097604395</v>
          </cell>
        </row>
        <row r="303">
          <cell r="C303">
            <v>1.045608870380943</v>
          </cell>
          <cell r="D303">
            <v>1.053657727561214</v>
          </cell>
          <cell r="E303">
            <v>1.0211555592723289</v>
          </cell>
          <cell r="F303">
            <v>0.98705706441904273</v>
          </cell>
          <cell r="G303">
            <v>1.0418210951341971</v>
          </cell>
          <cell r="H303">
            <v>1.029601153810477</v>
          </cell>
          <cell r="I303">
            <v>0.99901102811526465</v>
          </cell>
          <cell r="J303">
            <v>0.99578023870767896</v>
          </cell>
          <cell r="K303">
            <v>0.98344411307022206</v>
          </cell>
          <cell r="L303">
            <v>0.98344411307022206</v>
          </cell>
          <cell r="M303">
            <v>1.0099352669541981</v>
          </cell>
          <cell r="N303">
            <v>1.0228830538995253</v>
          </cell>
          <cell r="O303">
            <v>0.95492350377250135</v>
          </cell>
          <cell r="P303">
            <v>0.98714326987476864</v>
          </cell>
          <cell r="Q303">
            <v>1.0063402690490941</v>
          </cell>
          <cell r="R303">
            <v>0.94952580047272162</v>
          </cell>
          <cell r="S303">
            <v>1</v>
          </cell>
          <cell r="T303">
            <v>1.0038974083200425</v>
          </cell>
          <cell r="U303">
            <v>1.0616927287942601</v>
          </cell>
          <cell r="V303">
            <v>0.95461256927630045</v>
          </cell>
          <cell r="W303">
            <v>0.92842238531744448</v>
          </cell>
          <cell r="X303">
            <v>0.91656050655961085</v>
          </cell>
          <cell r="Y303">
            <v>0.93024559778088456</v>
          </cell>
          <cell r="Z303">
            <v>0.99449626916202249</v>
          </cell>
        </row>
        <row r="304">
          <cell r="C304">
            <v>1.0415495265902737</v>
          </cell>
          <cell r="D304">
            <v>1.0495671358734178</v>
          </cell>
          <cell r="E304">
            <v>1.0171911500211628</v>
          </cell>
          <cell r="F304">
            <v>0.98322503498720937</v>
          </cell>
          <cell r="G304">
            <v>1.0377764565381411</v>
          </cell>
          <cell r="H304">
            <v>1.0256039564176662</v>
          </cell>
          <cell r="I304">
            <v>0.99513259007914467</v>
          </cell>
          <cell r="J304">
            <v>0.99191434349258134</v>
          </cell>
          <cell r="K304">
            <v>0.97962611011811673</v>
          </cell>
          <cell r="L304">
            <v>0.97962611011811673</v>
          </cell>
          <cell r="M304">
            <v>1.0060144179914354</v>
          </cell>
          <cell r="N304">
            <v>1.0189119380348375</v>
          </cell>
          <cell r="O304">
            <v>0.9512162257401422</v>
          </cell>
          <cell r="P304">
            <v>0.98331090576943414</v>
          </cell>
          <cell r="Q304">
            <v>1.0024333768658089</v>
          </cell>
          <cell r="R304">
            <v>0.94583947782243172</v>
          </cell>
          <cell r="S304">
            <v>0.99611772250058439</v>
          </cell>
          <cell r="T304">
            <v>1</v>
          </cell>
          <cell r="U304">
            <v>1.0575709430019691</v>
          </cell>
          <cell r="V304">
            <v>0.95090649837793972</v>
          </cell>
          <cell r="W304">
            <v>0.92481799198097281</v>
          </cell>
          <cell r="X304">
            <v>0.91300216432814141</v>
          </cell>
          <cell r="Y304">
            <v>0.92663412622768937</v>
          </cell>
          <cell r="Z304">
            <v>0.9906353586730019</v>
          </cell>
        </row>
        <row r="305">
          <cell r="C305">
            <v>0.9848507407302457</v>
          </cell>
          <cell r="D305">
            <v>0.99243189576877744</v>
          </cell>
          <cell r="E305">
            <v>0.96181836003721299</v>
          </cell>
          <cell r="F305">
            <v>0.92970125691641547</v>
          </cell>
          <cell r="G305">
            <v>0.98128306512692165</v>
          </cell>
          <cell r="H305">
            <v>0.9697731988611914</v>
          </cell>
          <cell r="I305">
            <v>0.94096060095449496</v>
          </cell>
          <cell r="J305">
            <v>0.93791754591609899</v>
          </cell>
          <cell r="K305">
            <v>0.9262982465624463</v>
          </cell>
          <cell r="L305">
            <v>0.9262982465624463</v>
          </cell>
          <cell r="M305">
            <v>0.95125005527838369</v>
          </cell>
          <cell r="N305">
            <v>0.96344547358932164</v>
          </cell>
          <cell r="O305">
            <v>0.89943490981329965</v>
          </cell>
          <cell r="P305">
            <v>0.92978245315463759</v>
          </cell>
          <cell r="Q305">
            <v>0.9478639551313226</v>
          </cell>
          <cell r="R305">
            <v>0.89435085568597239</v>
          </cell>
          <cell r="S305">
            <v>0.94189210576555127</v>
          </cell>
          <cell r="T305">
            <v>0.94556304389514434</v>
          </cell>
          <cell r="U305">
            <v>1</v>
          </cell>
          <cell r="V305">
            <v>0.89914204306591772</v>
          </cell>
          <cell r="W305">
            <v>0.87447371554652376</v>
          </cell>
          <cell r="X305">
            <v>0.86330110558497219</v>
          </cell>
          <cell r="Y305">
            <v>0.87619098497297132</v>
          </cell>
          <cell r="Z305">
            <v>0.93670818513700183</v>
          </cell>
        </row>
        <row r="306">
          <cell r="C306">
            <v>1.0953227560932155</v>
          </cell>
          <cell r="D306">
            <v>1.1037542993593732</v>
          </cell>
          <cell r="E306">
            <v>1.0697068026733352</v>
          </cell>
          <cell r="F306">
            <v>1.0339870814474386</v>
          </cell>
          <cell r="G306">
            <v>1.0913548895799792</v>
          </cell>
          <cell r="H306">
            <v>1.0785539463313647</v>
          </cell>
          <cell r="I306">
            <v>1.0465094010574605</v>
          </cell>
          <cell r="J306">
            <v>1.0431250024945597</v>
          </cell>
          <cell r="K306">
            <v>1.0302023509032352</v>
          </cell>
          <cell r="L306">
            <v>1.0302023509032352</v>
          </cell>
          <cell r="M306">
            <v>1.0579530371361423</v>
          </cell>
          <cell r="N306">
            <v>1.0715164317132144</v>
          </cell>
          <cell r="O306">
            <v>1.000325717999331</v>
          </cell>
          <cell r="P306">
            <v>1.0340773855755219</v>
          </cell>
          <cell r="Q306">
            <v>1.0541871136392105</v>
          </cell>
          <cell r="R306">
            <v>0.99467137876946754</v>
          </cell>
          <cell r="S306">
            <v>1.0475453940001105</v>
          </cell>
          <cell r="T306">
            <v>1.0516281061343089</v>
          </cell>
          <cell r="U306">
            <v>1.1121713278918359</v>
          </cell>
          <cell r="V306">
            <v>1</v>
          </cell>
          <cell r="W306">
            <v>0.97256459342588486</v>
          </cell>
          <cell r="X306">
            <v>0.96013873696892849</v>
          </cell>
          <cell r="Y306">
            <v>0.97447449124424512</v>
          </cell>
          <cell r="Z306">
            <v>1.0417799861109709</v>
          </cell>
        </row>
        <row r="307">
          <cell r="C307">
            <v>1.1262210895781346</v>
          </cell>
          <cell r="D307">
            <v>1.1348904811261626</v>
          </cell>
          <cell r="E307">
            <v>1.0998825269849317</v>
          </cell>
          <cell r="F307">
            <v>1.06315517595103</v>
          </cell>
          <cell r="G307">
            <v>1.1221412921641043</v>
          </cell>
          <cell r="H307">
            <v>1.1089792427381397</v>
          </cell>
          <cell r="I307">
            <v>1.0760307419490802</v>
          </cell>
          <cell r="J307">
            <v>1.0725508717319472</v>
          </cell>
          <cell r="K307">
            <v>1.0592636806510913</v>
          </cell>
          <cell r="L307">
            <v>1.0592636806510913</v>
          </cell>
          <cell r="M307">
            <v>1.0877971954638759</v>
          </cell>
          <cell r="N307">
            <v>1.1017432044680644</v>
          </cell>
          <cell r="O307">
            <v>1.0285442476120346</v>
          </cell>
          <cell r="P307">
            <v>1.0632480274990852</v>
          </cell>
          <cell r="Q307">
            <v>1.0839250377456249</v>
          </cell>
          <cell r="R307">
            <v>1.0227304031968827</v>
          </cell>
          <cell r="S307">
            <v>1.0770959595702572</v>
          </cell>
          <cell r="T307">
            <v>1.0812938423245706</v>
          </cell>
          <cell r="U307">
            <v>1.1435449484894185</v>
          </cell>
          <cell r="V307">
            <v>1.0282093413224855</v>
          </cell>
          <cell r="W307">
            <v>1</v>
          </cell>
          <cell r="X307">
            <v>0.9872236183170251</v>
          </cell>
          <cell r="Y307">
            <v>1.0019637747778094</v>
          </cell>
          <cell r="Z307">
            <v>1.0711679133221095</v>
          </cell>
        </row>
        <row r="308">
          <cell r="C308">
            <v>1.140796339028098</v>
          </cell>
          <cell r="D308">
            <v>1.1495779275022546</v>
          </cell>
          <cell r="E308">
            <v>1.1141169098648214</v>
          </cell>
          <cell r="F308">
            <v>1.0769142433640817</v>
          </cell>
          <cell r="G308">
            <v>1.1366637419767984</v>
          </cell>
          <cell r="H308">
            <v>1.1233313528587152</v>
          </cell>
          <cell r="I308">
            <v>1.0899564414630289</v>
          </cell>
          <cell r="J308">
            <v>1.0864315357045289</v>
          </cell>
          <cell r="K308">
            <v>1.0729723853820241</v>
          </cell>
          <cell r="L308">
            <v>1.0729723853820241</v>
          </cell>
          <cell r="M308">
            <v>1.1018751732442384</v>
          </cell>
          <cell r="N308">
            <v>1.1160016677338687</v>
          </cell>
          <cell r="O308">
            <v>1.0418553897296856</v>
          </cell>
          <cell r="P308">
            <v>1.0770082965718175</v>
          </cell>
          <cell r="Q308">
            <v>1.0979529031056328</v>
          </cell>
          <cell r="R308">
            <v>1.0359663041088785</v>
          </cell>
          <cell r="S308">
            <v>1.0910354448432287</v>
          </cell>
          <cell r="T308">
            <v>1.0952876554634221</v>
          </cell>
          <cell r="U308">
            <v>1.1583443986468669</v>
          </cell>
          <cell r="V308">
            <v>1.0415161491733058</v>
          </cell>
          <cell r="W308">
            <v>1.0129417301672294</v>
          </cell>
          <cell r="X308">
            <v>1</v>
          </cell>
          <cell r="Y308">
            <v>1.0149309195883225</v>
          </cell>
          <cell r="Z308">
            <v>1.0850306794201185</v>
          </cell>
        </row>
        <row r="309">
          <cell r="C309">
            <v>1.1240137796677128</v>
          </cell>
          <cell r="D309">
            <v>1.1326661798504944</v>
          </cell>
          <cell r="E309">
            <v>1.0977268387061561</v>
          </cell>
          <cell r="F309">
            <v>1.0610714705596918</v>
          </cell>
          <cell r="G309">
            <v>1.119941978354402</v>
          </cell>
          <cell r="H309">
            <v>1.1068057255703296</v>
          </cell>
          <cell r="I309">
            <v>1.073921801402147</v>
          </cell>
          <cell r="J309">
            <v>1.0704487514728671</v>
          </cell>
          <cell r="K309">
            <v>1.0571876023022773</v>
          </cell>
          <cell r="L309">
            <v>1.0571876023022773</v>
          </cell>
          <cell r="M309">
            <v>1.0856651935396571</v>
          </cell>
          <cell r="N309">
            <v>1.0995838693992519</v>
          </cell>
          <cell r="O309">
            <v>1.0265283770764262</v>
          </cell>
          <cell r="P309">
            <v>1.0611641401255907</v>
          </cell>
          <cell r="Q309">
            <v>1.0818006249637027</v>
          </cell>
          <cell r="R309">
            <v>1.0207259273656659</v>
          </cell>
          <cell r="S309">
            <v>1.0749849312756927</v>
          </cell>
          <cell r="T309">
            <v>1.0791745864907671</v>
          </cell>
          <cell r="U309">
            <v>1.1413036850988005</v>
          </cell>
          <cell r="V309">
            <v>1.0261941271783963</v>
          </cell>
          <cell r="W309">
            <v>0.99804007407528783</v>
          </cell>
          <cell r="X309">
            <v>0.98528873315399745</v>
          </cell>
          <cell r="Y309">
            <v>1</v>
          </cell>
          <cell r="Z309">
            <v>1.0690685035590697</v>
          </cell>
        </row>
        <row r="310">
          <cell r="C310">
            <v>1.0513954680413118</v>
          </cell>
          <cell r="D310">
            <v>1.0594888691226987</v>
          </cell>
          <cell r="E310">
            <v>1.0268068276744466</v>
          </cell>
          <cell r="F310">
            <v>0.99251962528803839</v>
          </cell>
          <cell r="G310">
            <v>1.0475867305284627</v>
          </cell>
          <cell r="H310">
            <v>1.0352991617334417</v>
          </cell>
          <cell r="I310">
            <v>1.0045397444849606</v>
          </cell>
          <cell r="J310">
            <v>1.0012910752764697</v>
          </cell>
          <cell r="K310">
            <v>0.98888667918169959</v>
          </cell>
          <cell r="L310">
            <v>0.98888667918169959</v>
          </cell>
          <cell r="M310">
            <v>1.0155244401320729</v>
          </cell>
          <cell r="N310">
            <v>1.0285438825843176</v>
          </cell>
          <cell r="O310">
            <v>0.96020823142668421</v>
          </cell>
          <cell r="P310">
            <v>0.99260630782109449</v>
          </cell>
          <cell r="Q310">
            <v>1.0119095468272108</v>
          </cell>
          <cell r="R310">
            <v>0.95478065621383001</v>
          </cell>
          <cell r="S310">
            <v>1.0055341895275434</v>
          </cell>
          <cell r="T310">
            <v>1.0094531668438953</v>
          </cell>
          <cell r="U310">
            <v>1.0675683375754224</v>
          </cell>
          <cell r="V310">
            <v>0.95989557616005072</v>
          </cell>
          <cell r="W310">
            <v>0.93356045075940519</v>
          </cell>
          <cell r="X310">
            <v>0.92163292611637293</v>
          </cell>
          <cell r="Y310">
            <v>0.93539375322616702</v>
          </cell>
          <cell r="Z310">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21">
          <cell r="CI121">
            <v>1199.7543236906586</v>
          </cell>
          <cell r="CJ121">
            <v>1191.4317316890103</v>
          </cell>
          <cell r="CK121">
            <v>1182.2822067277068</v>
          </cell>
          <cell r="CL121">
            <v>1172.3121923497815</v>
          </cell>
          <cell r="CM121">
            <v>1161.5272149454943</v>
          </cell>
          <cell r="CN121">
            <v>1149.9370549992736</v>
          </cell>
          <cell r="CO121">
            <v>1137.3457205901232</v>
          </cell>
          <cell r="CP121">
            <v>1120.6225832505331</v>
          </cell>
          <cell r="CQ121">
            <v>1099.25214556526</v>
          </cell>
          <cell r="CR121">
            <v>1072.7851363817817</v>
          </cell>
          <cell r="CS121">
            <v>1041.275360144969</v>
          </cell>
          <cell r="CT121">
            <v>1004.5680149449518</v>
          </cell>
          <cell r="CU121">
            <v>962.58538264741287</v>
          </cell>
          <cell r="CV121">
            <v>915.64115926059048</v>
          </cell>
          <cell r="CW121">
            <v>863.6525549269835</v>
          </cell>
          <cell r="CX121">
            <v>806.65870170252219</v>
          </cell>
          <cell r="CY121">
            <v>744.69918021680769</v>
          </cell>
        </row>
        <row r="122">
          <cell r="CI122">
            <v>523.89563381579148</v>
          </cell>
          <cell r="CJ122">
            <v>498.02966004278494</v>
          </cell>
          <cell r="CK122">
            <v>470.80876729539506</v>
          </cell>
          <cell r="CL122">
            <v>442.55105848463927</v>
          </cell>
          <cell r="CM122">
            <v>413.5738120365624</v>
          </cell>
          <cell r="CN122">
            <v>384.20199303976267</v>
          </cell>
          <cell r="CO122">
            <v>354.26038809150862</v>
          </cell>
          <cell r="CP122">
            <v>317.25322146835742</v>
          </cell>
          <cell r="CQ122">
            <v>274.33042828926426</v>
          </cell>
          <cell r="CR122">
            <v>227.5227748367596</v>
          </cell>
          <cell r="CS122">
            <v>180.20992513851954</v>
          </cell>
          <cell r="CT122">
            <v>135.26996664065339</v>
          </cell>
          <cell r="CU122">
            <v>95.30791020732164</v>
          </cell>
          <cell r="CV122">
            <v>62.471902953696969</v>
          </cell>
          <cell r="CW122">
            <v>37.428380999435639</v>
          </cell>
          <cell r="CX122">
            <v>19.998711339241364</v>
          </cell>
          <cell r="CY122">
            <v>9.164206445952372</v>
          </cell>
        </row>
        <row r="123">
          <cell r="CI123">
            <v>37.620475054826763</v>
          </cell>
          <cell r="CJ123">
            <v>36.421934203006273</v>
          </cell>
          <cell r="CK123">
            <v>35.137373375210984</v>
          </cell>
          <cell r="CL123">
            <v>33.776536059315944</v>
          </cell>
          <cell r="CM123">
            <v>32.3294395251895</v>
          </cell>
          <cell r="CN123">
            <v>30.807111904188588</v>
          </cell>
          <cell r="CO123">
            <v>29.185274929890667</v>
          </cell>
          <cell r="CP123">
            <v>27.095746559865738</v>
          </cell>
          <cell r="CQ123">
            <v>24.553256812234881</v>
          </cell>
          <cell r="CR123">
            <v>21.617708183454472</v>
          </cell>
          <cell r="CS123">
            <v>18.437776275964726</v>
          </cell>
          <cell r="CT123">
            <v>15.155282748380943</v>
          </cell>
          <cell r="CU123">
            <v>11.928950872539534</v>
          </cell>
          <cell r="CV123">
            <v>8.9373795521463695</v>
          </cell>
          <cell r="CW123">
            <v>6.2994456083400969</v>
          </cell>
          <cell r="CX123">
            <v>4.109546380401115</v>
          </cell>
          <cell r="CY123">
            <v>2.417532562778919</v>
          </cell>
        </row>
        <row r="124">
          <cell r="CI124">
            <v>76.914032837743079</v>
          </cell>
          <cell r="CJ124">
            <v>71.853051671076059</v>
          </cell>
          <cell r="CK124">
            <v>66.619006597167754</v>
          </cell>
          <cell r="CL124">
            <v>61.290130282102147</v>
          </cell>
          <cell r="CM124">
            <v>55.941662807390294</v>
          </cell>
          <cell r="CN124">
            <v>50.646756649941807</v>
          </cell>
          <cell r="CO124">
            <v>45.386436393741405</v>
          </cell>
          <cell r="CP124">
            <v>39.067639295761545</v>
          </cell>
          <cell r="CQ124">
            <v>32.023236378296147</v>
          </cell>
          <cell r="CR124">
            <v>24.741194145954637</v>
          </cell>
          <cell r="CS124">
            <v>17.884417982336963</v>
          </cell>
          <cell r="CT124">
            <v>11.940485657483102</v>
          </cell>
          <cell r="CU124">
            <v>7.2392337665049782</v>
          </cell>
          <cell r="CV124">
            <v>3.9152485709122073</v>
          </cell>
          <cell r="CW124">
            <v>1.8234729666718015</v>
          </cell>
          <cell r="CX124">
            <v>0.69176980912311015</v>
          </cell>
          <cell r="CY124">
            <v>0.19229481966596779</v>
          </cell>
        </row>
        <row r="125">
          <cell r="CI125">
            <v>15.086243563814918</v>
          </cell>
          <cell r="CJ125">
            <v>14.809675636991896</v>
          </cell>
          <cell r="CK125">
            <v>14.509116905897983</v>
          </cell>
          <cell r="CL125">
            <v>14.185769017428305</v>
          </cell>
          <cell r="CM125">
            <v>13.840876906823317</v>
          </cell>
          <cell r="CN125">
            <v>13.475889345656997</v>
          </cell>
          <cell r="CO125">
            <v>13.085938789521936</v>
          </cell>
          <cell r="CP125">
            <v>12.578358474090775</v>
          </cell>
          <cell r="CQ125">
            <v>11.946466923839754</v>
          </cell>
          <cell r="CR125">
            <v>11.189600884988486</v>
          </cell>
          <cell r="CS125">
            <v>10.325617337061503</v>
          </cell>
          <cell r="CT125">
            <v>9.3695100409793852</v>
          </cell>
          <cell r="CU125">
            <v>8.3417304910749444</v>
          </cell>
          <cell r="CV125">
            <v>7.274608191070401</v>
          </cell>
          <cell r="CW125">
            <v>6.1917865608950517</v>
          </cell>
          <cell r="CX125">
            <v>5.1211532859991493</v>
          </cell>
          <cell r="CY125">
            <v>4.0909771652026983</v>
          </cell>
        </row>
        <row r="126">
          <cell r="CI126">
            <v>220.57206984001303</v>
          </cell>
          <cell r="CJ126">
            <v>211.94565901991834</v>
          </cell>
          <cell r="CK126">
            <v>202.76936655228502</v>
          </cell>
          <cell r="CL126">
            <v>193.12907179643989</v>
          </cell>
          <cell r="CM126">
            <v>183.11208852965905</v>
          </cell>
          <cell r="CN126">
            <v>172.81082748333006</v>
          </cell>
          <cell r="CO126">
            <v>162.14285279054326</v>
          </cell>
          <cell r="CP126">
            <v>148.72581584159639</v>
          </cell>
          <cell r="CQ126">
            <v>132.78671349109783</v>
          </cell>
          <cell r="CR126">
            <v>114.8396634054439</v>
          </cell>
          <cell r="CS126">
            <v>95.92312325635217</v>
          </cell>
          <cell r="CT126">
            <v>76.974710512980266</v>
          </cell>
          <cell r="CU126">
            <v>58.961543545613445</v>
          </cell>
          <cell r="CV126">
            <v>42.870440917775987</v>
          </cell>
          <cell r="CW126">
            <v>29.25711680252995</v>
          </cell>
          <cell r="CX126">
            <v>18.464787100264722</v>
          </cell>
          <cell r="CY126">
            <v>10.540742208577171</v>
          </cell>
        </row>
        <row r="127">
          <cell r="CI127">
            <v>287.72947245237492</v>
          </cell>
          <cell r="CJ127">
            <v>279.92641060242471</v>
          </cell>
          <cell r="CK127">
            <v>271.52237897885237</v>
          </cell>
          <cell r="CL127">
            <v>262.57090239249084</v>
          </cell>
          <cell r="CM127">
            <v>253.12731566019463</v>
          </cell>
          <cell r="CN127">
            <v>243.25285300025365</v>
          </cell>
          <cell r="CO127">
            <v>232.83999247844</v>
          </cell>
          <cell r="CP127">
            <v>219.47965390469483</v>
          </cell>
          <cell r="CQ127">
            <v>203.16894459837511</v>
          </cell>
          <cell r="CR127">
            <v>184.12763305345896</v>
          </cell>
          <cell r="CS127">
            <v>163.0961524654434</v>
          </cell>
          <cell r="CT127">
            <v>140.75557870516249</v>
          </cell>
          <cell r="CU127">
            <v>117.91491557675357</v>
          </cell>
          <cell r="CV127">
            <v>95.600434779032668</v>
          </cell>
          <cell r="CW127">
            <v>74.549703693282339</v>
          </cell>
          <cell r="CX127">
            <v>55.480582360887752</v>
          </cell>
          <cell r="CY127">
            <v>38.970672000732193</v>
          </cell>
        </row>
        <row r="128">
          <cell r="CI128">
            <v>226.36516405464164</v>
          </cell>
          <cell r="CJ128">
            <v>219.58080276415086</v>
          </cell>
          <cell r="CK128">
            <v>212.29534498326669</v>
          </cell>
          <cell r="CL128">
            <v>204.56056087696803</v>
          </cell>
          <cell r="CM128">
            <v>196.42980433650735</v>
          </cell>
          <cell r="CN128">
            <v>187.96142084052599</v>
          </cell>
          <cell r="CO128">
            <v>179.06941984648506</v>
          </cell>
          <cell r="CP128">
            <v>167.714083861186</v>
          </cell>
          <cell r="CQ128">
            <v>153.93987100527414</v>
          </cell>
          <cell r="CR128">
            <v>137.99542892271643</v>
          </cell>
          <cell r="CS128">
            <v>120.5759863799436</v>
          </cell>
          <cell r="CT128">
            <v>102.32316075340117</v>
          </cell>
          <cell r="CU128">
            <v>83.973175752239754</v>
          </cell>
          <cell r="CV128">
            <v>66.411041423923578</v>
          </cell>
          <cell r="CW128">
            <v>50.250113945559804</v>
          </cell>
          <cell r="CX128">
            <v>36.045138541545924</v>
          </cell>
          <cell r="CY128">
            <v>24.191025126279669</v>
          </cell>
        </row>
        <row r="129">
          <cell r="CI129">
            <v>703.10102778722398</v>
          </cell>
          <cell r="CJ129">
            <v>680.16072192772208</v>
          </cell>
          <cell r="CK129">
            <v>655.59349584559686</v>
          </cell>
          <cell r="CL129">
            <v>629.59043587777421</v>
          </cell>
          <cell r="CM129">
            <v>602.34779095029342</v>
          </cell>
          <cell r="CN129">
            <v>574.07800295591596</v>
          </cell>
          <cell r="CO129">
            <v>544.51260111590227</v>
          </cell>
          <cell r="CP129">
            <v>506.92292415797652</v>
          </cell>
          <cell r="CQ129">
            <v>461.59964917236778</v>
          </cell>
          <cell r="CR129">
            <v>409.55144187563434</v>
          </cell>
          <cell r="CS129">
            <v>353.27066187555948</v>
          </cell>
          <cell r="CT129">
            <v>295.05243823080053</v>
          </cell>
          <cell r="CU129">
            <v>237.44970764988176</v>
          </cell>
          <cell r="CV129">
            <v>183.38791375444197</v>
          </cell>
          <cell r="CW129">
            <v>134.80553256755258</v>
          </cell>
          <cell r="CX129">
            <v>93.320326827479491</v>
          </cell>
          <cell r="CY129">
            <v>59.909999796986597</v>
          </cell>
        </row>
        <row r="130">
          <cell r="CI130">
            <v>123.43712609572799</v>
          </cell>
          <cell r="CJ130">
            <v>119.86970578362198</v>
          </cell>
          <cell r="CK130">
            <v>116.03456756077092</v>
          </cell>
          <cell r="CL130">
            <v>111.9579101421282</v>
          </cell>
          <cell r="CM130">
            <v>107.66676762181835</v>
          </cell>
          <cell r="CN130">
            <v>103.19083116660057</v>
          </cell>
          <cell r="CO130">
            <v>98.483432302546888</v>
          </cell>
          <cell r="CP130">
            <v>92.461292371528728</v>
          </cell>
          <cell r="CQ130">
            <v>85.138675370693647</v>
          </cell>
          <cell r="CR130">
            <v>76.635244170164171</v>
          </cell>
          <cell r="CS130">
            <v>67.306843280220619</v>
          </cell>
          <cell r="CT130">
            <v>57.481729050547514</v>
          </cell>
          <cell r="CU130">
            <v>47.541401526661822</v>
          </cell>
          <cell r="CV130">
            <v>37.953627233585607</v>
          </cell>
          <cell r="CW130">
            <v>29.047510506492671</v>
          </cell>
          <cell r="CX130">
            <v>21.12940185124836</v>
          </cell>
          <cell r="CY130">
            <v>14.428724812473092</v>
          </cell>
        </row>
        <row r="131">
          <cell r="CI131">
            <v>74.483219401367094</v>
          </cell>
          <cell r="CJ131">
            <v>71.759650544794937</v>
          </cell>
          <cell r="CK131">
            <v>68.85480304626563</v>
          </cell>
          <cell r="CL131">
            <v>65.794090738418404</v>
          </cell>
          <cell r="CM131">
            <v>62.603460434723964</v>
          </cell>
          <cell r="CN131">
            <v>59.310609904136108</v>
          </cell>
          <cell r="CO131">
            <v>55.887319693464832</v>
          </cell>
          <cell r="CP131">
            <v>51.563452075947474</v>
          </cell>
          <cell r="CQ131">
            <v>46.396674268869013</v>
          </cell>
          <cell r="CR131">
            <v>40.533597169995716</v>
          </cell>
          <cell r="CS131">
            <v>34.291000967168458</v>
          </cell>
          <cell r="CT131">
            <v>27.957702010559121</v>
          </cell>
          <cell r="CU131">
            <v>21.840627323406242</v>
          </cell>
          <cell r="CV131">
            <v>16.267712954165532</v>
          </cell>
          <cell r="CW131">
            <v>11.437869703857068</v>
          </cell>
          <cell r="CX131">
            <v>7.4930321403339715</v>
          </cell>
          <cell r="CY131">
            <v>4.4865369092434939</v>
          </cell>
        </row>
        <row r="132">
          <cell r="CI132">
            <v>43.008387570524029</v>
          </cell>
          <cell r="CJ132">
            <v>41.305901850236978</v>
          </cell>
          <cell r="CK132">
            <v>39.495789511968262</v>
          </cell>
          <cell r="CL132">
            <v>37.59519501707792</v>
          </cell>
          <cell r="CM132">
            <v>35.62153503277321</v>
          </cell>
          <cell r="CN132">
            <v>33.593213943813872</v>
          </cell>
          <cell r="CO132">
            <v>31.494209868838112</v>
          </cell>
          <cell r="CP132">
            <v>28.856419841497633</v>
          </cell>
          <cell r="CQ132">
            <v>25.726230225486937</v>
          </cell>
          <cell r="CR132">
            <v>22.206857180488925</v>
          </cell>
          <cell r="CS132">
            <v>18.504420891493982</v>
          </cell>
          <cell r="CT132">
            <v>14.804642409300396</v>
          </cell>
          <cell r="CU132">
            <v>11.298006860975702</v>
          </cell>
          <cell r="CV132">
            <v>8.1771813067785413</v>
          </cell>
          <cell r="CW132">
            <v>5.5489682986703546</v>
          </cell>
          <cell r="CX132">
            <v>3.4771740578637269</v>
          </cell>
          <cell r="CY132">
            <v>1.9668165721242894</v>
          </cell>
        </row>
        <row r="133">
          <cell r="CI133">
            <v>393.45610105173319</v>
          </cell>
          <cell r="CJ133">
            <v>375.41093285839679</v>
          </cell>
          <cell r="CK133">
            <v>356.35041617147601</v>
          </cell>
          <cell r="CL133">
            <v>336.48259369885005</v>
          </cell>
          <cell r="CM133">
            <v>316.01640706996841</v>
          </cell>
          <cell r="CN133">
            <v>295.16823226324578</v>
          </cell>
          <cell r="CO133">
            <v>273.80014378220631</v>
          </cell>
          <cell r="CP133">
            <v>247.23100301407629</v>
          </cell>
          <cell r="CQ133">
            <v>216.15927102235582</v>
          </cell>
          <cell r="CR133">
            <v>181.89848268917984</v>
          </cell>
          <cell r="CS133">
            <v>146.76154536197407</v>
          </cell>
          <cell r="CT133">
            <v>112.76405703396557</v>
          </cell>
          <cell r="CU133">
            <v>81.8185405948377</v>
          </cell>
          <cell r="CV133">
            <v>55.633471687948628</v>
          </cell>
          <cell r="CW133">
            <v>34.916444860816483</v>
          </cell>
          <cell r="CX133">
            <v>19.812210035276941</v>
          </cell>
          <cell r="CY133">
            <v>9.8416264617025622</v>
          </cell>
        </row>
        <row r="134">
          <cell r="CI134">
            <v>73.975593318371679</v>
          </cell>
          <cell r="CJ134">
            <v>71.860906963778149</v>
          </cell>
          <cell r="CK134">
            <v>69.586787356204795</v>
          </cell>
          <cell r="CL134">
            <v>67.168584985459191</v>
          </cell>
          <cell r="CM134">
            <v>64.622145371186846</v>
          </cell>
          <cell r="CN134">
            <v>61.964894022250839</v>
          </cell>
          <cell r="CO134">
            <v>59.168910383178137</v>
          </cell>
          <cell r="CP134">
            <v>55.590169414100487</v>
          </cell>
          <cell r="CQ134">
            <v>51.235518113431951</v>
          </cell>
          <cell r="CR134">
            <v>46.173922180021847</v>
          </cell>
          <cell r="CS134">
            <v>40.614566637266364</v>
          </cell>
          <cell r="CT134">
            <v>34.750360388875819</v>
          </cell>
          <cell r="CU134">
            <v>28.806354777322998</v>
          </cell>
          <cell r="CV134">
            <v>23.060122820717233</v>
          </cell>
          <cell r="CW134">
            <v>17.707757625009897</v>
          </cell>
          <cell r="CX134">
            <v>12.933287993098361</v>
          </cell>
          <cell r="CY134">
            <v>8.8764332441615998</v>
          </cell>
        </row>
        <row r="135">
          <cell r="CI135">
            <v>251.03037241002679</v>
          </cell>
          <cell r="CJ135">
            <v>237.87144129967351</v>
          </cell>
          <cell r="CK135">
            <v>224.06760661019635</v>
          </cell>
          <cell r="CL135">
            <v>209.78913349164264</v>
          </cell>
          <cell r="CM135">
            <v>195.20478581781521</v>
          </cell>
          <cell r="CN135">
            <v>180.48577710510466</v>
          </cell>
          <cell r="CO135">
            <v>165.55203196718165</v>
          </cell>
          <cell r="CP135">
            <v>147.19053665430923</v>
          </cell>
          <cell r="CQ135">
            <v>126.04726874703991</v>
          </cell>
          <cell r="CR135">
            <v>103.21302582845109</v>
          </cell>
          <cell r="CS135">
            <v>80.425402591053242</v>
          </cell>
          <cell r="CT135">
            <v>59.131390644149548</v>
          </cell>
          <cell r="CU135">
            <v>40.58434128635141</v>
          </cell>
          <cell r="CV135">
            <v>25.738999992351165</v>
          </cell>
          <cell r="CW135">
            <v>14.783993764801098</v>
          </cell>
          <cell r="CX135">
            <v>7.4744516242443835</v>
          </cell>
          <cell r="CY135">
            <v>3.1751621970743793</v>
          </cell>
        </row>
        <row r="136">
          <cell r="CI136">
            <v>443.17274858668139</v>
          </cell>
          <cell r="CJ136">
            <v>415.41622950307863</v>
          </cell>
          <cell r="CK136">
            <v>386.61317700533624</v>
          </cell>
          <cell r="CL136">
            <v>357.17730160958291</v>
          </cell>
          <cell r="CM136">
            <v>327.50949206129667</v>
          </cell>
          <cell r="CN136">
            <v>298.00354196187487</v>
          </cell>
          <cell r="CO136">
            <v>268.54272483118905</v>
          </cell>
          <cell r="CP136">
            <v>232.95628578248801</v>
          </cell>
          <cell r="CQ136">
            <v>192.97430848745793</v>
          </cell>
          <cell r="CR136">
            <v>151.20567361544585</v>
          </cell>
          <cell r="CS136">
            <v>111.31877968592866</v>
          </cell>
          <cell r="CT136">
            <v>76.103568483389381</v>
          </cell>
          <cell r="CU136">
            <v>47.582921907913637</v>
          </cell>
          <cell r="CV136">
            <v>26.786893458581705</v>
          </cell>
          <cell r="CW136">
            <v>13.164892072642393</v>
          </cell>
          <cell r="CX136">
            <v>5.3878702548733797</v>
          </cell>
          <cell r="CY136">
            <v>1.6850546356381599</v>
          </cell>
        </row>
        <row r="137">
          <cell r="CI137">
            <v>3261.4680708376309</v>
          </cell>
          <cell r="CJ137">
            <v>3108.6553608029667</v>
          </cell>
          <cell r="CK137">
            <v>2947.411931489738</v>
          </cell>
          <cell r="CL137">
            <v>2779.5332561025771</v>
          </cell>
          <cell r="CM137">
            <v>2606.8191147557895</v>
          </cell>
          <cell r="CN137">
            <v>2431.1275131989119</v>
          </cell>
          <cell r="CO137">
            <v>2251.3292495018554</v>
          </cell>
          <cell r="CP137">
            <v>2028.1444832998823</v>
          </cell>
          <cell r="CQ137">
            <v>1767.7432012052616</v>
          </cell>
          <cell r="CR137">
            <v>1481.5071338078376</v>
          </cell>
          <cell r="CS137">
            <v>1189.1455736219887</v>
          </cell>
          <cell r="CT137">
            <v>907.72795931281371</v>
          </cell>
          <cell r="CU137">
            <v>653.2416338156894</v>
          </cell>
          <cell r="CV137">
            <v>439.66312748110317</v>
          </cell>
          <cell r="CW137">
            <v>272.40277508012059</v>
          </cell>
          <cell r="CX137">
            <v>152.02066965031185</v>
          </cell>
          <cell r="CY137">
            <v>73.862929787420825</v>
          </cell>
        </row>
        <row r="138">
          <cell r="CI138">
            <v>111.68528246571482</v>
          </cell>
          <cell r="CJ138">
            <v>101.8212362655229</v>
          </cell>
          <cell r="CK138">
            <v>91.865792599572359</v>
          </cell>
          <cell r="CL138">
            <v>82.002513391614201</v>
          </cell>
          <cell r="CM138">
            <v>72.397543865580801</v>
          </cell>
          <cell r="CN138">
            <v>63.199896774529421</v>
          </cell>
          <cell r="CO138">
            <v>54.389267488105176</v>
          </cell>
          <cell r="CP138">
            <v>44.225574261460395</v>
          </cell>
          <cell r="CQ138">
            <v>33.521958442003161</v>
          </cell>
          <cell r="CR138">
            <v>23.290268558161841</v>
          </cell>
          <cell r="CS138">
            <v>14.626560200465217</v>
          </cell>
          <cell r="CT138">
            <v>8.1016992550253981</v>
          </cell>
          <cell r="CU138">
            <v>3.8201823772097736</v>
          </cell>
          <cell r="CV138">
            <v>1.4657805308527707</v>
          </cell>
          <cell r="CW138">
            <v>0.41465468309310394</v>
          </cell>
          <cell r="CX138">
            <v>6.9232848875680431E-2</v>
          </cell>
          <cell r="CY138">
            <v>2.1371998929066577E-3</v>
          </cell>
        </row>
        <row r="139">
          <cell r="CI139">
            <v>17.848726209560891</v>
          </cell>
          <cell r="CJ139">
            <v>16.597498644568798</v>
          </cell>
          <cell r="CK139">
            <v>15.309442421189656</v>
          </cell>
          <cell r="CL139">
            <v>14.004784067031634</v>
          </cell>
          <cell r="CM139">
            <v>12.70277151960185</v>
          </cell>
          <cell r="CN139">
            <v>11.421853542508575</v>
          </cell>
          <cell r="CO139">
            <v>10.157999064611325</v>
          </cell>
          <cell r="CP139">
            <v>8.6513349938055715</v>
          </cell>
          <cell r="CQ139">
            <v>6.9894151027584766</v>
          </cell>
          <cell r="CR139">
            <v>5.2961352376226518</v>
          </cell>
          <cell r="CS139">
            <v>3.7324176553001349</v>
          </cell>
          <cell r="CT139">
            <v>2.4108505576015191</v>
          </cell>
          <cell r="CU139">
            <v>1.3995930516144948</v>
          </cell>
          <cell r="CV139">
            <v>0.71494370889030534</v>
          </cell>
          <cell r="CW139">
            <v>0.30800636995729724</v>
          </cell>
          <cell r="CX139">
            <v>0.10435242148849849</v>
          </cell>
          <cell r="CY139">
            <v>2.4082172264638671E-2</v>
          </cell>
        </row>
        <row r="140">
          <cell r="CI140">
            <v>251.11416114237164</v>
          </cell>
          <cell r="CJ140">
            <v>228.08422342888863</v>
          </cell>
          <cell r="CK140">
            <v>204.92735076206148</v>
          </cell>
          <cell r="CL140">
            <v>182.08031642327111</v>
          </cell>
          <cell r="CM140">
            <v>159.93437051123612</v>
          </cell>
          <cell r="CN140">
            <v>138.83560126041326</v>
          </cell>
          <cell r="CO140">
            <v>118.7375563294631</v>
          </cell>
          <cell r="CP140">
            <v>95.697217950858715</v>
          </cell>
          <cell r="CQ140">
            <v>71.64701463060355</v>
          </cell>
          <cell r="CR140">
            <v>48.939035202730174</v>
          </cell>
          <cell r="CS140">
            <v>30.035321151804279</v>
          </cell>
          <cell r="CT140">
            <v>16.122226310766731</v>
          </cell>
          <cell r="CU140">
            <v>7.2749627768109963</v>
          </cell>
          <cell r="CV140">
            <v>2.6192125153230403</v>
          </cell>
          <cell r="CW140">
            <v>0.66883396509696968</v>
          </cell>
          <cell r="CX140">
            <v>9.0279914092184499E-2</v>
          </cell>
          <cell r="CY140">
            <v>-5.7233860699673622E-4</v>
          </cell>
        </row>
        <row r="141">
          <cell r="CI141">
            <v>588.75791242036053</v>
          </cell>
          <cell r="CJ141">
            <v>562.02985871334931</v>
          </cell>
          <cell r="CK141">
            <v>533.7841113726322</v>
          </cell>
          <cell r="CL141">
            <v>504.32602229722187</v>
          </cell>
          <cell r="CM141">
            <v>473.96253616716376</v>
          </cell>
          <cell r="CN141">
            <v>443.01198754031566</v>
          </cell>
          <cell r="CO141">
            <v>411.26683156502099</v>
          </cell>
          <cell r="CP141">
            <v>371.76352478586716</v>
          </cell>
          <cell r="CQ141">
            <v>325.51528193849418</v>
          </cell>
          <cell r="CR141">
            <v>274.44587727979882</v>
          </cell>
          <cell r="CS141">
            <v>221.97027074542405</v>
          </cell>
          <cell r="CT141">
            <v>171.07290596801809</v>
          </cell>
          <cell r="CU141">
            <v>124.60274217554897</v>
          </cell>
          <cell r="CV141">
            <v>85.130161526620867</v>
          </cell>
          <cell r="CW141">
            <v>53.751049325394675</v>
          </cell>
          <cell r="CX141">
            <v>30.735487219495138</v>
          </cell>
          <cell r="CY141">
            <v>15.424835238486585</v>
          </cell>
        </row>
        <row r="142">
          <cell r="CI142">
            <v>137.31816217187631</v>
          </cell>
          <cell r="CJ142">
            <v>128.44241408002983</v>
          </cell>
          <cell r="CK142">
            <v>119.25171498030036</v>
          </cell>
          <cell r="CL142">
            <v>109.88149106909248</v>
          </cell>
          <cell r="CM142">
            <v>100.46235206162318</v>
          </cell>
          <cell r="CN142">
            <v>91.12176687340758</v>
          </cell>
          <cell r="CO142">
            <v>81.825030276521744</v>
          </cell>
          <cell r="CP142">
            <v>70.634714351583028</v>
          </cell>
          <cell r="CQ142">
            <v>58.123684516262365</v>
          </cell>
          <cell r="CR142">
            <v>45.14026898993653</v>
          </cell>
          <cell r="CS142">
            <v>32.851417229073789</v>
          </cell>
          <cell r="CT142">
            <v>22.126325819584558</v>
          </cell>
          <cell r="CU142">
            <v>13.568790885910911</v>
          </cell>
          <cell r="CV142">
            <v>7.4487337460310883</v>
          </cell>
          <cell r="CW142">
            <v>3.539550288703178</v>
          </cell>
          <cell r="CX142">
            <v>1.3816611305063846</v>
          </cell>
          <cell r="CY142">
            <v>0.40171651759542726</v>
          </cell>
        </row>
        <row r="143">
          <cell r="CI143">
            <v>131.12780336758556</v>
          </cell>
          <cell r="CJ143">
            <v>123.31301762681733</v>
          </cell>
          <cell r="CK143">
            <v>115.17732901897688</v>
          </cell>
          <cell r="CL143">
            <v>106.83288044712793</v>
          </cell>
          <cell r="CM143">
            <v>98.389100548192872</v>
          </cell>
          <cell r="CN143">
            <v>89.954528775573834</v>
          </cell>
          <cell r="CO143">
            <v>81.492456490036844</v>
          </cell>
          <cell r="CP143">
            <v>71.216579750094226</v>
          </cell>
          <cell r="CQ143">
            <v>59.586002160803019</v>
          </cell>
          <cell r="CR143">
            <v>47.313718873689538</v>
          </cell>
          <cell r="CS143">
            <v>35.437462840919864</v>
          </cell>
          <cell r="CT143">
            <v>24.770155274976659</v>
          </cell>
          <cell r="CU143">
            <v>15.937049921017898</v>
          </cell>
          <cell r="CV143">
            <v>9.3092778523950717</v>
          </cell>
          <cell r="CW143">
            <v>4.8045879682697121</v>
          </cell>
          <cell r="CX143">
            <v>2.1038496933066364</v>
          </cell>
          <cell r="CY143">
            <v>0.72803481169762829</v>
          </cell>
        </row>
        <row r="202">
          <cell r="Y202">
            <v>581.24862850519014</v>
          </cell>
          <cell r="Z202">
            <v>574.47647604175859</v>
          </cell>
          <cell r="AA202">
            <v>570.49138240197692</v>
          </cell>
          <cell r="AB202">
            <v>566.11032975358398</v>
          </cell>
          <cell r="AC202">
            <v>561.3364034481574</v>
          </cell>
          <cell r="AD202">
            <v>556.17224967845414</v>
          </cell>
          <cell r="AE202">
            <v>550.62255161845201</v>
          </cell>
          <cell r="AF202">
            <v>544.59346276484337</v>
          </cell>
          <cell r="AG202">
            <v>536.58594921185443</v>
          </cell>
          <cell r="AH202">
            <v>526.35317614283144</v>
          </cell>
          <cell r="AI202">
            <v>513.68001975835</v>
          </cell>
          <cell r="AJ202">
            <v>498.59224315613307</v>
          </cell>
          <cell r="AK202">
            <v>481.01572278112383</v>
          </cell>
          <cell r="AL202">
            <v>460.91324498128921</v>
          </cell>
          <cell r="AM202">
            <v>438.43501632292578</v>
          </cell>
          <cell r="AN202">
            <v>413.5413946687641</v>
          </cell>
          <cell r="AO202">
            <v>386.25111755960506</v>
          </cell>
          <cell r="AP202">
            <v>356.58313732607485</v>
          </cell>
          <cell r="AS202">
            <v>0.47882842736883524</v>
          </cell>
          <cell r="AT202">
            <v>0.47882842736883524</v>
          </cell>
          <cell r="AU202">
            <v>0.47882842736883524</v>
          </cell>
          <cell r="AV202">
            <v>0.47882842736883524</v>
          </cell>
          <cell r="AW202">
            <v>0.47882842736883524</v>
          </cell>
          <cell r="AX202">
            <v>0.47882842736883524</v>
          </cell>
          <cell r="AY202">
            <v>0.47882842736883524</v>
          </cell>
          <cell r="AZ202">
            <v>0.47882842736883524</v>
          </cell>
          <cell r="BA202">
            <v>0.47882842736883524</v>
          </cell>
          <cell r="BB202">
            <v>0.47882842736883524</v>
          </cell>
          <cell r="BC202">
            <v>0.47882842736883524</v>
          </cell>
          <cell r="BD202">
            <v>0.47882842736883524</v>
          </cell>
          <cell r="BE202">
            <v>0.47882842736883524</v>
          </cell>
          <cell r="BF202">
            <v>0.47882842736883524</v>
          </cell>
          <cell r="BG202">
            <v>0.47882842736883524</v>
          </cell>
          <cell r="BH202">
            <v>0.47882842736883524</v>
          </cell>
          <cell r="BI202">
            <v>0.47882842736883524</v>
          </cell>
        </row>
        <row r="203">
          <cell r="Y203">
            <v>1323.5183470204013</v>
          </cell>
          <cell r="Z203">
            <v>1154.9395275177706</v>
          </cell>
          <cell r="AA203">
            <v>1075.9590671692022</v>
          </cell>
          <cell r="AB203">
            <v>996.80718371291835</v>
          </cell>
          <cell r="AC203">
            <v>918.23972449700773</v>
          </cell>
          <cell r="AD203">
            <v>840.09503113376581</v>
          </cell>
          <cell r="AE203">
            <v>763.26237310159013</v>
          </cell>
          <cell r="AF203">
            <v>687.59292229785626</v>
          </cell>
          <cell r="AG203">
            <v>600.98642451397461</v>
          </cell>
          <cell r="AH203">
            <v>506.68403273616946</v>
          </cell>
          <cell r="AI203">
            <v>409.30501843849987</v>
          </cell>
          <cell r="AJ203">
            <v>315.43780380386448</v>
          </cell>
          <cell r="AK203">
            <v>230.14560298126236</v>
          </cell>
          <cell r="AL203">
            <v>157.45246927342833</v>
          </cell>
          <cell r="AM203">
            <v>100.10989327230588</v>
          </cell>
          <cell r="AN203">
            <v>58.118859319145642</v>
          </cell>
          <cell r="AO203">
            <v>30.060306845708077</v>
          </cell>
          <cell r="AP203">
            <v>13.320261037713383</v>
          </cell>
          <cell r="AS203">
            <v>2.204522147103563</v>
          </cell>
          <cell r="AT203">
            <v>2.1604317041614918</v>
          </cell>
          <cell r="AU203">
            <v>2.1172230700782619</v>
          </cell>
          <cell r="AV203">
            <v>2.0748786086766966</v>
          </cell>
          <cell r="AW203">
            <v>2.0313061578944858</v>
          </cell>
          <cell r="AX203">
            <v>1.9866174224208071</v>
          </cell>
          <cell r="AY203">
            <v>1.9409252217051285</v>
          </cell>
          <cell r="AZ203">
            <v>1.8943430163842054</v>
          </cell>
          <cell r="BA203">
            <v>1.8469844409746003</v>
          </cell>
          <cell r="BB203">
            <v>1.7989628455092608</v>
          </cell>
          <cell r="BC203">
            <v>1.7503908486805106</v>
          </cell>
          <cell r="BD203">
            <v>1.7013799049174563</v>
          </cell>
          <cell r="BE203">
            <v>1.6520398876748501</v>
          </cell>
          <cell r="BF203">
            <v>1.6024786910446045</v>
          </cell>
          <cell r="BG203">
            <v>1.5528018516222217</v>
          </cell>
          <cell r="BH203">
            <v>1.5031121923703106</v>
          </cell>
          <cell r="BI203">
            <v>1.4535094900220902</v>
          </cell>
        </row>
        <row r="204">
          <cell r="Y204">
            <v>496.83233250215335</v>
          </cell>
          <cell r="Z204">
            <v>446.99976579956257</v>
          </cell>
          <cell r="AA204">
            <v>398.13820405471711</v>
          </cell>
          <cell r="AB204">
            <v>345.6866839511959</v>
          </cell>
          <cell r="AC204">
            <v>299.068708378363</v>
          </cell>
          <cell r="AD204">
            <v>257.34381436478134</v>
          </cell>
          <cell r="AE204">
            <v>220.21296327660954</v>
          </cell>
          <cell r="AF204">
            <v>187.13202909181206</v>
          </cell>
          <cell r="AG204">
            <v>155.66589360334132</v>
          </cell>
          <cell r="AH204">
            <v>126.24799488079466</v>
          </cell>
          <cell r="AI204">
            <v>99.371661594932263</v>
          </cell>
          <cell r="AJ204">
            <v>75.685537849570153</v>
          </cell>
          <cell r="AK204">
            <v>55.492368078647161</v>
          </cell>
          <cell r="AL204">
            <v>38.917879497792107</v>
          </cell>
          <cell r="AM204">
            <v>25.950583508652699</v>
          </cell>
          <cell r="AN204">
            <v>16.260766632464115</v>
          </cell>
          <cell r="AO204">
            <v>9.4198836508477033</v>
          </cell>
          <cell r="AP204">
            <v>4.9152725547690554</v>
          </cell>
          <cell r="AS204">
            <v>11.881821405713797</v>
          </cell>
          <cell r="AT204">
            <v>10.931275693256694</v>
          </cell>
          <cell r="AU204">
            <v>9.8381481239310258</v>
          </cell>
          <cell r="AV204">
            <v>8.854333311537923</v>
          </cell>
          <cell r="AW204">
            <v>7.9600456470725929</v>
          </cell>
          <cell r="AX204">
            <v>7.1481209910711883</v>
          </cell>
          <cell r="AY204">
            <v>6.411864528990856</v>
          </cell>
          <cell r="AZ204">
            <v>5.7450306179758073</v>
          </cell>
          <cell r="BA204">
            <v>5.1418024030883478</v>
          </cell>
          <cell r="BB204">
            <v>4.5967713483609831</v>
          </cell>
          <cell r="BC204">
            <v>4.1049168140863577</v>
          </cell>
          <cell r="BD204">
            <v>3.661585798165031</v>
          </cell>
          <cell r="BE204">
            <v>3.2624729461650426</v>
          </cell>
          <cell r="BF204">
            <v>2.9036009220868881</v>
          </cell>
          <cell r="BG204">
            <v>2.5813012197352436</v>
          </cell>
          <cell r="BH204">
            <v>2.2921954831248965</v>
          </cell>
          <cell r="BI204">
            <v>2.0331773935317834</v>
          </cell>
        </row>
        <row r="205">
          <cell r="Y205">
            <v>169.85144597855836</v>
          </cell>
          <cell r="Z205">
            <v>151.56117946760236</v>
          </cell>
          <cell r="AA205">
            <v>141.6035694616173</v>
          </cell>
          <cell r="AB205">
            <v>131.30272085468627</v>
          </cell>
          <cell r="AC205">
            <v>120.79977289724921</v>
          </cell>
          <cell r="AD205">
            <v>110.25821174670639</v>
          </cell>
          <cell r="AE205">
            <v>99.822217266224669</v>
          </cell>
          <cell r="AF205">
            <v>89.275481082788431</v>
          </cell>
          <cell r="AG205">
            <v>76.538971546252455</v>
          </cell>
          <cell r="AH205">
            <v>62.361572606558234</v>
          </cell>
          <cell r="AI205">
            <v>47.795187182966806</v>
          </cell>
          <cell r="AJ205">
            <v>33.927339815536968</v>
          </cell>
          <cell r="AK205">
            <v>21.790744104685665</v>
          </cell>
          <cell r="AL205">
            <v>12.31284982721097</v>
          </cell>
          <cell r="AM205">
            <v>5.9400510283703385</v>
          </cell>
          <cell r="AN205">
            <v>2.3293902686642785</v>
          </cell>
          <cell r="AO205">
            <v>0.6910528857546856</v>
          </cell>
          <cell r="AP205">
            <v>0.13677201934061681</v>
          </cell>
          <cell r="AS205">
            <v>1.9705270140669129</v>
          </cell>
          <cell r="AT205">
            <v>1.9707384191535851</v>
          </cell>
          <cell r="AU205">
            <v>1.9709498469205404</v>
          </cell>
          <cell r="AV205">
            <v>1.9709498469205404</v>
          </cell>
          <cell r="AW205">
            <v>1.9709498469205404</v>
          </cell>
          <cell r="AX205">
            <v>1.9709498469205404</v>
          </cell>
          <cell r="AY205">
            <v>1.9670079472266992</v>
          </cell>
          <cell r="AZ205">
            <v>1.9591399154377924</v>
          </cell>
          <cell r="BA205">
            <v>1.9473850759451656</v>
          </cell>
          <cell r="BB205">
            <v>1.9318059953376043</v>
          </cell>
          <cell r="BC205">
            <v>1.8970334874215273</v>
          </cell>
          <cell r="BD205">
            <v>1.8249462148995093</v>
          </cell>
          <cell r="BE205">
            <v>1.7008498722863425</v>
          </cell>
          <cell r="BF205">
            <v>1.5171580860794174</v>
          </cell>
          <cell r="BG205">
            <v>1.2774471084788692</v>
          </cell>
          <cell r="BH205">
            <v>0.99896363883047545</v>
          </cell>
          <cell r="BI205">
            <v>0.71126211084729829</v>
          </cell>
        </row>
        <row r="206">
          <cell r="Y206">
            <v>4.2</v>
          </cell>
          <cell r="Z206">
            <v>4.0848253329883075</v>
          </cell>
          <cell r="AA206">
            <v>4.023262737300362</v>
          </cell>
          <cell r="AB206">
            <v>3.954706891005177</v>
          </cell>
          <cell r="AC206">
            <v>3.8665729176547248</v>
          </cell>
          <cell r="AD206">
            <v>3.7725666996809473</v>
          </cell>
          <cell r="AE206">
            <v>3.673083124447718</v>
          </cell>
          <cell r="AF206">
            <v>3.559661868916856</v>
          </cell>
          <cell r="AG206">
            <v>3.4079025539505965</v>
          </cell>
          <cell r="AH206">
            <v>3.2172815596688915</v>
          </cell>
          <cell r="AI206">
            <v>2.9893437149492561</v>
          </cell>
          <cell r="AJ206">
            <v>2.7088737886057124</v>
          </cell>
          <cell r="AK206">
            <v>2.3646381808369692</v>
          </cell>
          <cell r="AL206">
            <v>1.9620943328869778</v>
          </cell>
          <cell r="AM206">
            <v>1.5262939780519231</v>
          </cell>
          <cell r="AN206">
            <v>1.0938471816974009</v>
          </cell>
          <cell r="AO206">
            <v>0.70748168795250899</v>
          </cell>
          <cell r="AP206">
            <v>0.40239676167190547</v>
          </cell>
          <cell r="AS206">
            <v>0.27076490683114501</v>
          </cell>
          <cell r="AT206">
            <v>0.27166447368036734</v>
          </cell>
          <cell r="AU206">
            <v>0.27256702917581299</v>
          </cell>
          <cell r="AV206">
            <v>0.27256702917581299</v>
          </cell>
          <cell r="AW206">
            <v>0.27256702917581299</v>
          </cell>
          <cell r="AX206">
            <v>0.27256702917581299</v>
          </cell>
          <cell r="AY206">
            <v>0.27202189511746139</v>
          </cell>
          <cell r="AZ206">
            <v>0.27093380753699153</v>
          </cell>
          <cell r="BA206">
            <v>0.26930820469176958</v>
          </cell>
          <cell r="BB206">
            <v>0.26715373905423545</v>
          </cell>
          <cell r="BC206">
            <v>0.2623449717512592</v>
          </cell>
          <cell r="BD206">
            <v>0.25237586282471136</v>
          </cell>
          <cell r="BE206">
            <v>0.23521430415263098</v>
          </cell>
          <cell r="BF206">
            <v>0.20981115930414682</v>
          </cell>
          <cell r="BG206">
            <v>0.17666099613409159</v>
          </cell>
          <cell r="BH206">
            <v>0.13814889897685959</v>
          </cell>
          <cell r="BI206">
            <v>9.8362016071523992E-2</v>
          </cell>
        </row>
        <row r="207">
          <cell r="Y207">
            <v>558.16999553323978</v>
          </cell>
          <cell r="Z207">
            <v>531.91991178857518</v>
          </cell>
          <cell r="AA207">
            <v>521.14137940985222</v>
          </cell>
          <cell r="AB207">
            <v>508.35684951647465</v>
          </cell>
          <cell r="AC207">
            <v>493.3875339890829</v>
          </cell>
          <cell r="AD207">
            <v>468.01774192061538</v>
          </cell>
          <cell r="AE207">
            <v>441.68866134188124</v>
          </cell>
          <cell r="AF207">
            <v>413.59344965183345</v>
          </cell>
          <cell r="AG207">
            <v>377.85183915844829</v>
          </cell>
          <cell r="AH207">
            <v>335.33291717212495</v>
          </cell>
          <cell r="AI207">
            <v>287.69025287066086</v>
          </cell>
          <cell r="AJ207">
            <v>235.9761089994204</v>
          </cell>
          <cell r="AK207">
            <v>182.16622606979948</v>
          </cell>
          <cell r="AL207">
            <v>130.048262306119</v>
          </cell>
          <cell r="AM207">
            <v>84.344839047099029</v>
          </cell>
          <cell r="AN207">
            <v>48.466781483806777</v>
          </cell>
          <cell r="AO207">
            <v>23.920139756857886</v>
          </cell>
          <cell r="AP207">
            <v>9.7223352798794043</v>
          </cell>
          <cell r="AS207">
            <v>2.4115469931183546</v>
          </cell>
          <cell r="AT207">
            <v>2.458844318018687</v>
          </cell>
          <cell r="AU207">
            <v>2.5070692785608348</v>
          </cell>
          <cell r="AV207">
            <v>2.5547035948534909</v>
          </cell>
          <cell r="AW207">
            <v>2.5559084912343706</v>
          </cell>
          <cell r="AX207">
            <v>2.5559084912343706</v>
          </cell>
          <cell r="AY207">
            <v>2.5507966742519019</v>
          </cell>
          <cell r="AZ207">
            <v>2.5405934875548941</v>
          </cell>
          <cell r="BA207">
            <v>2.5253499266295649</v>
          </cell>
          <cell r="BB207">
            <v>2.5051471272165284</v>
          </cell>
          <cell r="BC207">
            <v>2.4600544789266308</v>
          </cell>
          <cell r="BD207">
            <v>2.3665724087274187</v>
          </cell>
          <cell r="BE207">
            <v>2.205645484933954</v>
          </cell>
          <cell r="BF207">
            <v>1.9674357725610867</v>
          </cell>
          <cell r="BG207">
            <v>1.6565809204964348</v>
          </cell>
          <cell r="BH207">
            <v>1.2954462798282116</v>
          </cell>
          <cell r="BI207">
            <v>0.92235775123768637</v>
          </cell>
        </row>
        <row r="208">
          <cell r="Y208">
            <v>820.30555400377796</v>
          </cell>
          <cell r="Z208">
            <v>801.12414100856518</v>
          </cell>
          <cell r="AA208">
            <v>797.1754900663052</v>
          </cell>
          <cell r="AB208">
            <v>790.25379110155723</v>
          </cell>
          <cell r="AC208">
            <v>775.66393093055365</v>
          </cell>
          <cell r="AD208">
            <v>768.30694314892287</v>
          </cell>
          <cell r="AE208">
            <v>738.33539226469543</v>
          </cell>
          <cell r="AF208">
            <v>705.31620513793462</v>
          </cell>
          <cell r="AG208">
            <v>662.18584157073087</v>
          </cell>
          <cell r="AH208">
            <v>609.29741135195127</v>
          </cell>
          <cell r="AI208">
            <v>547.77555928349261</v>
          </cell>
          <cell r="AJ208">
            <v>476.47364563614872</v>
          </cell>
          <cell r="AK208">
            <v>395.58139448588247</v>
          </cell>
          <cell r="AL208">
            <v>308.8551853966004</v>
          </cell>
          <cell r="AM208">
            <v>223.36281511138495</v>
          </cell>
          <cell r="AN208">
            <v>146.65910159508314</v>
          </cell>
          <cell r="AO208">
            <v>85.351441980564914</v>
          </cell>
          <cell r="AP208">
            <v>42.686224098145125</v>
          </cell>
          <cell r="AS208">
            <v>2.7842964232354319</v>
          </cell>
          <cell r="AT208">
            <v>2.8478037793958699</v>
          </cell>
          <cell r="AU208">
            <v>2.9104554625425791</v>
          </cell>
          <cell r="AV208">
            <v>2.9541122944807174</v>
          </cell>
          <cell r="AW208">
            <v>3.0352589215630927</v>
          </cell>
          <cell r="AX208">
            <v>3.0352589215630927</v>
          </cell>
          <cell r="AY208">
            <v>3.0291884037199663</v>
          </cell>
          <cell r="AZ208">
            <v>3.0170716501050863</v>
          </cell>
          <cell r="BA208">
            <v>2.9989692202044558</v>
          </cell>
          <cell r="BB208">
            <v>2.9749774664428199</v>
          </cell>
          <cell r="BC208">
            <v>2.921427872046849</v>
          </cell>
          <cell r="BD208">
            <v>2.8104136129090684</v>
          </cell>
          <cell r="BE208">
            <v>2.6193054872312516</v>
          </cell>
          <cell r="BF208">
            <v>2.3364204946102762</v>
          </cell>
          <cell r="BG208">
            <v>1.9672660564618523</v>
          </cell>
          <cell r="BH208">
            <v>1.5384020561531682</v>
          </cell>
          <cell r="BI208">
            <v>1.0953422639810553</v>
          </cell>
        </row>
        <row r="209">
          <cell r="Y209">
            <v>653.6588003529464</v>
          </cell>
          <cell r="Z209">
            <v>635.23979687084932</v>
          </cell>
          <cell r="AA209">
            <v>628.52512854489532</v>
          </cell>
          <cell r="AB209">
            <v>618.00174509682574</v>
          </cell>
          <cell r="AC209">
            <v>601.44027861758013</v>
          </cell>
          <cell r="AD209">
            <v>582.05584163829019</v>
          </cell>
          <cell r="AE209">
            <v>556.96254126201347</v>
          </cell>
          <cell r="AF209">
            <v>529.55276022403882</v>
          </cell>
          <cell r="AG209">
            <v>493.98832189674272</v>
          </cell>
          <cell r="AH209">
            <v>450.69698274209389</v>
          </cell>
          <cell r="AI209">
            <v>400.78356605855691</v>
          </cell>
          <cell r="AJ209">
            <v>343.88839140835478</v>
          </cell>
          <cell r="AK209">
            <v>280.74091516646024</v>
          </cell>
          <cell r="AL209">
            <v>214.72779013132137</v>
          </cell>
          <cell r="AM209">
            <v>151.47913682530182</v>
          </cell>
          <cell r="AN209">
            <v>96.507635092948732</v>
          </cell>
          <cell r="AO209">
            <v>54.134991720627632</v>
          </cell>
          <cell r="AP209">
            <v>25.868166152604182</v>
          </cell>
          <cell r="AS209">
            <v>2.8062612881437472</v>
          </cell>
          <cell r="AT209">
            <v>2.862386513906622</v>
          </cell>
          <cell r="AU209">
            <v>2.9110470846430343</v>
          </cell>
          <cell r="AV209">
            <v>2.9401575554894648</v>
          </cell>
          <cell r="AW209">
            <v>2.9631747768844696</v>
          </cell>
          <cell r="AX209">
            <v>2.9631747768844696</v>
          </cell>
          <cell r="AY209">
            <v>2.9572484273307005</v>
          </cell>
          <cell r="AZ209">
            <v>2.9454194336213777</v>
          </cell>
          <cell r="BA209">
            <v>2.9277469170196495</v>
          </cell>
          <cell r="BB209">
            <v>2.9043249416834924</v>
          </cell>
          <cell r="BC209">
            <v>2.8520470927331893</v>
          </cell>
          <cell r="BD209">
            <v>2.743669303209328</v>
          </cell>
          <cell r="BE209">
            <v>2.5570997905910935</v>
          </cell>
          <cell r="BF209">
            <v>2.2809330132072549</v>
          </cell>
          <cell r="BG209">
            <v>1.9205455971205083</v>
          </cell>
          <cell r="BH209">
            <v>1.5018666569482371</v>
          </cell>
          <cell r="BI209">
            <v>1.0693290597471443</v>
          </cell>
        </row>
        <row r="210">
          <cell r="Y210">
            <v>1806.7514390135939</v>
          </cell>
          <cell r="Z210">
            <v>1879.6929356788958</v>
          </cell>
          <cell r="AA210">
            <v>1931.6114769447422</v>
          </cell>
          <cell r="AB210">
            <v>1960.5198147990429</v>
          </cell>
          <cell r="AC210">
            <v>1901.5865439388328</v>
          </cell>
          <cell r="AD210">
            <v>1837.2469668705055</v>
          </cell>
          <cell r="AE210">
            <v>1751.0200676819131</v>
          </cell>
          <cell r="AF210">
            <v>1657.5196781218121</v>
          </cell>
          <cell r="AG210">
            <v>1536.9227112090884</v>
          </cell>
          <cell r="AH210">
            <v>1391.11153350327</v>
          </cell>
          <cell r="AI210">
            <v>1224.3810875822319</v>
          </cell>
          <cell r="AJ210">
            <v>1037.1157106498683</v>
          </cell>
          <cell r="AK210">
            <v>833.2856848739068</v>
          </cell>
          <cell r="AL210">
            <v>625.00323432021264</v>
          </cell>
          <cell r="AM210">
            <v>430.57240207464622</v>
          </cell>
          <cell r="AN210">
            <v>266.49881848078064</v>
          </cell>
          <cell r="AO210">
            <v>144.26818750149909</v>
          </cell>
          <cell r="AP210">
            <v>65.943749373405737</v>
          </cell>
          <cell r="AS210">
            <v>2.6734322115764821</v>
          </cell>
          <cell r="AT210">
            <v>2.8399338783782442</v>
          </cell>
          <cell r="AU210">
            <v>2.990450373932291</v>
          </cell>
          <cell r="AV210">
            <v>3.0203548776716138</v>
          </cell>
          <cell r="AW210">
            <v>3.0501431141168038</v>
          </cell>
          <cell r="AX210">
            <v>3.0501431141168038</v>
          </cell>
          <cell r="AY210">
            <v>3.0440428278885703</v>
          </cell>
          <cell r="AZ210">
            <v>3.0318666565770158</v>
          </cell>
          <cell r="BA210">
            <v>3.0136754566375537</v>
          </cell>
          <cell r="BB210">
            <v>2.9895660529844532</v>
          </cell>
          <cell r="BC210">
            <v>2.9357538640307328</v>
          </cell>
          <cell r="BD210">
            <v>2.8241952171975648</v>
          </cell>
          <cell r="BE210">
            <v>2.6321499424281303</v>
          </cell>
          <cell r="BF210">
            <v>2.3478777486458919</v>
          </cell>
          <cell r="BG210">
            <v>1.9769130643598407</v>
          </cell>
          <cell r="BH210">
            <v>1.545946016329395</v>
          </cell>
          <cell r="BI210">
            <v>1.1007135636265288</v>
          </cell>
        </row>
        <row r="211">
          <cell r="Y211">
            <v>396.91979598081855</v>
          </cell>
          <cell r="Z211">
            <v>382.36500213281187</v>
          </cell>
          <cell r="AA211">
            <v>375.7701555311146</v>
          </cell>
          <cell r="AB211">
            <v>368.11265315808453</v>
          </cell>
          <cell r="AC211">
            <v>355.17970386599347</v>
          </cell>
          <cell r="AD211">
            <v>341.56631355104764</v>
          </cell>
          <cell r="AE211">
            <v>327.36667564543575</v>
          </cell>
          <cell r="AF211">
            <v>311.80787176151006</v>
          </cell>
          <cell r="AG211">
            <v>291.57024169601141</v>
          </cell>
          <cell r="AH211">
            <v>266.86800603466804</v>
          </cell>
          <cell r="AI211">
            <v>238.29220688375582</v>
          </cell>
          <cell r="AJ211">
            <v>205.51901233100634</v>
          </cell>
          <cell r="AK211">
            <v>168.84868279044625</v>
          </cell>
          <cell r="AL211">
            <v>130.15346865185637</v>
          </cell>
          <cell r="AM211">
            <v>92.683389588411274</v>
          </cell>
          <cell r="AN211">
            <v>59.726852590547217</v>
          </cell>
          <cell r="AO211">
            <v>33.974624692248369</v>
          </cell>
          <cell r="AP211">
            <v>16.518682629292236</v>
          </cell>
          <cell r="AS211">
            <v>3.0976499066924164</v>
          </cell>
          <cell r="AT211">
            <v>3.1348217055727252</v>
          </cell>
          <cell r="AU211">
            <v>3.1724395660395981</v>
          </cell>
          <cell r="AV211">
            <v>3.1724395660395981</v>
          </cell>
          <cell r="AW211">
            <v>3.1724395660395981</v>
          </cell>
          <cell r="AX211">
            <v>3.1724395660395981</v>
          </cell>
          <cell r="AY211">
            <v>3.1660946869075191</v>
          </cell>
          <cell r="AZ211">
            <v>3.1534303081598889</v>
          </cell>
          <cell r="BA211">
            <v>3.1345097263109296</v>
          </cell>
          <cell r="BB211">
            <v>3.1094336485004423</v>
          </cell>
          <cell r="BC211">
            <v>3.0534638428274343</v>
          </cell>
          <cell r="BD211">
            <v>2.9374322167999916</v>
          </cell>
          <cell r="BE211">
            <v>2.7376868260575922</v>
          </cell>
          <cell r="BF211">
            <v>2.4420166488433721</v>
          </cell>
          <cell r="BG211">
            <v>2.0561780183261189</v>
          </cell>
          <cell r="BH211">
            <v>1.6079312103310246</v>
          </cell>
          <cell r="BI211">
            <v>1.1448470217556892</v>
          </cell>
        </row>
        <row r="212">
          <cell r="Y212">
            <v>324.28402483758845</v>
          </cell>
          <cell r="Z212">
            <v>308.62477895591331</v>
          </cell>
          <cell r="AA212">
            <v>301.25235234114274</v>
          </cell>
          <cell r="AB212">
            <v>292.86141191078588</v>
          </cell>
          <cell r="AC212">
            <v>282.64165971186316</v>
          </cell>
          <cell r="AD212">
            <v>268.83277245951899</v>
          </cell>
          <cell r="AE212">
            <v>254.69256149856503</v>
          </cell>
          <cell r="AF212">
            <v>239.51222996631284</v>
          </cell>
          <cell r="AG212">
            <v>220.09781734699604</v>
          </cell>
          <cell r="AH212">
            <v>196.85524319346422</v>
          </cell>
          <cell r="AI212">
            <v>170.6031142126327</v>
          </cell>
          <cell r="AJ212">
            <v>141.73054521643715</v>
          </cell>
          <cell r="AK212">
            <v>111.16289254269877</v>
          </cell>
          <cell r="AL212">
            <v>80.935562243405357</v>
          </cell>
          <cell r="AM212">
            <v>53.773169404810943</v>
          </cell>
          <cell r="AN212">
            <v>31.834378123753364</v>
          </cell>
          <cell r="AO212">
            <v>16.308558434100778</v>
          </cell>
          <cell r="AP212">
            <v>6.9526315865628945</v>
          </cell>
          <cell r="AS212">
            <v>4.1435477874933087</v>
          </cell>
          <cell r="AT212">
            <v>4.1980744060771347</v>
          </cell>
          <cell r="AU212">
            <v>4.2533185624538552</v>
          </cell>
          <cell r="AV212">
            <v>4.2958517480783938</v>
          </cell>
          <cell r="AW212">
            <v>4.2942158563236035</v>
          </cell>
          <cell r="AX212">
            <v>4.2942158563236035</v>
          </cell>
          <cell r="AY212">
            <v>4.285627424610956</v>
          </cell>
          <cell r="AZ212">
            <v>4.2684849149125119</v>
          </cell>
          <cell r="BA212">
            <v>4.2428740054230367</v>
          </cell>
          <cell r="BB212">
            <v>4.2089310133796527</v>
          </cell>
          <cell r="BC212">
            <v>4.1331702551388192</v>
          </cell>
          <cell r="BD212">
            <v>3.9761097854435441</v>
          </cell>
          <cell r="BE212">
            <v>3.705734320033383</v>
          </cell>
          <cell r="BF212">
            <v>3.3055150134697771</v>
          </cell>
          <cell r="BG212">
            <v>2.783243641341552</v>
          </cell>
          <cell r="BH212">
            <v>2.1764965275290931</v>
          </cell>
          <cell r="BI212">
            <v>1.5496655276007136</v>
          </cell>
        </row>
        <row r="213">
          <cell r="Y213">
            <v>256.41998245933939</v>
          </cell>
          <cell r="Z213">
            <v>241.97836219947411</v>
          </cell>
          <cell r="AA213">
            <v>237.04764917663718</v>
          </cell>
          <cell r="AB213">
            <v>231.19291213965636</v>
          </cell>
          <cell r="AC213">
            <v>226.44953461891356</v>
          </cell>
          <cell r="AD213">
            <v>215.87510423415179</v>
          </cell>
          <cell r="AE213">
            <v>203.58298863339024</v>
          </cell>
          <cell r="AF213">
            <v>190.48079203461043</v>
          </cell>
          <cell r="AG213">
            <v>173.82901030585276</v>
          </cell>
          <cell r="AH213">
            <v>154.04313399164309</v>
          </cell>
          <cell r="AI213">
            <v>131.90612598249839</v>
          </cell>
          <cell r="AJ213">
            <v>107.93563525649557</v>
          </cell>
          <cell r="AK213">
            <v>83.073469299348901</v>
          </cell>
          <cell r="AL213">
            <v>59.085671058434983</v>
          </cell>
          <cell r="AM213">
            <v>38.145983776957209</v>
          </cell>
          <cell r="AN213">
            <v>21.79563506921361</v>
          </cell>
          <cell r="AO213">
            <v>10.680472544958809</v>
          </cell>
          <cell r="AP213">
            <v>4.3013807751872708</v>
          </cell>
          <cell r="AS213">
            <v>5.6263063060126193</v>
          </cell>
          <cell r="AT213">
            <v>5.7388324321328721</v>
          </cell>
          <cell r="AU213">
            <v>5.8536090807755299</v>
          </cell>
          <cell r="AV213">
            <v>6.0233637441180194</v>
          </cell>
          <cell r="AW213">
            <v>6.0602414813269059</v>
          </cell>
          <cell r="AX213">
            <v>6.0602414813269059</v>
          </cell>
          <cell r="AY213">
            <v>6.0481209983642517</v>
          </cell>
          <cell r="AZ213">
            <v>6.0239285143707946</v>
          </cell>
          <cell r="BA213">
            <v>5.98778494328457</v>
          </cell>
          <cell r="BB213">
            <v>5.9398826637382935</v>
          </cell>
          <cell r="BC213">
            <v>5.8329647757910044</v>
          </cell>
          <cell r="BD213">
            <v>5.6113121143109463</v>
          </cell>
          <cell r="BE213">
            <v>5.2297428905378016</v>
          </cell>
          <cell r="BF213">
            <v>4.6649306583597188</v>
          </cell>
          <cell r="BG213">
            <v>3.9278716143388825</v>
          </cell>
          <cell r="BH213">
            <v>3.0715956024130056</v>
          </cell>
          <cell r="BI213">
            <v>2.1869760689180593</v>
          </cell>
        </row>
        <row r="214">
          <cell r="Y214">
            <v>1807.5334262544441</v>
          </cell>
          <cell r="Z214">
            <v>1697.9697965305343</v>
          </cell>
          <cell r="AA214">
            <v>1646.6590774034373</v>
          </cell>
          <cell r="AB214">
            <v>1588.6826274012337</v>
          </cell>
          <cell r="AC214">
            <v>1521.1093439158185</v>
          </cell>
          <cell r="AD214">
            <v>1428.9920607144431</v>
          </cell>
          <cell r="AE214">
            <v>1334.7188659920016</v>
          </cell>
          <cell r="AF214">
            <v>1235.6184884331562</v>
          </cell>
          <cell r="AG214">
            <v>1111.253125152256</v>
          </cell>
          <cell r="AH214">
            <v>965.76245111098251</v>
          </cell>
          <cell r="AI214">
            <v>806.18961136895086</v>
          </cell>
          <cell r="AJ214">
            <v>638.7514293885913</v>
          </cell>
          <cell r="AK214">
            <v>472.134105319387</v>
          </cell>
          <cell r="AL214">
            <v>319.27309475928303</v>
          </cell>
          <cell r="AM214">
            <v>193.64737294994518</v>
          </cell>
          <cell r="AN214">
            <v>102.3334361805482</v>
          </cell>
          <cell r="AO214">
            <v>45.407460689372648</v>
          </cell>
          <cell r="AP214">
            <v>16.059838115439064</v>
          </cell>
          <cell r="AS214">
            <v>4.3155253965861835</v>
          </cell>
          <cell r="AT214">
            <v>4.3862842908321724</v>
          </cell>
          <cell r="AU214">
            <v>4.4582033731560422</v>
          </cell>
          <cell r="AV214">
            <v>4.5206182203802268</v>
          </cell>
          <cell r="AW214">
            <v>4.5218919927725576</v>
          </cell>
          <cell r="AX214">
            <v>4.5218919927725576</v>
          </cell>
          <cell r="AY214">
            <v>4.5128482087870125</v>
          </cell>
          <cell r="AZ214">
            <v>4.4947968159518643</v>
          </cell>
          <cell r="BA214">
            <v>4.4678280350561534</v>
          </cell>
          <cell r="BB214">
            <v>4.4320854107757039</v>
          </cell>
          <cell r="BC214">
            <v>4.3523078733817409</v>
          </cell>
          <cell r="BD214">
            <v>4.1869201741932347</v>
          </cell>
          <cell r="BE214">
            <v>3.9022096023480946</v>
          </cell>
          <cell r="BF214">
            <v>3.4807709652945</v>
          </cell>
          <cell r="BG214">
            <v>2.9308091527779685</v>
          </cell>
          <cell r="BH214">
            <v>2.2918927574723709</v>
          </cell>
          <cell r="BI214">
            <v>1.6318276433203274</v>
          </cell>
        </row>
        <row r="215">
          <cell r="Y215">
            <v>238.37982129321796</v>
          </cell>
          <cell r="Z215">
            <v>239.75298834722713</v>
          </cell>
          <cell r="AA215">
            <v>240.21153538088345</v>
          </cell>
          <cell r="AB215">
            <v>237.06171352532618</v>
          </cell>
          <cell r="AC215">
            <v>232.94243440324783</v>
          </cell>
          <cell r="AD215">
            <v>224.11528091775858</v>
          </cell>
          <cell r="AE215">
            <v>214.89969964735687</v>
          </cell>
          <cell r="AF215">
            <v>204.79257663395563</v>
          </cell>
          <cell r="AG215">
            <v>191.63638708709607</v>
          </cell>
          <cell r="AH215">
            <v>175.56481923271951</v>
          </cell>
          <cell r="AI215">
            <v>156.95487166912389</v>
          </cell>
          <cell r="AJ215">
            <v>135.57241891522969</v>
          </cell>
          <cell r="AK215">
            <v>111.58964764444126</v>
          </cell>
          <cell r="AL215">
            <v>86.212216488948073</v>
          </cell>
          <cell r="AM215">
            <v>61.561185720806201</v>
          </cell>
          <cell r="AN215">
            <v>39.80347785498271</v>
          </cell>
          <cell r="AO215">
            <v>22.733858523774611</v>
          </cell>
          <cell r="AP215">
            <v>11.109197545546289</v>
          </cell>
          <cell r="AS215">
            <v>3.2409741861128811</v>
          </cell>
          <cell r="AT215">
            <v>3.342728968087799</v>
          </cell>
          <cell r="AU215">
            <v>3.4067058206300174</v>
          </cell>
          <cell r="AV215">
            <v>3.4680265254013576</v>
          </cell>
          <cell r="AW215">
            <v>3.4680879074882145</v>
          </cell>
          <cell r="AX215">
            <v>3.4680879074882145</v>
          </cell>
          <cell r="AY215">
            <v>3.4611517316732381</v>
          </cell>
          <cell r="AZ215">
            <v>3.447307124746545</v>
          </cell>
          <cell r="BA215">
            <v>3.4266232819980655</v>
          </cell>
          <cell r="BB215">
            <v>3.3992102957420811</v>
          </cell>
          <cell r="BC215">
            <v>3.3380245104187236</v>
          </cell>
          <cell r="BD215">
            <v>3.2111795790228119</v>
          </cell>
          <cell r="BE215">
            <v>2.9928193676492607</v>
          </cell>
          <cell r="BF215">
            <v>2.6695948759431403</v>
          </cell>
          <cell r="BG215">
            <v>2.2477988855441238</v>
          </cell>
          <cell r="BH215">
            <v>1.7577787284955044</v>
          </cell>
          <cell r="BI215">
            <v>1.2515384546887987</v>
          </cell>
        </row>
        <row r="216">
          <cell r="Y216">
            <v>1454.7414738190216</v>
          </cell>
          <cell r="Z216">
            <v>1390.2523720942966</v>
          </cell>
          <cell r="AA216">
            <v>1338.9759549401645</v>
          </cell>
          <cell r="AB216">
            <v>1281.9546116544968</v>
          </cell>
          <cell r="AC216">
            <v>1215.8668233626979</v>
          </cell>
          <cell r="AD216">
            <v>1136.891019761782</v>
          </cell>
          <cell r="AE216">
            <v>1051.1661295898073</v>
          </cell>
          <cell r="AF216">
            <v>962.26221310588255</v>
          </cell>
          <cell r="AG216">
            <v>852.11486870173997</v>
          </cell>
          <cell r="AH216">
            <v>725.33407224532755</v>
          </cell>
          <cell r="AI216">
            <v>589.18383298958508</v>
          </cell>
          <cell r="AJ216">
            <v>450.83854822973825</v>
          </cell>
          <cell r="AK216">
            <v>318.8753614492926</v>
          </cell>
          <cell r="AL216">
            <v>203.97516114012046</v>
          </cell>
          <cell r="AM216">
            <v>115.39189554690599</v>
          </cell>
          <cell r="AN216">
            <v>55.806848772120006</v>
          </cell>
          <cell r="AO216">
            <v>22.063876493883093</v>
          </cell>
          <cell r="AP216">
            <v>6.6734189665480628</v>
          </cell>
          <cell r="AS216">
            <v>5.5381839207229184</v>
          </cell>
          <cell r="AT216">
            <v>5.6289899603933762</v>
          </cell>
          <cell r="AU216">
            <v>5.7212848882912137</v>
          </cell>
          <cell r="AV216">
            <v>5.7956615918389991</v>
          </cell>
          <cell r="AW216">
            <v>5.824093989287964</v>
          </cell>
          <cell r="AX216">
            <v>5.824093989287964</v>
          </cell>
          <cell r="AY216">
            <v>5.812445801309388</v>
          </cell>
          <cell r="AZ216">
            <v>5.7891960181041506</v>
          </cell>
          <cell r="BA216">
            <v>5.7544608419955257</v>
          </cell>
          <cell r="BB216">
            <v>5.7084251552595617</v>
          </cell>
          <cell r="BC216">
            <v>5.6056735024648896</v>
          </cell>
          <cell r="BD216">
            <v>5.3926579093712235</v>
          </cell>
          <cell r="BE216">
            <v>5.0259571715339799</v>
          </cell>
          <cell r="BF216">
            <v>4.4831537970083097</v>
          </cell>
          <cell r="BG216">
            <v>3.7748154970809962</v>
          </cell>
          <cell r="BH216">
            <v>2.9519057187173381</v>
          </cell>
          <cell r="BI216">
            <v>2.1017568717267441</v>
          </cell>
        </row>
        <row r="217">
          <cell r="Y217">
            <v>1106.8633126575778</v>
          </cell>
          <cell r="Z217">
            <v>1025.9305717826117</v>
          </cell>
          <cell r="AA217">
            <v>993.41040754720859</v>
          </cell>
          <cell r="AB217">
            <v>955.04144717631368</v>
          </cell>
          <cell r="AC217">
            <v>911.44347678247561</v>
          </cell>
          <cell r="AD217">
            <v>858.72549342866228</v>
          </cell>
          <cell r="AE217">
            <v>781.36128819987061</v>
          </cell>
          <cell r="AF217">
            <v>702.70719016745932</v>
          </cell>
          <cell r="AG217">
            <v>607.14829228197061</v>
          </cell>
          <cell r="AH217">
            <v>499.92657347773638</v>
          </cell>
          <cell r="AI217">
            <v>388.58540815255094</v>
          </cell>
          <cell r="AJ217">
            <v>280.93013351751551</v>
          </cell>
          <cell r="AK217">
            <v>184.76086297683582</v>
          </cell>
          <cell r="AL217">
            <v>107.66436425194212</v>
          </cell>
          <cell r="AM217">
            <v>54.063987982809671</v>
          </cell>
          <cell r="AN217">
            <v>22.372531185108318</v>
          </cell>
          <cell r="AO217">
            <v>7.1601430838380828</v>
          </cell>
          <cell r="AP217">
            <v>1.5944046511607466</v>
          </cell>
          <cell r="AS217">
            <v>2.3149676397170142</v>
          </cell>
          <cell r="AT217">
            <v>2.3913615718276757</v>
          </cell>
          <cell r="AU217">
            <v>2.4702765036979888</v>
          </cell>
          <cell r="AV217">
            <v>2.551795628320022</v>
          </cell>
          <cell r="AW217">
            <v>2.6219865812864538</v>
          </cell>
          <cell r="AX217">
            <v>2.6219865812864538</v>
          </cell>
          <cell r="AY217">
            <v>2.6167426081238809</v>
          </cell>
          <cell r="AZ217">
            <v>2.6062756376913856</v>
          </cell>
          <cell r="BA217">
            <v>2.5906379838652374</v>
          </cell>
          <cell r="BB217">
            <v>2.5699128799943156</v>
          </cell>
          <cell r="BC217">
            <v>2.5236544481544181</v>
          </cell>
          <cell r="BD217">
            <v>2.42775557912455</v>
          </cell>
          <cell r="BE217">
            <v>2.2626681997440805</v>
          </cell>
          <cell r="BF217">
            <v>2.0183000341717197</v>
          </cell>
          <cell r="BG217">
            <v>1.6994086287725876</v>
          </cell>
          <cell r="BH217">
            <v>1.3289375477001633</v>
          </cell>
          <cell r="BI217">
            <v>0.94620353396251589</v>
          </cell>
        </row>
        <row r="218">
          <cell r="Y218">
            <v>1567.5846848129866</v>
          </cell>
          <cell r="Z218">
            <v>1494.0237712727744</v>
          </cell>
          <cell r="AA218">
            <v>1456.7753593386615</v>
          </cell>
          <cell r="AB218">
            <v>1418.506371680138</v>
          </cell>
          <cell r="AC218">
            <v>1365.8030251507134</v>
          </cell>
          <cell r="AD218">
            <v>1294.7114069302518</v>
          </cell>
          <cell r="AE218">
            <v>1207.4518347758394</v>
          </cell>
          <cell r="AF218">
            <v>1115.9163289464072</v>
          </cell>
          <cell r="AG218">
            <v>1001.2691785042909</v>
          </cell>
          <cell r="AH218">
            <v>867.47609781602182</v>
          </cell>
          <cell r="AI218">
            <v>721.19674975098951</v>
          </cell>
          <cell r="AJ218">
            <v>568.45556855617872</v>
          </cell>
          <cell r="AK218">
            <v>417.43829327114207</v>
          </cell>
          <cell r="AL218">
            <v>279.97957004821359</v>
          </cell>
          <cell r="AM218">
            <v>168.08826141382428</v>
          </cell>
          <cell r="AN218">
            <v>87.68816044986076</v>
          </cell>
          <cell r="AO218">
            <v>38.268269707720584</v>
          </cell>
          <cell r="AP218">
            <v>13.238619760106909</v>
          </cell>
          <cell r="AS218">
            <v>0.45808321247464173</v>
          </cell>
          <cell r="AT218">
            <v>0.46861912636155845</v>
          </cell>
          <cell r="AU218">
            <v>0.48127184277332047</v>
          </cell>
          <cell r="AV218">
            <v>0.49137855147156018</v>
          </cell>
          <cell r="AW218">
            <v>0.49666330878179943</v>
          </cell>
          <cell r="AX218">
            <v>0.49666330878179943</v>
          </cell>
          <cell r="AY218">
            <v>0.49566998216423586</v>
          </cell>
          <cell r="AZ218">
            <v>0.49368730223557888</v>
          </cell>
          <cell r="BA218">
            <v>0.4907251784221654</v>
          </cell>
          <cell r="BB218">
            <v>0.48679937699478809</v>
          </cell>
          <cell r="BC218">
            <v>0.47803698820888191</v>
          </cell>
          <cell r="BD218">
            <v>0.45987158265694439</v>
          </cell>
          <cell r="BE218">
            <v>0.42860031503627216</v>
          </cell>
          <cell r="BF218">
            <v>0.38231148101235474</v>
          </cell>
          <cell r="BG218">
            <v>0.32190626701240266</v>
          </cell>
          <cell r="BH218">
            <v>0.2517307008036988</v>
          </cell>
          <cell r="BI218">
            <v>0.17923225897223349</v>
          </cell>
        </row>
        <row r="219">
          <cell r="Y219">
            <v>3920.9383887896388</v>
          </cell>
          <cell r="Z219">
            <v>3470.0767222026993</v>
          </cell>
          <cell r="AA219">
            <v>3242.6894693742729</v>
          </cell>
          <cell r="AB219">
            <v>2995.8549234374523</v>
          </cell>
          <cell r="AC219">
            <v>2674.2014249998056</v>
          </cell>
          <cell r="AD219">
            <v>2360.9717186012585</v>
          </cell>
          <cell r="AE219">
            <v>2061.0252908610305</v>
          </cell>
          <cell r="AF219">
            <v>1770.1525831888443</v>
          </cell>
          <cell r="AG219">
            <v>1433.6076594688275</v>
          </cell>
          <cell r="AH219">
            <v>1080.1214718467047</v>
          </cell>
          <cell r="AI219">
            <v>744.43945883066351</v>
          </cell>
          <cell r="AJ219">
            <v>459.10135984060787</v>
          </cell>
          <cell r="AK219">
            <v>244.63442206855464</v>
          </cell>
          <cell r="AL219">
            <v>107.5081670253121</v>
          </cell>
          <cell r="AM219">
            <v>36.795199656837653</v>
          </cell>
          <cell r="AN219">
            <v>8.7643735810824595</v>
          </cell>
          <cell r="AO219">
            <v>1.1443352136635694</v>
          </cell>
          <cell r="AP219">
            <v>2.515163354816875E-2</v>
          </cell>
          <cell r="AS219">
            <v>31.070134270090104</v>
          </cell>
          <cell r="AT219">
            <v>31.846887626842353</v>
          </cell>
          <cell r="AU219">
            <v>32.61121292988657</v>
          </cell>
          <cell r="AV219">
            <v>32.61121292988657</v>
          </cell>
          <cell r="AW219">
            <v>32.61121292988657</v>
          </cell>
          <cell r="AX219">
            <v>32.61121292988657</v>
          </cell>
          <cell r="AY219">
            <v>32.545990504026797</v>
          </cell>
          <cell r="AZ219">
            <v>32.415806542010692</v>
          </cell>
          <cell r="BA219">
            <v>32.221311702758626</v>
          </cell>
          <cell r="BB219">
            <v>31.963541209136558</v>
          </cell>
          <cell r="BC219">
            <v>31.388197467372098</v>
          </cell>
          <cell r="BD219">
            <v>30.195445963611956</v>
          </cell>
          <cell r="BE219">
            <v>28.14215563808634</v>
          </cell>
          <cell r="BF219">
            <v>25.102802829173012</v>
          </cell>
          <cell r="BG219">
            <v>21.136559982163671</v>
          </cell>
          <cell r="BH219">
            <v>16.528789906051987</v>
          </cell>
          <cell r="BI219">
            <v>11.768498413109011</v>
          </cell>
        </row>
        <row r="220">
          <cell r="Y220">
            <v>133.66592608149202</v>
          </cell>
          <cell r="Z220">
            <v>120.12140484544638</v>
          </cell>
          <cell r="AA220">
            <v>113.37619016384534</v>
          </cell>
          <cell r="AB220">
            <v>108.61511944917807</v>
          </cell>
          <cell r="AC220">
            <v>101.04812988894496</v>
          </cell>
          <cell r="AD220">
            <v>91.806222340785681</v>
          </cell>
          <cell r="AE220">
            <v>82.548696105359824</v>
          </cell>
          <cell r="AF220">
            <v>73.267663217093386</v>
          </cell>
          <cell r="AG220">
            <v>62.150787994164887</v>
          </cell>
          <cell r="AH220">
            <v>49.910363039507068</v>
          </cell>
          <cell r="AI220">
            <v>37.516354702306351</v>
          </cell>
          <cell r="AJ220">
            <v>25.963503158456678</v>
          </cell>
          <cell r="AK220">
            <v>16.133121970100508</v>
          </cell>
          <cell r="AL220">
            <v>8.7290265984982902</v>
          </cell>
          <cell r="AM220">
            <v>3.9774134907050804</v>
          </cell>
          <cell r="AN220">
            <v>1.4427818932764416</v>
          </cell>
          <cell r="AO220">
            <v>0.38225244268315633</v>
          </cell>
          <cell r="AP220">
            <v>6.2809218587169799E-2</v>
          </cell>
          <cell r="AS220">
            <v>6.7299707236868178</v>
          </cell>
          <cell r="AT220">
            <v>6.8309202845421195</v>
          </cell>
          <cell r="AU220">
            <v>7.094648940241278</v>
          </cell>
          <cell r="AV220">
            <v>7.2152579722253787</v>
          </cell>
          <cell r="AW220">
            <v>7.2272592008065351</v>
          </cell>
          <cell r="AX220">
            <v>7.2272592008065351</v>
          </cell>
          <cell r="AY220">
            <v>7.2128046824049221</v>
          </cell>
          <cell r="AZ220">
            <v>7.1839534636753024</v>
          </cell>
          <cell r="BA220">
            <v>7.1408497428932503</v>
          </cell>
          <cell r="BB220">
            <v>7.0837229449501038</v>
          </cell>
          <cell r="BC220">
            <v>6.956215931941002</v>
          </cell>
          <cell r="BD220">
            <v>6.6918797265272438</v>
          </cell>
          <cell r="BE220">
            <v>6.2368319051233909</v>
          </cell>
          <cell r="BF220">
            <v>5.5632540593700641</v>
          </cell>
          <cell r="BG220">
            <v>4.6842599179895936</v>
          </cell>
          <cell r="BH220">
            <v>3.6630912558678612</v>
          </cell>
          <cell r="BI220">
            <v>2.6081209741779161</v>
          </cell>
        </row>
        <row r="221">
          <cell r="Y221">
            <v>786.25921376206281</v>
          </cell>
          <cell r="Z221">
            <v>692.89862380992395</v>
          </cell>
          <cell r="AA221">
            <v>651.37950540481972</v>
          </cell>
          <cell r="AB221">
            <v>602.80381785229952</v>
          </cell>
          <cell r="AC221">
            <v>535.59814972254242</v>
          </cell>
          <cell r="AD221">
            <v>470.45476746496701</v>
          </cell>
          <cell r="AE221">
            <v>408.39170653588724</v>
          </cell>
          <cell r="AF221">
            <v>348.57378045274322</v>
          </cell>
          <cell r="AG221">
            <v>279.81130741476335</v>
          </cell>
          <cell r="AH221">
            <v>208.23341988238147</v>
          </cell>
          <cell r="AI221">
            <v>141.0975290010563</v>
          </cell>
          <cell r="AJ221">
            <v>85.036969104157336</v>
          </cell>
          <cell r="AK221">
            <v>43.911227521330389</v>
          </cell>
          <cell r="AL221">
            <v>18.46703841362207</v>
          </cell>
          <cell r="AM221">
            <v>5.930646913132497</v>
          </cell>
          <cell r="AN221">
            <v>1.2751513718960317</v>
          </cell>
          <cell r="AO221">
            <v>0.13459883877282525</v>
          </cell>
          <cell r="AP221">
            <v>-6.0755165991035944E-4</v>
          </cell>
          <cell r="AS221">
            <v>2.7592972879656843</v>
          </cell>
          <cell r="AT221">
            <v>2.8558726930444829</v>
          </cell>
          <cell r="AU221">
            <v>2.9415488738358175</v>
          </cell>
          <cell r="AV221">
            <v>2.9415488738358175</v>
          </cell>
          <cell r="AW221">
            <v>2.9415488738358175</v>
          </cell>
          <cell r="AX221">
            <v>2.9415488738358175</v>
          </cell>
          <cell r="AY221">
            <v>2.9356657760881459</v>
          </cell>
          <cell r="AZ221">
            <v>2.9239231129837933</v>
          </cell>
          <cell r="BA221">
            <v>2.9063795743058907</v>
          </cell>
          <cell r="BB221">
            <v>2.8831285377114435</v>
          </cell>
          <cell r="BC221">
            <v>2.8312322240326373</v>
          </cell>
          <cell r="BD221">
            <v>2.723645399519397</v>
          </cell>
          <cell r="BE221">
            <v>2.5384375123520777</v>
          </cell>
          <cell r="BF221">
            <v>2.2642862610180532</v>
          </cell>
          <cell r="BG221">
            <v>1.9065290317772006</v>
          </cell>
          <cell r="BH221">
            <v>1.4909057028497705</v>
          </cell>
          <cell r="BI221">
            <v>1.0615248604290362</v>
          </cell>
        </row>
        <row r="222">
          <cell r="Y222">
            <v>422.2974887072686</v>
          </cell>
          <cell r="Z222">
            <v>398.43151739847178</v>
          </cell>
          <cell r="AA222">
            <v>391.75409255246279</v>
          </cell>
          <cell r="AB222">
            <v>385.08814197367019</v>
          </cell>
          <cell r="AC222">
            <v>368.20221197762447</v>
          </cell>
          <cell r="AD222">
            <v>352.19143841086088</v>
          </cell>
          <cell r="AE222">
            <v>329.19274672386564</v>
          </cell>
          <cell r="AF222">
            <v>304.99239208775606</v>
          </cell>
          <cell r="AG222">
            <v>274.59424845619083</v>
          </cell>
          <cell r="AH222">
            <v>238.99148393014718</v>
          </cell>
          <cell r="AI222">
            <v>199.88464216603927</v>
          </cell>
          <cell r="AJ222">
            <v>158.75558600036194</v>
          </cell>
          <cell r="AK222">
            <v>117.70380659283899</v>
          </cell>
          <cell r="AL222">
            <v>79.90110548562113</v>
          </cell>
          <cell r="AM222">
            <v>48.693781183840514</v>
          </cell>
          <cell r="AN222">
            <v>25.887438540235021</v>
          </cell>
          <cell r="AO222">
            <v>11.575746004458846</v>
          </cell>
          <cell r="AP222">
            <v>4.1362750883897439</v>
          </cell>
          <cell r="AS222">
            <v>0.67673233597920668</v>
          </cell>
          <cell r="AT222">
            <v>0.69703430605858285</v>
          </cell>
          <cell r="AU222">
            <v>0.72143050677063325</v>
          </cell>
          <cell r="AV222">
            <v>0.73008767285188081</v>
          </cell>
          <cell r="AW222">
            <v>0.74307864342814867</v>
          </cell>
          <cell r="AX222">
            <v>0.74307864342814867</v>
          </cell>
          <cell r="AY222">
            <v>0.74159248614129236</v>
          </cell>
          <cell r="AZ222">
            <v>0.73862611619672724</v>
          </cell>
          <cell r="BA222">
            <v>0.73419435949954692</v>
          </cell>
          <cell r="BB222">
            <v>0.72832080462355053</v>
          </cell>
          <cell r="BC222">
            <v>0.71521103014032661</v>
          </cell>
          <cell r="BD222">
            <v>0.68803301099499414</v>
          </cell>
          <cell r="BE222">
            <v>0.64124676624733445</v>
          </cell>
          <cell r="BF222">
            <v>0.5719921154926223</v>
          </cell>
          <cell r="BG222">
            <v>0.48161736124478788</v>
          </cell>
          <cell r="BH222">
            <v>0.37662477649342402</v>
          </cell>
          <cell r="BI222">
            <v>0.26815684086331781</v>
          </cell>
        </row>
        <row r="223">
          <cell r="Y223">
            <v>1299.6451110609175</v>
          </cell>
          <cell r="Z223">
            <v>1181.0311666752646</v>
          </cell>
          <cell r="AA223">
            <v>1122.8065822122583</v>
          </cell>
          <cell r="AB223">
            <v>1059.5567876353607</v>
          </cell>
          <cell r="AC223">
            <v>976.30193173309067</v>
          </cell>
          <cell r="AD223">
            <v>892.61246302655059</v>
          </cell>
          <cell r="AE223">
            <v>809.62094849533355</v>
          </cell>
          <cell r="AF223">
            <v>725.56499258559893</v>
          </cell>
          <cell r="AG223">
            <v>623.83204159301795</v>
          </cell>
          <cell r="AH223">
            <v>510.25704013794962</v>
          </cell>
          <cell r="AI223">
            <v>393.10782025658295</v>
          </cell>
          <cell r="AJ223">
            <v>280.93971570575457</v>
          </cell>
          <cell r="AK223">
            <v>182.0301822482937</v>
          </cell>
          <cell r="AL223">
            <v>104.03780058774707</v>
          </cell>
          <cell r="AM223">
            <v>50.944501635711646</v>
          </cell>
          <cell r="AN223">
            <v>20.383325787253934</v>
          </cell>
          <cell r="AO223">
            <v>6.2220751460248751</v>
          </cell>
          <cell r="AP223">
            <v>1.2880519954853245</v>
          </cell>
          <cell r="AS223">
            <v>8.6006916200714176</v>
          </cell>
          <cell r="AT223">
            <v>8.7417119201190072</v>
          </cell>
          <cell r="AU223">
            <v>8.8850444441020642</v>
          </cell>
          <cell r="AV223">
            <v>8.8850444441020642</v>
          </cell>
          <cell r="AW223">
            <v>8.8850444441020642</v>
          </cell>
          <cell r="AX223">
            <v>8.8850444441020642</v>
          </cell>
          <cell r="AY223">
            <v>8.8672743552138602</v>
          </cell>
          <cell r="AZ223">
            <v>8.831805257793004</v>
          </cell>
          <cell r="BA223">
            <v>8.778814426246246</v>
          </cell>
          <cell r="BB223">
            <v>8.7085839108362766</v>
          </cell>
          <cell r="BC223">
            <v>8.551829400441223</v>
          </cell>
          <cell r="BD223">
            <v>8.2268598832244564</v>
          </cell>
          <cell r="BE223">
            <v>7.6674334111651925</v>
          </cell>
          <cell r="BF223">
            <v>6.8393506027593514</v>
          </cell>
          <cell r="BG223">
            <v>5.758733207523373</v>
          </cell>
          <cell r="BH223">
            <v>4.5033293682832767</v>
          </cell>
          <cell r="BI223">
            <v>3.2063705102176918</v>
          </cell>
        </row>
        <row r="224">
          <cell r="Y224">
            <v>280.44734179922801</v>
          </cell>
          <cell r="Z224">
            <v>261.852276303228</v>
          </cell>
          <cell r="AA224">
            <v>257.3278453781864</v>
          </cell>
          <cell r="AB224">
            <v>255.55598776832764</v>
          </cell>
          <cell r="AC224">
            <v>250.78968150748412</v>
          </cell>
          <cell r="AD224">
            <v>242.98428011306765</v>
          </cell>
          <cell r="AE224">
            <v>222.15404242603881</v>
          </cell>
          <cell r="AF224">
            <v>201.25588875749497</v>
          </cell>
          <cell r="AG224">
            <v>175.87831646265977</v>
          </cell>
          <cell r="AH224">
            <v>147.15513973792847</v>
          </cell>
          <cell r="AI224">
            <v>116.84718994218585</v>
          </cell>
          <cell r="AJ224">
            <v>87.517279347591852</v>
          </cell>
          <cell r="AK224">
            <v>61.173019310518093</v>
          </cell>
          <cell r="AL224">
            <v>39.358552732045297</v>
          </cell>
          <cell r="AM224">
            <v>22.990434557624255</v>
          </cell>
          <cell r="AN224">
            <v>11.865535330695376</v>
          </cell>
          <cell r="AO224">
            <v>5.1957218873427395</v>
          </cell>
          <cell r="AP224">
            <v>1.7979736945654001</v>
          </cell>
          <cell r="AS224">
            <v>1.996924142541971</v>
          </cell>
          <cell r="AT224">
            <v>2.0867857289563596</v>
          </cell>
          <cell r="AU224">
            <v>2.2188046028244122</v>
          </cell>
          <cell r="AV224">
            <v>2.3474952697882281</v>
          </cell>
          <cell r="AW224">
            <v>2.4696259927089108</v>
          </cell>
          <cell r="AX224">
            <v>2.4696259927089108</v>
          </cell>
          <cell r="AY224">
            <v>2.4696259927089108</v>
          </cell>
          <cell r="AZ224">
            <v>2.4696259927089108</v>
          </cell>
          <cell r="BA224">
            <v>2.4696259927089108</v>
          </cell>
          <cell r="BB224">
            <v>2.4696259927089108</v>
          </cell>
          <cell r="BC224">
            <v>2.4696259927089108</v>
          </cell>
          <cell r="BD224">
            <v>2.4696259927089108</v>
          </cell>
          <cell r="BE224">
            <v>2.4696259927089108</v>
          </cell>
          <cell r="BF224">
            <v>2.4696259927089108</v>
          </cell>
          <cell r="BG224">
            <v>2.4696259927089108</v>
          </cell>
          <cell r="BH224">
            <v>2.4696259927089108</v>
          </cell>
          <cell r="BI224">
            <v>2.4696259927089108</v>
          </cell>
        </row>
        <row r="240">
          <cell r="Y240">
            <v>581.24862850519014</v>
          </cell>
          <cell r="Z240">
            <v>582.99237439070566</v>
          </cell>
          <cell r="AA240">
            <v>591.73726000656609</v>
          </cell>
          <cell r="AB240">
            <v>608.85492611509119</v>
          </cell>
          <cell r="AC240">
            <v>623.40597341181262</v>
          </cell>
          <cell r="AD240">
            <v>636.4664776949752</v>
          </cell>
          <cell r="AE240">
            <v>649.16173256173249</v>
          </cell>
          <cell r="AF240">
            <v>10.269016866646844</v>
          </cell>
          <cell r="AG240">
            <v>11.661211243948237</v>
          </cell>
          <cell r="AH240">
            <v>11.845416187265004</v>
          </cell>
          <cell r="AI240">
            <v>11.341872253594167</v>
          </cell>
          <cell r="AJ240">
            <v>10.830774349221649</v>
          </cell>
          <cell r="AK240">
            <v>10.739660954282257</v>
          </cell>
          <cell r="AL240" t="e">
            <v>#REF!</v>
          </cell>
          <cell r="AM240" t="e">
            <v>#REF!</v>
          </cell>
          <cell r="AN240" t="e">
            <v>#REF!</v>
          </cell>
          <cell r="AO240" t="e">
            <v>#REF!</v>
          </cell>
          <cell r="AP240" t="e">
            <v>#REF!</v>
          </cell>
          <cell r="AR240">
            <v>0.47882842736883524</v>
          </cell>
          <cell r="AS240">
            <v>0.48840499591621195</v>
          </cell>
          <cell r="AT240">
            <v>0.49817309583453617</v>
          </cell>
          <cell r="AU240">
            <v>0.5081365577512269</v>
          </cell>
          <cell r="AV240">
            <v>0.51829928890625143</v>
          </cell>
          <cell r="AW240">
            <v>0.52866527468437652</v>
          </cell>
          <cell r="AX240">
            <v>0.53923858017806403</v>
          </cell>
          <cell r="AY240">
            <v>0.55002335178162531</v>
          </cell>
          <cell r="AZ240">
            <v>0.56102381881725782</v>
          </cell>
          <cell r="BA240">
            <v>0.57224429519360298</v>
          </cell>
          <cell r="BB240">
            <v>0.58368918109747503</v>
          </cell>
          <cell r="BC240">
            <v>0.59536296471942451</v>
          </cell>
          <cell r="BD240">
            <v>0.60727022401381303</v>
          </cell>
          <cell r="BE240">
            <v>0.61941562849408927</v>
          </cell>
          <cell r="BF240">
            <v>0.63180394106397109</v>
          </cell>
          <cell r="BG240">
            <v>0.64444001988525057</v>
          </cell>
          <cell r="BH240">
            <v>0.65732882028295558</v>
          </cell>
          <cell r="BI240">
            <v>0.67047539668861467</v>
          </cell>
        </row>
        <row r="241">
          <cell r="Y241">
            <v>1323.5183470204013</v>
          </cell>
          <cell r="Z241">
            <v>2791.3001938660263</v>
          </cell>
          <cell r="AA241">
            <v>2880.6218000697399</v>
          </cell>
          <cell r="AB241">
            <v>2961.057410910571</v>
          </cell>
          <cell r="AC241">
            <v>3019.9226628053543</v>
          </cell>
          <cell r="AD241">
            <v>3080.1650626415658</v>
          </cell>
          <cell r="AE241">
            <v>3123.087133342392</v>
          </cell>
          <cell r="AF241">
            <v>69.981057294890419</v>
          </cell>
          <cell r="AG241">
            <v>34.619280897917449</v>
          </cell>
          <cell r="AH241">
            <v>39.474164641130351</v>
          </cell>
          <cell r="AI241">
            <v>55.155430082093488</v>
          </cell>
          <cell r="AJ241">
            <v>49.597655248742072</v>
          </cell>
          <cell r="AK241">
            <v>50.254653296811227</v>
          </cell>
          <cell r="AL241" t="e">
            <v>#REF!</v>
          </cell>
          <cell r="AM241" t="e">
            <v>#REF!</v>
          </cell>
          <cell r="AN241" t="e">
            <v>#REF!</v>
          </cell>
          <cell r="AO241" t="e">
            <v>#REF!</v>
          </cell>
          <cell r="AP241" t="e">
            <v>#REF!</v>
          </cell>
          <cell r="AR241">
            <v>1.990680034736596</v>
          </cell>
          <cell r="AS241">
            <v>2.0304936354313279</v>
          </cell>
          <cell r="AT241">
            <v>2.0711035081399545</v>
          </cell>
          <cell r="AU241">
            <v>2.1125255783027534</v>
          </cell>
          <cell r="AV241">
            <v>2.1547760898688084</v>
          </cell>
          <cell r="AW241">
            <v>2.1978716116661845</v>
          </cell>
          <cell r="AX241">
            <v>2.2418290438995081</v>
          </cell>
          <cell r="AY241">
            <v>2.2866656247774984</v>
          </cell>
          <cell r="AZ241">
            <v>2.3323989372730485</v>
          </cell>
          <cell r="BA241">
            <v>2.3790469160185097</v>
          </cell>
          <cell r="BB241">
            <v>2.42662785433888</v>
          </cell>
          <cell r="BC241">
            <v>2.4751604114256578</v>
          </cell>
          <cell r="BD241">
            <v>2.524663619654171</v>
          </cell>
          <cell r="BE241">
            <v>2.5751568920472545</v>
          </cell>
          <cell r="BF241">
            <v>2.6266600298881997</v>
          </cell>
          <cell r="BG241">
            <v>2.6791932304859638</v>
          </cell>
          <cell r="BH241">
            <v>2.7327770950956833</v>
          </cell>
          <cell r="BI241">
            <v>2.7874326369975972</v>
          </cell>
        </row>
        <row r="242">
          <cell r="Y242">
            <v>496.83233250215335</v>
          </cell>
          <cell r="Z242">
            <v>510.74363781221365</v>
          </cell>
          <cell r="AA242">
            <v>516.36181782814788</v>
          </cell>
          <cell r="AB242">
            <v>528.18595677883832</v>
          </cell>
          <cell r="AC242">
            <v>536.56329077601788</v>
          </cell>
          <cell r="AD242">
            <v>554.25550255617964</v>
          </cell>
          <cell r="AE242">
            <v>573.64066824022848</v>
          </cell>
          <cell r="AF242">
            <v>3.4651109653313759</v>
          </cell>
          <cell r="AG242">
            <v>1.9828836021058813</v>
          </cell>
          <cell r="AH242">
            <v>0.88697118875496572</v>
          </cell>
          <cell r="AI242">
            <v>0.98682545709342684</v>
          </cell>
          <cell r="AJ242">
            <v>0.77124557346284106</v>
          </cell>
          <cell r="AK242">
            <v>0.78299279358203422</v>
          </cell>
          <cell r="AL242" t="e">
            <v>#REF!</v>
          </cell>
          <cell r="AM242" t="e">
            <v>#REF!</v>
          </cell>
          <cell r="AN242" t="e">
            <v>#REF!</v>
          </cell>
          <cell r="AO242" t="e">
            <v>#REF!</v>
          </cell>
          <cell r="AP242" t="e">
            <v>#REF!</v>
          </cell>
          <cell r="AR242">
            <v>7.8008447341311413</v>
          </cell>
          <cell r="AS242">
            <v>7.8008447341311413</v>
          </cell>
          <cell r="AT242">
            <v>7.8008447341311413</v>
          </cell>
          <cell r="AU242">
            <v>7.8008447341311413</v>
          </cell>
          <cell r="AV242">
            <v>7.8008447341311413</v>
          </cell>
          <cell r="AW242">
            <v>7.8008447341311413</v>
          </cell>
          <cell r="AX242">
            <v>7.8008447341311413</v>
          </cell>
          <cell r="AY242">
            <v>7.8008447341311413</v>
          </cell>
          <cell r="AZ242">
            <v>7.8008447341311413</v>
          </cell>
          <cell r="BA242">
            <v>7.8008447341311413</v>
          </cell>
          <cell r="BB242">
            <v>7.8008447341311413</v>
          </cell>
          <cell r="BC242">
            <v>7.8008447341311413</v>
          </cell>
          <cell r="BD242">
            <v>7.8008447341311413</v>
          </cell>
          <cell r="BE242">
            <v>7.8008447341311413</v>
          </cell>
          <cell r="BF242">
            <v>7.8008447341311413</v>
          </cell>
          <cell r="BG242">
            <v>7.8008447341311413</v>
          </cell>
          <cell r="BH242">
            <v>7.8008447341311413</v>
          </cell>
          <cell r="BI242">
            <v>7.8008447341311413</v>
          </cell>
        </row>
        <row r="243">
          <cell r="Y243">
            <v>169.85144597855836</v>
          </cell>
          <cell r="Z243">
            <v>179.0234240614005</v>
          </cell>
          <cell r="AA243">
            <v>182.42486911856707</v>
          </cell>
          <cell r="AB243">
            <v>188.80183855686005</v>
          </cell>
          <cell r="AC243">
            <v>196.15966405369616</v>
          </cell>
          <cell r="AD243">
            <v>203.4138173717393</v>
          </cell>
          <cell r="AE243">
            <v>208.49021726530702</v>
          </cell>
          <cell r="AF243">
            <v>19.285456611114078</v>
          </cell>
          <cell r="AG243">
            <v>7.8390813318833654</v>
          </cell>
          <cell r="AH243">
            <v>8.4412593093751802</v>
          </cell>
          <cell r="AI243">
            <v>8.8255160456766255</v>
          </cell>
          <cell r="AJ243">
            <v>9.3168389895155403</v>
          </cell>
          <cell r="AK243">
            <v>9.8108149426461857</v>
          </cell>
          <cell r="AL243" t="e">
            <v>#REF!</v>
          </cell>
          <cell r="AM243" t="e">
            <v>#REF!</v>
          </cell>
          <cell r="AN243" t="e">
            <v>#REF!</v>
          </cell>
          <cell r="AO243" t="e">
            <v>#REF!</v>
          </cell>
          <cell r="AP243" t="e">
            <v>#REF!</v>
          </cell>
          <cell r="AR243">
            <v>1.9709498469205404</v>
          </cell>
          <cell r="AS243">
            <v>2.0103688438589513</v>
          </cell>
          <cell r="AT243">
            <v>2.0505762207361302</v>
          </cell>
          <cell r="AU243">
            <v>2.0915877451508527</v>
          </cell>
          <cell r="AV243">
            <v>2.1334195000538698</v>
          </cell>
          <cell r="AW243">
            <v>2.1760878900549474</v>
          </cell>
          <cell r="AX243">
            <v>2.2196096478560463</v>
          </cell>
          <cell r="AY243">
            <v>2.2640018408131675</v>
          </cell>
          <cell r="AZ243">
            <v>2.3092818776294308</v>
          </cell>
          <cell r="BA243">
            <v>2.3554675151820197</v>
          </cell>
          <cell r="BB243">
            <v>2.4025768654856603</v>
          </cell>
          <cell r="BC243">
            <v>2.4506284027953735</v>
          </cell>
          <cell r="BD243">
            <v>2.499640970851281</v>
          </cell>
          <cell r="BE243">
            <v>2.5496337902683068</v>
          </cell>
          <cell r="BF243">
            <v>2.6006264660736731</v>
          </cell>
          <cell r="BG243">
            <v>2.6526389953951468</v>
          </cell>
          <cell r="BH243">
            <v>2.7056917753030496</v>
          </cell>
          <cell r="BI243">
            <v>2.7598056108091105</v>
          </cell>
        </row>
        <row r="244">
          <cell r="Y244">
            <v>4.2</v>
          </cell>
          <cell r="Z244">
            <v>4.6191644910206602</v>
          </cell>
          <cell r="AA244">
            <v>4.7577394257512795</v>
          </cell>
          <cell r="AB244">
            <v>4.8858091622858444</v>
          </cell>
          <cell r="AC244">
            <v>5.0271217965181112</v>
          </cell>
          <cell r="AD244">
            <v>5.1022207423223636</v>
          </cell>
          <cell r="AE244">
            <v>5.1784321160107414</v>
          </cell>
          <cell r="AF244">
            <v>0.21840925001241152</v>
          </cell>
          <cell r="AG244">
            <v>0.2382069022195609</v>
          </cell>
          <cell r="AH244">
            <v>0.2592654540991346</v>
          </cell>
          <cell r="AI244">
            <v>0.28407710642263201</v>
          </cell>
          <cell r="AJ244">
            <v>0.30818862368725297</v>
          </cell>
          <cell r="AK244">
            <v>0.33363347404264498</v>
          </cell>
          <cell r="AL244" t="e">
            <v>#REF!</v>
          </cell>
          <cell r="AM244" t="e">
            <v>#REF!</v>
          </cell>
          <cell r="AN244" t="e">
            <v>#REF!</v>
          </cell>
          <cell r="AO244" t="e">
            <v>#REF!</v>
          </cell>
          <cell r="AP244" t="e">
            <v>#REF!</v>
          </cell>
          <cell r="AR244">
            <v>0.27256702917581299</v>
          </cell>
          <cell r="AS244">
            <v>0.27801836975932925</v>
          </cell>
          <cell r="AT244">
            <v>0.28357873715451587</v>
          </cell>
          <cell r="AU244">
            <v>0.28925031189760619</v>
          </cell>
          <cell r="AV244">
            <v>0.29503531813555833</v>
          </cell>
          <cell r="AW244">
            <v>0.30093602449826951</v>
          </cell>
          <cell r="AX244">
            <v>0.30695474498823488</v>
          </cell>
          <cell r="AY244">
            <v>0.3130938398879996</v>
          </cell>
          <cell r="AZ244">
            <v>0.31935571668575963</v>
          </cell>
          <cell r="BA244">
            <v>0.32574283101947482</v>
          </cell>
          <cell r="BB244">
            <v>0.3322576876398643</v>
          </cell>
          <cell r="BC244">
            <v>0.33890284139266158</v>
          </cell>
          <cell r="BD244">
            <v>0.34568089822051484</v>
          </cell>
          <cell r="BE244">
            <v>0.35259451618492516</v>
          </cell>
          <cell r="BF244">
            <v>0.35964640650862367</v>
          </cell>
          <cell r="BG244">
            <v>0.36683933463879614</v>
          </cell>
          <cell r="BH244">
            <v>0.37417612133157208</v>
          </cell>
          <cell r="BI244">
            <v>0.38165964375820355</v>
          </cell>
        </row>
        <row r="245">
          <cell r="Y245">
            <v>558.16999553323978</v>
          </cell>
          <cell r="Z245">
            <v>586.07849530990177</v>
          </cell>
          <cell r="AA245">
            <v>600.73045769264922</v>
          </cell>
          <cell r="AB245">
            <v>617.50465599734537</v>
          </cell>
          <cell r="AC245">
            <v>636.60573751987818</v>
          </cell>
          <cell r="AD245">
            <v>656.32102123600794</v>
          </cell>
          <cell r="AE245">
            <v>677.30321526099101</v>
          </cell>
          <cell r="AF245">
            <v>44.340676445563574</v>
          </cell>
          <cell r="AG245">
            <v>30.980797043227252</v>
          </cell>
          <cell r="AH245">
            <v>29.946357860250878</v>
          </cell>
          <cell r="AI245">
            <v>30.176462736238811</v>
          </cell>
          <cell r="AJ245">
            <v>29.632721876394466</v>
          </cell>
          <cell r="AK245">
            <v>29.885129244099094</v>
          </cell>
          <cell r="AL245" t="e">
            <v>#REF!</v>
          </cell>
          <cell r="AM245" t="e">
            <v>#REF!</v>
          </cell>
          <cell r="AN245" t="e">
            <v>#REF!</v>
          </cell>
          <cell r="AO245" t="e">
            <v>#REF!</v>
          </cell>
          <cell r="AP245" t="e">
            <v>#REF!</v>
          </cell>
          <cell r="AR245">
            <v>2.5559084912343706</v>
          </cell>
          <cell r="AS245">
            <v>2.607026661059058</v>
          </cell>
          <cell r="AT245">
            <v>2.6591671942802391</v>
          </cell>
          <cell r="AU245">
            <v>2.7123505381658437</v>
          </cell>
          <cell r="AV245">
            <v>2.7665975489291608</v>
          </cell>
          <cell r="AW245">
            <v>2.821929499907744</v>
          </cell>
          <cell r="AX245">
            <v>2.8783680899058988</v>
          </cell>
          <cell r="AY245">
            <v>2.9359354517040166</v>
          </cell>
          <cell r="AZ245">
            <v>2.9946541607380968</v>
          </cell>
          <cell r="BA245">
            <v>3.0545472439528587</v>
          </cell>
          <cell r="BB245">
            <v>3.115638188831916</v>
          </cell>
          <cell r="BC245">
            <v>3.1779509526085543</v>
          </cell>
          <cell r="BD245">
            <v>3.2415099716607254</v>
          </cell>
          <cell r="BE245">
            <v>3.30634017109394</v>
          </cell>
          <cell r="BF245">
            <v>3.3724669745158189</v>
          </cell>
          <cell r="BG245">
            <v>3.4399163140061355</v>
          </cell>
          <cell r="BH245">
            <v>3.5087146402862581</v>
          </cell>
          <cell r="BI245">
            <v>3.5788889330919833</v>
          </cell>
        </row>
        <row r="246">
          <cell r="Y246">
            <v>820.30555400377796</v>
          </cell>
          <cell r="Z246">
            <v>849.83655394791401</v>
          </cell>
          <cell r="AA246">
            <v>875.33165056635153</v>
          </cell>
          <cell r="AB246">
            <v>890.97809851083503</v>
          </cell>
          <cell r="AC246">
            <v>911.37635670847237</v>
          </cell>
          <cell r="AD246">
            <v>951.47168362073614</v>
          </cell>
          <cell r="AE246">
            <v>994.28245161110522</v>
          </cell>
          <cell r="AF246">
            <v>33.51368362298669</v>
          </cell>
          <cell r="AG246">
            <v>38.759714013170054</v>
          </cell>
          <cell r="AH246">
            <v>41.99087345615547</v>
          </cell>
          <cell r="AI246">
            <v>43.830129175518579</v>
          </cell>
          <cell r="AJ246">
            <v>46.498170864621969</v>
          </cell>
          <cell r="AK246">
            <v>50.206730018871831</v>
          </cell>
          <cell r="AL246" t="e">
            <v>#REF!</v>
          </cell>
          <cell r="AM246" t="e">
            <v>#REF!</v>
          </cell>
          <cell r="AN246" t="e">
            <v>#REF!</v>
          </cell>
          <cell r="AO246" t="e">
            <v>#REF!</v>
          </cell>
          <cell r="AP246" t="e">
            <v>#REF!</v>
          </cell>
          <cell r="AR246">
            <v>3.0352589215630927</v>
          </cell>
          <cell r="AS246">
            <v>3.0959640999943545</v>
          </cell>
          <cell r="AT246">
            <v>3.1578833819942416</v>
          </cell>
          <cell r="AU246">
            <v>3.2210410496341266</v>
          </cell>
          <cell r="AV246">
            <v>3.2854618706268091</v>
          </cell>
          <cell r="AW246">
            <v>3.3511711080393454</v>
          </cell>
          <cell r="AX246">
            <v>3.4181945302001324</v>
          </cell>
          <cell r="AY246">
            <v>3.4865584208041351</v>
          </cell>
          <cell r="AZ246">
            <v>3.556289589220218</v>
          </cell>
          <cell r="BA246">
            <v>3.6274153810046226</v>
          </cell>
          <cell r="BB246">
            <v>3.6999636886247149</v>
          </cell>
          <cell r="BC246">
            <v>3.7739629623972091</v>
          </cell>
          <cell r="BD246">
            <v>3.8494422216451532</v>
          </cell>
          <cell r="BE246">
            <v>3.9264310660780564</v>
          </cell>
          <cell r="BF246">
            <v>4.0049596873996176</v>
          </cell>
          <cell r="BG246">
            <v>4.0850588811476101</v>
          </cell>
          <cell r="BH246">
            <v>4.1667600587705627</v>
          </cell>
          <cell r="BI246">
            <v>4.250095259945974</v>
          </cell>
        </row>
        <row r="247">
          <cell r="Y247">
            <v>653.6588003529464</v>
          </cell>
          <cell r="Z247">
            <v>702.02955157906445</v>
          </cell>
          <cell r="AA247">
            <v>735.72697005485952</v>
          </cell>
          <cell r="AB247">
            <v>776.230899493876</v>
          </cell>
          <cell r="AC247">
            <v>815.84106664401088</v>
          </cell>
          <cell r="AD247">
            <v>853.36819429132629</v>
          </cell>
          <cell r="AE247">
            <v>893.47486774387096</v>
          </cell>
          <cell r="AF247">
            <v>36.985554037239744</v>
          </cell>
          <cell r="AG247">
            <v>41.564283905635769</v>
          </cell>
          <cell r="AH247">
            <v>46.055063009363977</v>
          </cell>
          <cell r="AI247">
            <v>49.257843803896293</v>
          </cell>
          <cell r="AJ247">
            <v>53.198402226909636</v>
          </cell>
          <cell r="AK247">
            <v>56.964116396113674</v>
          </cell>
          <cell r="AL247" t="e">
            <v>#REF!</v>
          </cell>
          <cell r="AM247" t="e">
            <v>#REF!</v>
          </cell>
          <cell r="AN247" t="e">
            <v>#REF!</v>
          </cell>
          <cell r="AO247" t="e">
            <v>#REF!</v>
          </cell>
          <cell r="AP247" t="e">
            <v>#REF!</v>
          </cell>
          <cell r="AR247">
            <v>2.9631747768844696</v>
          </cell>
          <cell r="AS247">
            <v>3.0224382724221592</v>
          </cell>
          <cell r="AT247">
            <v>3.0828870378706026</v>
          </cell>
          <cell r="AU247">
            <v>3.1445447786280147</v>
          </cell>
          <cell r="AV247">
            <v>3.2074356742005752</v>
          </cell>
          <cell r="AW247">
            <v>3.2715843876845869</v>
          </cell>
          <cell r="AX247">
            <v>3.3370160754382789</v>
          </cell>
          <cell r="AY247">
            <v>3.4037563969470446</v>
          </cell>
          <cell r="AZ247">
            <v>3.4718315248859857</v>
          </cell>
          <cell r="BA247">
            <v>3.5412681553837055</v>
          </cell>
          <cell r="BB247">
            <v>3.6120935184913798</v>
          </cell>
          <cell r="BC247">
            <v>3.6843353888612076</v>
          </cell>
          <cell r="BD247">
            <v>3.7580220966384319</v>
          </cell>
          <cell r="BE247">
            <v>3.8331825385712004</v>
          </cell>
          <cell r="BF247">
            <v>3.9098461893426246</v>
          </cell>
          <cell r="BG247">
            <v>3.9880431131294771</v>
          </cell>
          <cell r="BH247">
            <v>4.0678039753920672</v>
          </cell>
          <cell r="BI247">
            <v>4.1491600548999088</v>
          </cell>
        </row>
        <row r="248">
          <cell r="Y248">
            <v>1806.7514390135939</v>
          </cell>
          <cell r="Z248">
            <v>2018.1413573781842</v>
          </cell>
          <cell r="AA248">
            <v>2159.4112523946574</v>
          </cell>
          <cell r="AB248">
            <v>2332.5382565568093</v>
          </cell>
          <cell r="AC248">
            <v>2533.5963257962649</v>
          </cell>
          <cell r="AD248">
            <v>2756.7516109818534</v>
          </cell>
          <cell r="AE248">
            <v>3005.0806394647925</v>
          </cell>
          <cell r="AF248">
            <v>86.964292248861128</v>
          </cell>
          <cell r="AG248">
            <v>97.683054608892789</v>
          </cell>
          <cell r="AH248">
            <v>109.43084321808868</v>
          </cell>
          <cell r="AI248">
            <v>116.56516967784086</v>
          </cell>
          <cell r="AJ248">
            <v>127.5860707105401</v>
          </cell>
          <cell r="AK248">
            <v>137.84756727670057</v>
          </cell>
          <cell r="AL248" t="e">
            <v>#REF!</v>
          </cell>
          <cell r="AM248" t="e">
            <v>#REF!</v>
          </cell>
          <cell r="AN248" t="e">
            <v>#REF!</v>
          </cell>
          <cell r="AO248" t="e">
            <v>#REF!</v>
          </cell>
          <cell r="AP248" t="e">
            <v>#REF!</v>
          </cell>
          <cell r="AR248">
            <v>3.0501431141168038</v>
          </cell>
          <cell r="AS248">
            <v>3.1111459763991398</v>
          </cell>
          <cell r="AT248">
            <v>3.1733688959271227</v>
          </cell>
          <cell r="AU248">
            <v>3.2368362738456651</v>
          </cell>
          <cell r="AV248">
            <v>3.3015729993225786</v>
          </cell>
          <cell r="AW248">
            <v>3.3676044593090304</v>
          </cell>
          <cell r="AX248">
            <v>3.4349565484952111</v>
          </cell>
          <cell r="AY248">
            <v>3.5036556794651155</v>
          </cell>
          <cell r="AZ248">
            <v>3.5737287930544177</v>
          </cell>
          <cell r="BA248">
            <v>3.6452033689155061</v>
          </cell>
          <cell r="BB248">
            <v>3.7181074362938165</v>
          </cell>
          <cell r="BC248">
            <v>3.7924695850196928</v>
          </cell>
          <cell r="BD248">
            <v>3.8683189767200865</v>
          </cell>
          <cell r="BE248">
            <v>3.9456853562544882</v>
          </cell>
          <cell r="BF248">
            <v>4.0245990633795783</v>
          </cell>
          <cell r="BG248">
            <v>4.1050910446471702</v>
          </cell>
          <cell r="BH248">
            <v>4.1871928655401138</v>
          </cell>
          <cell r="BI248">
            <v>4.2709367228509159</v>
          </cell>
        </row>
        <row r="249">
          <cell r="Y249">
            <v>396.91979598081855</v>
          </cell>
          <cell r="Z249">
            <v>408.8273898602431</v>
          </cell>
          <cell r="AA249">
            <v>425.99814023437341</v>
          </cell>
          <cell r="AB249">
            <v>449.02254019876358</v>
          </cell>
          <cell r="AC249">
            <v>475.54509274146562</v>
          </cell>
          <cell r="AD249">
            <v>504.56608527677793</v>
          </cell>
          <cell r="AE249">
            <v>535.86268911306593</v>
          </cell>
          <cell r="AF249">
            <v>20.245313016175473</v>
          </cell>
          <cell r="AG249">
            <v>22.970259489908418</v>
          </cell>
          <cell r="AH249">
            <v>25.002105498325207</v>
          </cell>
          <cell r="AI249">
            <v>27.430770536051686</v>
          </cell>
          <cell r="AJ249">
            <v>29.896285094929155</v>
          </cell>
          <cell r="AK249">
            <v>32.317807206541815</v>
          </cell>
          <cell r="AL249" t="e">
            <v>#REF!</v>
          </cell>
          <cell r="AM249" t="e">
            <v>#REF!</v>
          </cell>
          <cell r="AN249" t="e">
            <v>#REF!</v>
          </cell>
          <cell r="AO249" t="e">
            <v>#REF!</v>
          </cell>
          <cell r="AP249" t="e">
            <v>#REF!</v>
          </cell>
          <cell r="AR249">
            <v>3.1724395660395981</v>
          </cell>
          <cell r="AS249">
            <v>3.2358883573603903</v>
          </cell>
          <cell r="AT249">
            <v>3.3006061245075982</v>
          </cell>
          <cell r="AU249">
            <v>3.3666182469977501</v>
          </cell>
          <cell r="AV249">
            <v>3.4339506119377052</v>
          </cell>
          <cell r="AW249">
            <v>3.5026296241764592</v>
          </cell>
          <cell r="AX249">
            <v>3.5726822166599885</v>
          </cell>
          <cell r="AY249">
            <v>3.6441358609931882</v>
          </cell>
          <cell r="AZ249">
            <v>3.717018578213052</v>
          </cell>
          <cell r="BA249">
            <v>3.791358949777313</v>
          </cell>
          <cell r="BB249">
            <v>3.8671861287728593</v>
          </cell>
          <cell r="BC249">
            <v>3.9445298513483165</v>
          </cell>
          <cell r="BD249">
            <v>4.0234204483752825</v>
          </cell>
          <cell r="BE249">
            <v>4.1038888573427883</v>
          </cell>
          <cell r="BF249">
            <v>4.1859666344896445</v>
          </cell>
          <cell r="BG249">
            <v>4.2696859671794378</v>
          </cell>
          <cell r="BH249">
            <v>4.3550796865230268</v>
          </cell>
          <cell r="BI249">
            <v>4.4421812802534877</v>
          </cell>
        </row>
        <row r="250">
          <cell r="Y250">
            <v>324.28402483758845</v>
          </cell>
          <cell r="Z250">
            <v>341.47107815398061</v>
          </cell>
          <cell r="AA250">
            <v>355.1299212801398</v>
          </cell>
          <cell r="AB250">
            <v>376.46506053548762</v>
          </cell>
          <cell r="AC250">
            <v>403.24113796607423</v>
          </cell>
          <cell r="AD250">
            <v>433.10181951666436</v>
          </cell>
          <cell r="AE250">
            <v>465.60681496536051</v>
          </cell>
          <cell r="AF250">
            <v>35.867345054832313</v>
          </cell>
          <cell r="AG250">
            <v>42.650858915228788</v>
          </cell>
          <cell r="AH250">
            <v>46.905609969230284</v>
          </cell>
          <cell r="AI250">
            <v>53.635576764793889</v>
          </cell>
          <cell r="AJ250">
            <v>61.302348600784327</v>
          </cell>
          <cell r="AK250">
            <v>67.7184072911773</v>
          </cell>
          <cell r="AL250" t="e">
            <v>#REF!</v>
          </cell>
          <cell r="AM250" t="e">
            <v>#REF!</v>
          </cell>
          <cell r="AN250" t="e">
            <v>#REF!</v>
          </cell>
          <cell r="AO250" t="e">
            <v>#REF!</v>
          </cell>
          <cell r="AP250" t="e">
            <v>#REF!</v>
          </cell>
          <cell r="AR250">
            <v>4.2942158563236035</v>
          </cell>
          <cell r="AS250">
            <v>4.3801001734500753</v>
          </cell>
          <cell r="AT250">
            <v>4.4677021769190768</v>
          </cell>
          <cell r="AU250">
            <v>4.5570562204574587</v>
          </cell>
          <cell r="AV250">
            <v>4.6481973448666078</v>
          </cell>
          <cell r="AW250">
            <v>4.7411612917639401</v>
          </cell>
          <cell r="AX250">
            <v>4.8359845175992193</v>
          </cell>
          <cell r="AY250">
            <v>4.932704207951204</v>
          </cell>
          <cell r="AZ250">
            <v>5.0313582921102284</v>
          </cell>
          <cell r="BA250">
            <v>5.1319854579524335</v>
          </cell>
          <cell r="BB250">
            <v>5.2346251671114823</v>
          </cell>
          <cell r="BC250">
            <v>5.3393176704537124</v>
          </cell>
          <cell r="BD250">
            <v>5.4461040238627865</v>
          </cell>
          <cell r="BE250">
            <v>5.5550261043400422</v>
          </cell>
          <cell r="BF250">
            <v>5.6661266264268431</v>
          </cell>
          <cell r="BG250">
            <v>5.77944915895538</v>
          </cell>
          <cell r="BH250">
            <v>5.8950381421344877</v>
          </cell>
          <cell r="BI250">
            <v>6.0129389049771778</v>
          </cell>
        </row>
        <row r="251">
          <cell r="Y251">
            <v>256.41998245933939</v>
          </cell>
          <cell r="Z251">
            <v>237.18848377488894</v>
          </cell>
          <cell r="AA251">
            <v>232.44471409939123</v>
          </cell>
          <cell r="AB251">
            <v>231.22767921517485</v>
          </cell>
          <cell r="AC251">
            <v>234.89508360811158</v>
          </cell>
          <cell r="AD251">
            <v>242.87567217119542</v>
          </cell>
          <cell r="AE251">
            <v>251.37028363459018</v>
          </cell>
          <cell r="AF251">
            <v>4.3772141686263746</v>
          </cell>
          <cell r="AG251">
            <v>4.7632622209323046</v>
          </cell>
          <cell r="AH251">
            <v>5.2564247157068076</v>
          </cell>
          <cell r="AI251">
            <v>5.633671813658224</v>
          </cell>
          <cell r="AJ251">
            <v>6.0135007445910951</v>
          </cell>
          <cell r="AK251">
            <v>6.4062945588961826</v>
          </cell>
          <cell r="AL251" t="e">
            <v>#REF!</v>
          </cell>
          <cell r="AM251" t="e">
            <v>#REF!</v>
          </cell>
          <cell r="AN251" t="e">
            <v>#REF!</v>
          </cell>
          <cell r="AO251" t="e">
            <v>#REF!</v>
          </cell>
          <cell r="AP251" t="e">
            <v>#REF!</v>
          </cell>
          <cell r="AR251">
            <v>6.0602414813269059</v>
          </cell>
          <cell r="AS251">
            <v>6.1814463109534445</v>
          </cell>
          <cell r="AT251">
            <v>6.3050752371725132</v>
          </cell>
          <cell r="AU251">
            <v>6.4311767419159631</v>
          </cell>
          <cell r="AV251">
            <v>6.5598002767542827</v>
          </cell>
          <cell r="AW251">
            <v>6.690996282289368</v>
          </cell>
          <cell r="AX251">
            <v>6.8248162079351555</v>
          </cell>
          <cell r="AY251">
            <v>6.9613125320938591</v>
          </cell>
          <cell r="AZ251">
            <v>7.100538782735736</v>
          </cell>
          <cell r="BA251">
            <v>7.2425495583904507</v>
          </cell>
          <cell r="BB251">
            <v>7.3874005495582598</v>
          </cell>
          <cell r="BC251">
            <v>7.5351485605494251</v>
          </cell>
          <cell r="BD251">
            <v>7.6858515317604139</v>
          </cell>
          <cell r="BE251">
            <v>7.8395685623956224</v>
          </cell>
          <cell r="BF251">
            <v>7.9963599336435349</v>
          </cell>
          <cell r="BG251">
            <v>8.1562871323164057</v>
          </cell>
          <cell r="BH251">
            <v>8.3194128749627332</v>
          </cell>
          <cell r="BI251">
            <v>8.4858011324619884</v>
          </cell>
        </row>
        <row r="252">
          <cell r="Y252">
            <v>1807.5334262544441</v>
          </cell>
          <cell r="Z252">
            <v>1879.8347633046219</v>
          </cell>
          <cell r="AA252">
            <v>1977.5861709964618</v>
          </cell>
          <cell r="AB252">
            <v>2082.4838890483943</v>
          </cell>
          <cell r="AC252">
            <v>2197.1206223637987</v>
          </cell>
          <cell r="AD252">
            <v>2313.593245442351</v>
          </cell>
          <cell r="AE252">
            <v>2438.5538228749624</v>
          </cell>
          <cell r="AF252">
            <v>46.720226944240018</v>
          </cell>
          <cell r="AG252">
            <v>49.729150980236405</v>
          </cell>
          <cell r="AH252">
            <v>53.87608367379886</v>
          </cell>
          <cell r="AI252">
            <v>56.870520299716532</v>
          </cell>
          <cell r="AJ252">
            <v>58.832964017046891</v>
          </cell>
          <cell r="AK252">
            <v>61.520587436870002</v>
          </cell>
          <cell r="AL252" t="e">
            <v>#REF!</v>
          </cell>
          <cell r="AM252" t="e">
            <v>#REF!</v>
          </cell>
          <cell r="AN252" t="e">
            <v>#REF!</v>
          </cell>
          <cell r="AO252" t="e">
            <v>#REF!</v>
          </cell>
          <cell r="AP252" t="e">
            <v>#REF!</v>
          </cell>
          <cell r="AR252">
            <v>4.5218919927725576</v>
          </cell>
          <cell r="AS252">
            <v>4.6123298326280091</v>
          </cell>
          <cell r="AT252">
            <v>4.7045764292805696</v>
          </cell>
          <cell r="AU252">
            <v>4.7986679578661811</v>
          </cell>
          <cell r="AV252">
            <v>4.8946413170235044</v>
          </cell>
          <cell r="AW252">
            <v>4.9925341433639749</v>
          </cell>
          <cell r="AX252">
            <v>5.0923848262312541</v>
          </cell>
          <cell r="AY252">
            <v>5.194232522755879</v>
          </cell>
          <cell r="AZ252">
            <v>5.2981171732109971</v>
          </cell>
          <cell r="BA252">
            <v>5.4040795166752167</v>
          </cell>
          <cell r="BB252">
            <v>5.5121611070087209</v>
          </cell>
          <cell r="BC252">
            <v>5.6224043291488952</v>
          </cell>
          <cell r="BD252">
            <v>5.734852415731873</v>
          </cell>
          <cell r="BE252">
            <v>5.8495494640465102</v>
          </cell>
          <cell r="BF252">
            <v>5.9665404533274407</v>
          </cell>
          <cell r="BG252">
            <v>6.0858712623939892</v>
          </cell>
          <cell r="BH252">
            <v>6.2075886876418691</v>
          </cell>
          <cell r="BI252">
            <v>6.3317404613947064</v>
          </cell>
        </row>
        <row r="253">
          <cell r="Y253">
            <v>238.37982129321796</v>
          </cell>
          <cell r="Z253">
            <v>226.52200618219209</v>
          </cell>
          <cell r="AA253">
            <v>235.5828864294798</v>
          </cell>
          <cell r="AB253">
            <v>245.94853343237693</v>
          </cell>
          <cell r="AC253">
            <v>257.01621743683387</v>
          </cell>
          <cell r="AD253">
            <v>269.09597965636505</v>
          </cell>
          <cell r="AE253">
            <v>282.01258667987059</v>
          </cell>
          <cell r="AF253">
            <v>11.593549393993669</v>
          </cell>
          <cell r="AG253">
            <v>12.828098254318489</v>
          </cell>
          <cell r="AH253">
            <v>14.244385929886144</v>
          </cell>
          <cell r="AI253">
            <v>15.29151611781888</v>
          </cell>
          <cell r="AJ253">
            <v>16.180583199368552</v>
          </cell>
          <cell r="AK253">
            <v>17.005484060132879</v>
          </cell>
          <cell r="AL253" t="e">
            <v>#REF!</v>
          </cell>
          <cell r="AM253" t="e">
            <v>#REF!</v>
          </cell>
          <cell r="AN253" t="e">
            <v>#REF!</v>
          </cell>
          <cell r="AO253" t="e">
            <v>#REF!</v>
          </cell>
          <cell r="AP253" t="e">
            <v>#REF!</v>
          </cell>
          <cell r="AR253">
            <v>3.4680879074882145</v>
          </cell>
          <cell r="AS253">
            <v>3.537449665637979</v>
          </cell>
          <cell r="AT253">
            <v>3.6081986589507387</v>
          </cell>
          <cell r="AU253">
            <v>3.6803626321297536</v>
          </cell>
          <cell r="AV253">
            <v>3.7539698847723488</v>
          </cell>
          <cell r="AW253">
            <v>3.8290492824677957</v>
          </cell>
          <cell r="AX253">
            <v>3.9056302681171515</v>
          </cell>
          <cell r="AY253">
            <v>3.9837428734794944</v>
          </cell>
          <cell r="AZ253">
            <v>4.0634177309490846</v>
          </cell>
          <cell r="BA253">
            <v>4.1446860855680665</v>
          </cell>
          <cell r="BB253">
            <v>4.2275798072794277</v>
          </cell>
          <cell r="BC253">
            <v>4.312131403425016</v>
          </cell>
          <cell r="BD253">
            <v>4.3983740314935167</v>
          </cell>
          <cell r="BE253">
            <v>4.4863415121233867</v>
          </cell>
          <cell r="BF253">
            <v>4.5760683423658541</v>
          </cell>
          <cell r="BG253">
            <v>4.6675897092131713</v>
          </cell>
          <cell r="BH253">
            <v>4.7609415033974347</v>
          </cell>
          <cell r="BI253">
            <v>4.8561603334653833</v>
          </cell>
        </row>
        <row r="254">
          <cell r="Y254">
            <v>1454.7414738190216</v>
          </cell>
          <cell r="Z254">
            <v>1582.0343892623193</v>
          </cell>
          <cell r="AA254">
            <v>1740.2378281885517</v>
          </cell>
          <cell r="AB254">
            <v>1914.2616110074066</v>
          </cell>
          <cell r="AC254">
            <v>2086.5451559980734</v>
          </cell>
          <cell r="AD254">
            <v>2274.3342200379006</v>
          </cell>
          <cell r="AE254">
            <v>2479.0242998413119</v>
          </cell>
          <cell r="AF254">
            <v>18.612919484782907</v>
          </cell>
          <cell r="AG254">
            <v>21.379977167803851</v>
          </cell>
          <cell r="AH254">
            <v>23.906810135509318</v>
          </cell>
          <cell r="AI254">
            <v>26.391141698335225</v>
          </cell>
          <cell r="AJ254">
            <v>28.706386090864353</v>
          </cell>
          <cell r="AK254">
            <v>30.436337675044289</v>
          </cell>
          <cell r="AL254" t="e">
            <v>#REF!</v>
          </cell>
          <cell r="AM254" t="e">
            <v>#REF!</v>
          </cell>
          <cell r="AN254" t="e">
            <v>#REF!</v>
          </cell>
          <cell r="AO254" t="e">
            <v>#REF!</v>
          </cell>
          <cell r="AP254" t="e">
            <v>#REF!</v>
          </cell>
          <cell r="AR254">
            <v>5.824093989287964</v>
          </cell>
          <cell r="AS254">
            <v>5.9405758690737231</v>
          </cell>
          <cell r="AT254">
            <v>6.0593873864551977</v>
          </cell>
          <cell r="AU254">
            <v>6.180575134184302</v>
          </cell>
          <cell r="AV254">
            <v>6.3041866368679882</v>
          </cell>
          <cell r="AW254">
            <v>6.4302703696053483</v>
          </cell>
          <cell r="AX254">
            <v>6.5588757769974553</v>
          </cell>
          <cell r="AY254">
            <v>6.6900532925374048</v>
          </cell>
          <cell r="AZ254">
            <v>6.8238543583881528</v>
          </cell>
          <cell r="BA254">
            <v>6.9603314455559158</v>
          </cell>
          <cell r="BB254">
            <v>7.0995380744670342</v>
          </cell>
          <cell r="BC254">
            <v>7.241528835956375</v>
          </cell>
          <cell r="BD254">
            <v>7.3863594126755023</v>
          </cell>
          <cell r="BE254">
            <v>7.5340866009290126</v>
          </cell>
          <cell r="BF254">
            <v>7.6847683329475931</v>
          </cell>
          <cell r="BG254">
            <v>7.8384636996065451</v>
          </cell>
          <cell r="BH254">
            <v>7.995232973598676</v>
          </cell>
          <cell r="BI254">
            <v>8.15513763307065</v>
          </cell>
        </row>
        <row r="255">
          <cell r="Y255">
            <v>1106.8633126575778</v>
          </cell>
          <cell r="Z255">
            <v>1136.1966441959519</v>
          </cell>
          <cell r="AA255">
            <v>1158.9205770798712</v>
          </cell>
          <cell r="AB255">
            <v>1170.50978285067</v>
          </cell>
          <cell r="AC255">
            <v>1207.9660959018915</v>
          </cell>
          <cell r="AD255">
            <v>1247.8289770666538</v>
          </cell>
          <cell r="AE255">
            <v>1290.2551622869198</v>
          </cell>
          <cell r="AF255">
            <v>34.749449698658324</v>
          </cell>
          <cell r="AG255">
            <v>36.310176041439199</v>
          </cell>
          <cell r="AH255">
            <v>38.761816281527089</v>
          </cell>
          <cell r="AI255">
            <v>40.751392804920513</v>
          </cell>
          <cell r="AJ255">
            <v>42.497070614816352</v>
          </cell>
          <cell r="AK255">
            <v>44.678143920206672</v>
          </cell>
          <cell r="AL255" t="e">
            <v>#REF!</v>
          </cell>
          <cell r="AM255" t="e">
            <v>#REF!</v>
          </cell>
          <cell r="AN255" t="e">
            <v>#REF!</v>
          </cell>
          <cell r="AO255" t="e">
            <v>#REF!</v>
          </cell>
          <cell r="AP255" t="e">
            <v>#REF!</v>
          </cell>
          <cell r="AR255">
            <v>2.6219865812864538</v>
          </cell>
          <cell r="AS255">
            <v>2.6744263129121828</v>
          </cell>
          <cell r="AT255">
            <v>2.7279148391704267</v>
          </cell>
          <cell r="AU255">
            <v>2.7824731359538353</v>
          </cell>
          <cell r="AV255">
            <v>2.8381225986729119</v>
          </cell>
          <cell r="AW255">
            <v>2.8948850506463701</v>
          </cell>
          <cell r="AX255">
            <v>2.9527827516592975</v>
          </cell>
          <cell r="AY255">
            <v>3.0118384066924837</v>
          </cell>
          <cell r="AZ255">
            <v>3.0720751748263333</v>
          </cell>
          <cell r="BA255">
            <v>3.1335166783228598</v>
          </cell>
          <cell r="BB255">
            <v>3.1961870118893172</v>
          </cell>
          <cell r="BC255">
            <v>3.2601107521271038</v>
          </cell>
          <cell r="BD255">
            <v>3.325312967169646</v>
          </cell>
          <cell r="BE255">
            <v>3.3918192265130389</v>
          </cell>
          <cell r="BF255">
            <v>3.4596556110432997</v>
          </cell>
          <cell r="BG255">
            <v>3.5288487232641659</v>
          </cell>
          <cell r="BH255">
            <v>3.5994256977294494</v>
          </cell>
          <cell r="BI255">
            <v>3.6714142116840387</v>
          </cell>
        </row>
        <row r="256">
          <cell r="Y256">
            <v>1567.5846848129866</v>
          </cell>
          <cell r="Z256">
            <v>1717.8499667010312</v>
          </cell>
          <cell r="AA256">
            <v>1836.1616458369363</v>
          </cell>
          <cell r="AB256">
            <v>1951.8210815476132</v>
          </cell>
          <cell r="AC256">
            <v>2075.4101108515183</v>
          </cell>
          <cell r="AD256">
            <v>2207.5184093910061</v>
          </cell>
          <cell r="AE256">
            <v>2363.1356597294421</v>
          </cell>
          <cell r="AF256">
            <v>79.732248299766894</v>
          </cell>
          <cell r="AG256">
            <v>89.434125647012095</v>
          </cell>
          <cell r="AH256">
            <v>98.501548034823116</v>
          </cell>
          <cell r="AI256">
            <v>106.98771014434146</v>
          </cell>
          <cell r="AJ256">
            <v>113.67247729718603</v>
          </cell>
          <cell r="AK256">
            <v>120.81129447013593</v>
          </cell>
          <cell r="AL256" t="e">
            <v>#REF!</v>
          </cell>
          <cell r="AM256" t="e">
            <v>#REF!</v>
          </cell>
          <cell r="AN256" t="e">
            <v>#REF!</v>
          </cell>
          <cell r="AO256" t="e">
            <v>#REF!</v>
          </cell>
          <cell r="AP256" t="e">
            <v>#REF!</v>
          </cell>
          <cell r="AR256">
            <v>0.49666330878179943</v>
          </cell>
          <cell r="AS256">
            <v>0.50659657495743537</v>
          </cell>
          <cell r="AT256">
            <v>0.51672850645658408</v>
          </cell>
          <cell r="AU256">
            <v>0.52706307658571572</v>
          </cell>
          <cell r="AV256">
            <v>0.53760433811743003</v>
          </cell>
          <cell r="AW256">
            <v>0.54835642487977865</v>
          </cell>
          <cell r="AX256">
            <v>0.55932355337737427</v>
          </cell>
          <cell r="AY256">
            <v>0.57051002444492172</v>
          </cell>
          <cell r="AZ256">
            <v>0.58192022493382012</v>
          </cell>
          <cell r="BA256">
            <v>0.59355862943249649</v>
          </cell>
          <cell r="BB256">
            <v>0.60542980202114638</v>
          </cell>
          <cell r="BC256">
            <v>0.61753839806156929</v>
          </cell>
          <cell r="BD256">
            <v>0.62988916602280065</v>
          </cell>
          <cell r="BE256">
            <v>0.64248694934325667</v>
          </cell>
          <cell r="BF256">
            <v>0.65533668833012182</v>
          </cell>
          <cell r="BG256">
            <v>0.66844342209672425</v>
          </cell>
          <cell r="BH256">
            <v>0.68181229053865877</v>
          </cell>
          <cell r="BI256">
            <v>0.69544853634943193</v>
          </cell>
        </row>
        <row r="257">
          <cell r="Y257">
            <v>3920.9383887896388</v>
          </cell>
          <cell r="Z257">
            <v>4502.5562510939453</v>
          </cell>
          <cell r="AA257">
            <v>4742.1555672974764</v>
          </cell>
          <cell r="AB257">
            <v>4984.2217512032585</v>
          </cell>
          <cell r="AC257">
            <v>5241.8114997087096</v>
          </cell>
          <cell r="AD257">
            <v>5525.8922163397119</v>
          </cell>
          <cell r="AE257">
            <v>5831.7405098640966</v>
          </cell>
          <cell r="AF257">
            <v>253.92916490379869</v>
          </cell>
          <cell r="AG257">
            <v>276.6907786533061</v>
          </cell>
          <cell r="AH257">
            <v>299.65004816163275</v>
          </cell>
          <cell r="AI257">
            <v>321.43151888671656</v>
          </cell>
          <cell r="AJ257">
            <v>335.21565867000925</v>
          </cell>
          <cell r="AK257">
            <v>354.87634813294551</v>
          </cell>
          <cell r="AL257" t="e">
            <v>#REF!</v>
          </cell>
          <cell r="AM257" t="e">
            <v>#REF!</v>
          </cell>
          <cell r="AN257" t="e">
            <v>#REF!</v>
          </cell>
          <cell r="AO257" t="e">
            <v>#REF!</v>
          </cell>
          <cell r="AP257" t="e">
            <v>#REF!</v>
          </cell>
          <cell r="AR257">
            <v>32.61121292988657</v>
          </cell>
          <cell r="AS257">
            <v>33.263437188484303</v>
          </cell>
          <cell r="AT257">
            <v>33.92870593225399</v>
          </cell>
          <cell r="AU257">
            <v>34.607280050899071</v>
          </cell>
          <cell r="AV257">
            <v>35.299425651917055</v>
          </cell>
          <cell r="AW257">
            <v>36.005414164955397</v>
          </cell>
          <cell r="AX257">
            <v>36.725522448254509</v>
          </cell>
          <cell r="AY257">
            <v>37.460032897219598</v>
          </cell>
          <cell r="AZ257">
            <v>38.209233555163991</v>
          </cell>
          <cell r="BA257">
            <v>38.97341822626727</v>
          </cell>
          <cell r="BB257">
            <v>39.752886590792613</v>
          </cell>
          <cell r="BC257">
            <v>40.547944322608465</v>
          </cell>
          <cell r="BD257">
            <v>41.358903209060635</v>
          </cell>
          <cell r="BE257">
            <v>42.186081273241847</v>
          </cell>
          <cell r="BF257">
            <v>43.029802898706684</v>
          </cell>
          <cell r="BG257">
            <v>43.890398956680819</v>
          </cell>
          <cell r="BH257">
            <v>44.768206935814433</v>
          </cell>
          <cell r="BI257">
            <v>45.663571074530722</v>
          </cell>
        </row>
        <row r="258">
          <cell r="Y258">
            <v>133.66592608149202</v>
          </cell>
          <cell r="Z258">
            <v>165.20119899549024</v>
          </cell>
          <cell r="AA258">
            <v>174.12206374124662</v>
          </cell>
          <cell r="AB258">
            <v>184.56938756572151</v>
          </cell>
          <cell r="AC258">
            <v>193.79785694400758</v>
          </cell>
          <cell r="AD258">
            <v>205.42572836064807</v>
          </cell>
          <cell r="AE258">
            <v>217.75127206228692</v>
          </cell>
          <cell r="AF258">
            <v>8.1140665271678056</v>
          </cell>
          <cell r="AG258">
            <v>9.2228331234312666</v>
          </cell>
          <cell r="AH258">
            <v>10.173826674037315</v>
          </cell>
          <cell r="AI258">
            <v>11.000700603941528</v>
          </cell>
          <cell r="AJ258">
            <v>11.633360345654804</v>
          </cell>
          <cell r="AK258">
            <v>12.200477228704269</v>
          </cell>
          <cell r="AL258" t="e">
            <v>#REF!</v>
          </cell>
          <cell r="AM258" t="e">
            <v>#REF!</v>
          </cell>
          <cell r="AN258" t="e">
            <v>#REF!</v>
          </cell>
          <cell r="AO258" t="e">
            <v>#REF!</v>
          </cell>
          <cell r="AP258" t="e">
            <v>#REF!</v>
          </cell>
          <cell r="AR258">
            <v>7.2272592008065351</v>
          </cell>
          <cell r="AS258">
            <v>7.3718043848226662</v>
          </cell>
          <cell r="AT258">
            <v>7.5192404725191198</v>
          </cell>
          <cell r="AU258">
            <v>7.6696252819695019</v>
          </cell>
          <cell r="AV258">
            <v>7.823017787608892</v>
          </cell>
          <cell r="AW258">
            <v>7.97947814336107</v>
          </cell>
          <cell r="AX258">
            <v>8.1390677062282908</v>
          </cell>
          <cell r="AY258">
            <v>8.3018490603528576</v>
          </cell>
          <cell r="AZ258">
            <v>8.4678860415599146</v>
          </cell>
          <cell r="BA258">
            <v>8.6372437623911136</v>
          </cell>
          <cell r="BB258">
            <v>8.809988637638936</v>
          </cell>
          <cell r="BC258">
            <v>8.9861884103917156</v>
          </cell>
          <cell r="BD258">
            <v>9.1659121785995499</v>
          </cell>
          <cell r="BE258">
            <v>9.3492304221715408</v>
          </cell>
          <cell r="BF258">
            <v>9.5362150306149722</v>
          </cell>
          <cell r="BG258">
            <v>9.7269393312272712</v>
          </cell>
          <cell r="BH258">
            <v>9.9214781178518159</v>
          </cell>
          <cell r="BI258">
            <v>10.119907680208852</v>
          </cell>
        </row>
        <row r="259">
          <cell r="Y259">
            <v>786.25921376206281</v>
          </cell>
          <cell r="Z259">
            <v>834.00259384669255</v>
          </cell>
          <cell r="AA259">
            <v>875.70272353902726</v>
          </cell>
          <cell r="AB259">
            <v>919.48785971597886</v>
          </cell>
          <cell r="AC259">
            <v>956.26737410461794</v>
          </cell>
          <cell r="AD259">
            <v>994.51806906880267</v>
          </cell>
          <cell r="AE259">
            <v>1034.2987918315548</v>
          </cell>
          <cell r="AF259">
            <v>0.92261485771780705</v>
          </cell>
          <cell r="AG259">
            <v>1.0813860081852658</v>
          </cell>
          <cell r="AH259">
            <v>1.2280300039058003</v>
          </cell>
          <cell r="AI259">
            <v>1.32237761905423</v>
          </cell>
          <cell r="AJ259">
            <v>1.3998647969871911</v>
          </cell>
          <cell r="AK259">
            <v>1.4190295583739219</v>
          </cell>
          <cell r="AL259" t="e">
            <v>#REF!</v>
          </cell>
          <cell r="AM259" t="e">
            <v>#REF!</v>
          </cell>
          <cell r="AN259" t="e">
            <v>#REF!</v>
          </cell>
          <cell r="AO259" t="e">
            <v>#REF!</v>
          </cell>
          <cell r="AP259" t="e">
            <v>#REF!</v>
          </cell>
          <cell r="AR259">
            <v>2.9415488738358175</v>
          </cell>
          <cell r="AS259">
            <v>3.0003798513125339</v>
          </cell>
          <cell r="AT259">
            <v>3.0603874483387847</v>
          </cell>
          <cell r="AU259">
            <v>3.1215951973055605</v>
          </cell>
          <cell r="AV259">
            <v>3.1840271012516719</v>
          </cell>
          <cell r="AW259">
            <v>3.2477076432767054</v>
          </cell>
          <cell r="AX259">
            <v>3.3126617961422395</v>
          </cell>
          <cell r="AY259">
            <v>3.3789150320650845</v>
          </cell>
          <cell r="AZ259">
            <v>3.4464933327063862</v>
          </cell>
          <cell r="BA259">
            <v>3.5154231993605141</v>
          </cell>
          <cell r="BB259">
            <v>3.5857316633477243</v>
          </cell>
          <cell r="BC259">
            <v>3.6574462966146788</v>
          </cell>
          <cell r="BD259">
            <v>3.7305952225469725</v>
          </cell>
          <cell r="BE259">
            <v>3.805207126997912</v>
          </cell>
          <cell r="BF259">
            <v>3.8813112695378704</v>
          </cell>
          <cell r="BG259">
            <v>3.958937494928628</v>
          </cell>
          <cell r="BH259">
            <v>4.0381162448272008</v>
          </cell>
          <cell r="BI259">
            <v>4.1188785697237451</v>
          </cell>
        </row>
        <row r="260">
          <cell r="Y260">
            <v>422.2974887072686</v>
          </cell>
          <cell r="Z260">
            <v>414.16959864639796</v>
          </cell>
          <cell r="AA260">
            <v>447.30316653810979</v>
          </cell>
          <cell r="AB260">
            <v>483.08741986115854</v>
          </cell>
          <cell r="AC260">
            <v>516.90353925143972</v>
          </cell>
          <cell r="AD260">
            <v>553.08678699904033</v>
          </cell>
          <cell r="AE260">
            <v>591.80286208897314</v>
          </cell>
          <cell r="AF260">
            <v>9.0502947789523613</v>
          </cell>
          <cell r="AG260">
            <v>10.565851201110149</v>
          </cell>
          <cell r="AH260">
            <v>11.905018633522984</v>
          </cell>
          <cell r="AI260">
            <v>12.954963049824238</v>
          </cell>
          <cell r="AJ260">
            <v>13.729143804414356</v>
          </cell>
          <cell r="AK260">
            <v>14.278181862474327</v>
          </cell>
          <cell r="AL260" t="e">
            <v>#REF!</v>
          </cell>
          <cell r="AM260" t="e">
            <v>#REF!</v>
          </cell>
          <cell r="AN260" t="e">
            <v>#REF!</v>
          </cell>
          <cell r="AO260" t="e">
            <v>#REF!</v>
          </cell>
          <cell r="AP260" t="e">
            <v>#REF!</v>
          </cell>
          <cell r="AR260">
            <v>0.74307864342814867</v>
          </cell>
          <cell r="AS260">
            <v>0.7579402162967116</v>
          </cell>
          <cell r="AT260">
            <v>0.77309902062264579</v>
          </cell>
          <cell r="AU260">
            <v>0.78856100103509874</v>
          </cell>
          <cell r="AV260">
            <v>0.80433222105580071</v>
          </cell>
          <cell r="AW260">
            <v>0.82041886547691678</v>
          </cell>
          <cell r="AX260">
            <v>0.83682724278645515</v>
          </cell>
          <cell r="AY260">
            <v>0.85356378764218421</v>
          </cell>
          <cell r="AZ260">
            <v>0.87063506339502794</v>
          </cell>
          <cell r="BA260">
            <v>0.88804776466292856</v>
          </cell>
          <cell r="BB260">
            <v>0.90580871995618717</v>
          </cell>
          <cell r="BC260">
            <v>0.92392489435531089</v>
          </cell>
          <cell r="BD260">
            <v>0.94240339224241709</v>
          </cell>
          <cell r="BE260">
            <v>0.96125146008726547</v>
          </cell>
          <cell r="BF260">
            <v>0.98047648928901077</v>
          </cell>
          <cell r="BG260">
            <v>1.0000860190747909</v>
          </cell>
          <cell r="BH260">
            <v>1.0200877394562866</v>
          </cell>
          <cell r="BI260">
            <v>1.0404894942454124</v>
          </cell>
        </row>
        <row r="261">
          <cell r="Y261">
            <v>1299.6451110609175</v>
          </cell>
          <cell r="Z261">
            <v>1419.2393340977217</v>
          </cell>
          <cell r="AA261">
            <v>1504.3936941435848</v>
          </cell>
          <cell r="AB261">
            <v>1594.6573157922001</v>
          </cell>
          <cell r="AC261">
            <v>1674.3901815818103</v>
          </cell>
          <cell r="AD261">
            <v>1758.1096906609005</v>
          </cell>
          <cell r="AE261">
            <v>1846.0151751939457</v>
          </cell>
          <cell r="AF261">
            <v>28.366971854524596</v>
          </cell>
          <cell r="AG261">
            <v>31.165491840933402</v>
          </cell>
          <cell r="AH261">
            <v>35.302796556682409</v>
          </cell>
          <cell r="AI261">
            <v>37.871361298151321</v>
          </cell>
          <cell r="AJ261">
            <v>40.318269535206888</v>
          </cell>
          <cell r="AK261">
            <v>41.433935601558709</v>
          </cell>
          <cell r="AL261" t="e">
            <v>#REF!</v>
          </cell>
          <cell r="AM261" t="e">
            <v>#REF!</v>
          </cell>
          <cell r="AN261" t="e">
            <v>#REF!</v>
          </cell>
          <cell r="AO261" t="e">
            <v>#REF!</v>
          </cell>
          <cell r="AP261" t="e">
            <v>#REF!</v>
          </cell>
          <cell r="AR261">
            <v>8.8850444441020642</v>
          </cell>
          <cell r="AS261">
            <v>9.0627453329841057</v>
          </cell>
          <cell r="AT261">
            <v>9.2440002396437873</v>
          </cell>
          <cell r="AU261">
            <v>9.4288802444366624</v>
          </cell>
          <cell r="AV261">
            <v>9.6174578493253957</v>
          </cell>
          <cell r="AW261">
            <v>9.8098070063119032</v>
          </cell>
          <cell r="AX261">
            <v>10.006003146438141</v>
          </cell>
          <cell r="AY261">
            <v>10.206123209366904</v>
          </cell>
          <cell r="AZ261">
            <v>10.410245673554243</v>
          </cell>
          <cell r="BA261">
            <v>10.618450587025329</v>
          </cell>
          <cell r="BB261">
            <v>10.830819598765835</v>
          </cell>
          <cell r="BC261">
            <v>11.047435990741151</v>
          </cell>
          <cell r="BD261">
            <v>11.268384710555974</v>
          </cell>
          <cell r="BE261">
            <v>11.493752404767093</v>
          </cell>
          <cell r="BF261">
            <v>11.723627452862436</v>
          </cell>
          <cell r="BG261">
            <v>11.958100001919686</v>
          </cell>
          <cell r="BH261">
            <v>12.19726200195808</v>
          </cell>
          <cell r="BI261">
            <v>12.441207241997242</v>
          </cell>
        </row>
        <row r="262">
          <cell r="Y262">
            <v>280.44734179922801</v>
          </cell>
          <cell r="Z262">
            <v>283.1222986465678</v>
          </cell>
          <cell r="AA262">
            <v>302.94085955182754</v>
          </cell>
          <cell r="AB262">
            <v>324.14671972045545</v>
          </cell>
          <cell r="AC262">
            <v>343.59552290368288</v>
          </cell>
          <cell r="AD262">
            <v>364.21125427790383</v>
          </cell>
          <cell r="AE262">
            <v>386.06392953457811</v>
          </cell>
          <cell r="AF262">
            <v>20.941749802534762</v>
          </cell>
          <cell r="AG262">
            <v>23.143512817894067</v>
          </cell>
          <cell r="AH262">
            <v>26.579682757603571</v>
          </cell>
          <cell r="AI262">
            <v>28.15545314503288</v>
          </cell>
          <cell r="AJ262">
            <v>30.518894989990116</v>
          </cell>
          <cell r="AK262">
            <v>32.735101048601045</v>
          </cell>
          <cell r="AL262" t="e">
            <v>#REF!</v>
          </cell>
          <cell r="AM262" t="e">
            <v>#REF!</v>
          </cell>
          <cell r="AN262" t="e">
            <v>#REF!</v>
          </cell>
          <cell r="AO262" t="e">
            <v>#REF!</v>
          </cell>
          <cell r="AP262" t="e">
            <v>#REF!</v>
          </cell>
          <cell r="AR262">
            <v>2.4696259927089108</v>
          </cell>
          <cell r="AS262">
            <v>2.5190185125630893</v>
          </cell>
          <cell r="AT262">
            <v>2.569398882814351</v>
          </cell>
          <cell r="AU262">
            <v>2.6207868604706381</v>
          </cell>
          <cell r="AV262">
            <v>2.6732025976800511</v>
          </cell>
          <cell r="AW262">
            <v>2.726666649633652</v>
          </cell>
          <cell r="AX262">
            <v>2.7811999826263252</v>
          </cell>
          <cell r="AY262">
            <v>2.8368239822788519</v>
          </cell>
          <cell r="AZ262">
            <v>2.8935604619244288</v>
          </cell>
          <cell r="BA262">
            <v>2.9514316711629176</v>
          </cell>
          <cell r="BB262">
            <v>3.010460304586176</v>
          </cell>
          <cell r="BC262">
            <v>3.0706695106778996</v>
          </cell>
          <cell r="BD262">
            <v>3.1320829008914575</v>
          </cell>
          <cell r="BE262">
            <v>3.1947245589092867</v>
          </cell>
          <cell r="BF262">
            <v>3.2586190500874723</v>
          </cell>
          <cell r="BG262">
            <v>3.323791431089222</v>
          </cell>
          <cell r="BH262">
            <v>3.3902672597110066</v>
          </cell>
          <cell r="BI262">
            <v>3.4580726049052268</v>
          </cell>
        </row>
        <row r="263">
          <cell r="AR263">
            <v>0</v>
          </cell>
          <cell r="AS263">
            <v>2.5374561306290095</v>
          </cell>
          <cell r="AT263">
            <v>2.6072262620981528</v>
          </cell>
          <cell r="AU263">
            <v>2.5734827451661433</v>
          </cell>
          <cell r="AV263">
            <v>2.6130902071063375</v>
          </cell>
          <cell r="AW263">
            <v>2.6430580326492072</v>
          </cell>
          <cell r="AX263">
            <v>2.6530880596493307</v>
          </cell>
          <cell r="AY263">
            <v>2.4770643707219815</v>
          </cell>
          <cell r="AZ263">
            <v>2.4152257741400667</v>
          </cell>
          <cell r="BA263">
            <v>2.3295027922403362</v>
          </cell>
          <cell r="BB263">
            <v>2.213421656367772</v>
          </cell>
          <cell r="BC263">
            <v>2.0583707381436858</v>
          </cell>
          <cell r="BD263">
            <v>1.8400454863373217</v>
          </cell>
          <cell r="BE263" t="e">
            <v>#REF!</v>
          </cell>
          <cell r="BF263" t="e">
            <v>#REF!</v>
          </cell>
          <cell r="BG263" t="e">
            <v>#REF!</v>
          </cell>
          <cell r="BH263" t="e">
            <v>#REF!</v>
          </cell>
          <cell r="BI263" t="e">
            <v>#REF!</v>
          </cell>
        </row>
        <row r="277">
          <cell r="Z277">
            <v>8.5158983489470756</v>
          </cell>
          <cell r="AA277">
            <v>21.245877604589168</v>
          </cell>
          <cell r="AB277">
            <v>42.744596361507206</v>
          </cell>
          <cell r="AC277">
            <v>62.069569963655226</v>
          </cell>
          <cell r="AD277">
            <v>80.29422801652106</v>
          </cell>
          <cell r="AE277">
            <v>98.539180943280485</v>
          </cell>
          <cell r="AF277">
            <v>-534.32444589819647</v>
          </cell>
          <cell r="AG277">
            <v>-524.92473796790614</v>
          </cell>
          <cell r="AH277">
            <v>-514.50775995556648</v>
          </cell>
          <cell r="AI277">
            <v>-502.33814750475585</v>
          </cell>
          <cell r="AJ277">
            <v>-487.76146880691141</v>
          </cell>
          <cell r="AK277">
            <v>-470.27606182684156</v>
          </cell>
          <cell r="AL277" t="e">
            <v>#REF!</v>
          </cell>
          <cell r="AM277" t="e">
            <v>#REF!</v>
          </cell>
          <cell r="AN277" t="e">
            <v>#REF!</v>
          </cell>
          <cell r="AO277" t="e">
            <v>#REF!</v>
          </cell>
          <cell r="AP277" t="e">
            <v>#REF!</v>
          </cell>
        </row>
        <row r="278">
          <cell r="Z278">
            <v>1636.3606663482558</v>
          </cell>
          <cell r="AA278">
            <v>1804.6627329005378</v>
          </cell>
          <cell r="AB278">
            <v>1964.2502271976527</v>
          </cell>
          <cell r="AC278">
            <v>2101.6829383083468</v>
          </cell>
          <cell r="AD278">
            <v>2240.0700315078002</v>
          </cell>
          <cell r="AE278">
            <v>2359.8247602408019</v>
          </cell>
          <cell r="AF278">
            <v>-617.61186500296583</v>
          </cell>
          <cell r="AG278">
            <v>-566.36714361605721</v>
          </cell>
          <cell r="AH278">
            <v>-467.2098680950391</v>
          </cell>
          <cell r="AI278">
            <v>-354.14958835640641</v>
          </cell>
          <cell r="AJ278">
            <v>-265.84014855512243</v>
          </cell>
          <cell r="AK278">
            <v>-179.89094968445113</v>
          </cell>
          <cell r="AL278" t="e">
            <v>#REF!</v>
          </cell>
          <cell r="AM278" t="e">
            <v>#REF!</v>
          </cell>
          <cell r="AN278" t="e">
            <v>#REF!</v>
          </cell>
          <cell r="AO278" t="e">
            <v>#REF!</v>
          </cell>
          <cell r="AP278" t="e">
            <v>#REF!</v>
          </cell>
        </row>
        <row r="279">
          <cell r="Z279">
            <v>63.743872012651082</v>
          </cell>
          <cell r="AA279">
            <v>118.22361377343077</v>
          </cell>
          <cell r="AB279">
            <v>182.49927282764241</v>
          </cell>
          <cell r="AC279">
            <v>237.49458239765488</v>
          </cell>
          <cell r="AD279">
            <v>296.9116881913983</v>
          </cell>
          <cell r="AE279">
            <v>353.42770496361891</v>
          </cell>
          <cell r="AF279">
            <v>-183.66691812648068</v>
          </cell>
          <cell r="AG279">
            <v>-153.68301000123543</v>
          </cell>
          <cell r="AH279">
            <v>-125.36102369203969</v>
          </cell>
          <cell r="AI279">
            <v>-98.384836137838832</v>
          </cell>
          <cell r="AJ279">
            <v>-74.914292276107318</v>
          </cell>
          <cell r="AK279">
            <v>-54.709375285065128</v>
          </cell>
          <cell r="AL279" t="e">
            <v>#REF!</v>
          </cell>
          <cell r="AM279" t="e">
            <v>#REF!</v>
          </cell>
          <cell r="AN279" t="e">
            <v>#REF!</v>
          </cell>
          <cell r="AO279" t="e">
            <v>#REF!</v>
          </cell>
          <cell r="AP279" t="e">
            <v>#REF!</v>
          </cell>
        </row>
        <row r="280">
          <cell r="Z280">
            <v>27.462244593798147</v>
          </cell>
          <cell r="AA280">
            <v>40.821299656949776</v>
          </cell>
          <cell r="AB280">
            <v>57.499117702173777</v>
          </cell>
          <cell r="AC280">
            <v>75.359891156446949</v>
          </cell>
          <cell r="AD280">
            <v>93.155605625032905</v>
          </cell>
          <cell r="AE280">
            <v>108.66799999908235</v>
          </cell>
          <cell r="AF280">
            <v>-69.99002447167436</v>
          </cell>
          <cell r="AG280">
            <v>-68.699890214369091</v>
          </cell>
          <cell r="AH280">
            <v>-53.920313297183057</v>
          </cell>
          <cell r="AI280">
            <v>-38.969671137290177</v>
          </cell>
          <cell r="AJ280">
            <v>-24.610500826021429</v>
          </cell>
          <cell r="AK280">
            <v>-11.979929162039479</v>
          </cell>
          <cell r="AL280" t="e">
            <v>#REF!</v>
          </cell>
          <cell r="AM280" t="e">
            <v>#REF!</v>
          </cell>
          <cell r="AN280" t="e">
            <v>#REF!</v>
          </cell>
          <cell r="AO280" t="e">
            <v>#REF!</v>
          </cell>
          <cell r="AP280" t="e">
            <v>#REF!</v>
          </cell>
        </row>
        <row r="281">
          <cell r="Z281">
            <v>0.53433915803235266</v>
          </cell>
          <cell r="AA281">
            <v>0.73447668845091751</v>
          </cell>
          <cell r="AB281">
            <v>0.93110227128066736</v>
          </cell>
          <cell r="AC281">
            <v>1.1605488788633864</v>
          </cell>
          <cell r="AD281">
            <v>1.3296540426414163</v>
          </cell>
          <cell r="AE281">
            <v>1.5053489915630234</v>
          </cell>
          <cell r="AF281">
            <v>-3.3412526189044445</v>
          </cell>
          <cell r="AG281">
            <v>-3.1696956517310357</v>
          </cell>
          <cell r="AH281">
            <v>-2.9580161055697571</v>
          </cell>
          <cell r="AI281">
            <v>-2.7052666085266242</v>
          </cell>
          <cell r="AJ281">
            <v>-2.4006851649184595</v>
          </cell>
          <cell r="AK281">
            <v>-2.0310047067943242</v>
          </cell>
          <cell r="AL281" t="e">
            <v>#REF!</v>
          </cell>
          <cell r="AM281" t="e">
            <v>#REF!</v>
          </cell>
          <cell r="AN281" t="e">
            <v>#REF!</v>
          </cell>
          <cell r="AO281" t="e">
            <v>#REF!</v>
          </cell>
          <cell r="AP281" t="e">
            <v>#REF!</v>
          </cell>
        </row>
        <row r="282">
          <cell r="Z282">
            <v>54.158583521326591</v>
          </cell>
          <cell r="AA282">
            <v>79.589078282797004</v>
          </cell>
          <cell r="AB282">
            <v>109.14780648087071</v>
          </cell>
          <cell r="AC282">
            <v>143.21820353079528</v>
          </cell>
          <cell r="AD282">
            <v>188.30327931539256</v>
          </cell>
          <cell r="AE282">
            <v>235.61455391910977</v>
          </cell>
          <cell r="AF282">
            <v>-369.25277320626986</v>
          </cell>
          <cell r="AG282">
            <v>-346.87104211522103</v>
          </cell>
          <cell r="AH282">
            <v>-305.38655931187407</v>
          </cell>
          <cell r="AI282">
            <v>-257.51379013442204</v>
          </cell>
          <cell r="AJ282">
            <v>-206.34338712302593</v>
          </cell>
          <cell r="AK282">
            <v>-152.28109682570039</v>
          </cell>
          <cell r="AL282" t="e">
            <v>#REF!</v>
          </cell>
          <cell r="AM282" t="e">
            <v>#REF!</v>
          </cell>
          <cell r="AN282" t="e">
            <v>#REF!</v>
          </cell>
          <cell r="AO282" t="e">
            <v>#REF!</v>
          </cell>
          <cell r="AP282" t="e">
            <v>#REF!</v>
          </cell>
        </row>
        <row r="283">
          <cell r="Z283">
            <v>48.712412939348837</v>
          </cell>
          <cell r="AA283">
            <v>78.156160500046326</v>
          </cell>
          <cell r="AB283">
            <v>100.7243074092778</v>
          </cell>
          <cell r="AC283">
            <v>135.71242577791872</v>
          </cell>
          <cell r="AD283">
            <v>183.16474047181327</v>
          </cell>
          <cell r="AE283">
            <v>255.94705934640979</v>
          </cell>
          <cell r="AF283">
            <v>-671.8025215149479</v>
          </cell>
          <cell r="AG283">
            <v>-623.42612755756079</v>
          </cell>
          <cell r="AH283">
            <v>-567.30653789579583</v>
          </cell>
          <cell r="AI283">
            <v>-503.94543010797406</v>
          </cell>
          <cell r="AJ283">
            <v>-429.97547477152676</v>
          </cell>
          <cell r="AK283">
            <v>-345.37466446701063</v>
          </cell>
          <cell r="AL283" t="e">
            <v>#REF!</v>
          </cell>
          <cell r="AM283" t="e">
            <v>#REF!</v>
          </cell>
          <cell r="AN283" t="e">
            <v>#REF!</v>
          </cell>
          <cell r="AO283" t="e">
            <v>#REF!</v>
          </cell>
          <cell r="AP283" t="e">
            <v>#REF!</v>
          </cell>
        </row>
        <row r="284">
          <cell r="Z284">
            <v>66.789754708215128</v>
          </cell>
          <cell r="AA284">
            <v>107.2018415099642</v>
          </cell>
          <cell r="AB284">
            <v>158.22915439705025</v>
          </cell>
          <cell r="AC284">
            <v>214.40078802643075</v>
          </cell>
          <cell r="AD284">
            <v>271.3123526530361</v>
          </cell>
          <cell r="AE284">
            <v>336.51232648185749</v>
          </cell>
          <cell r="AF284">
            <v>-492.56720618679907</v>
          </cell>
          <cell r="AG284">
            <v>-452.42403799110696</v>
          </cell>
          <cell r="AH284">
            <v>-404.64191973272989</v>
          </cell>
          <cell r="AI284">
            <v>-351.52572225466065</v>
          </cell>
          <cell r="AJ284">
            <v>-290.68998918144513</v>
          </cell>
          <cell r="AK284">
            <v>-223.77679877034657</v>
          </cell>
          <cell r="AL284" t="e">
            <v>#REF!</v>
          </cell>
          <cell r="AM284" t="e">
            <v>#REF!</v>
          </cell>
          <cell r="AN284" t="e">
            <v>#REF!</v>
          </cell>
          <cell r="AO284" t="e">
            <v>#REF!</v>
          </cell>
          <cell r="AP284" t="e">
            <v>#REF!</v>
          </cell>
        </row>
        <row r="285">
          <cell r="Z285">
            <v>138.44842169928847</v>
          </cell>
          <cell r="AA285">
            <v>227.79977544991516</v>
          </cell>
          <cell r="AB285">
            <v>372.01844175776637</v>
          </cell>
          <cell r="AC285">
            <v>632.00978185743202</v>
          </cell>
          <cell r="AD285">
            <v>919.50464411134794</v>
          </cell>
          <cell r="AE285">
            <v>1254.0605717828794</v>
          </cell>
          <cell r="AF285">
            <v>-1570.5553858729511</v>
          </cell>
          <cell r="AG285">
            <v>-1439.2396566001958</v>
          </cell>
          <cell r="AH285">
            <v>-1281.6806902851813</v>
          </cell>
          <cell r="AI285">
            <v>-1107.815917904391</v>
          </cell>
          <cell r="AJ285">
            <v>-909.52963993932826</v>
          </cell>
          <cell r="AK285">
            <v>-695.4381175972062</v>
          </cell>
          <cell r="AL285" t="e">
            <v>#REF!</v>
          </cell>
          <cell r="AM285" t="e">
            <v>#REF!</v>
          </cell>
          <cell r="AN285" t="e">
            <v>#REF!</v>
          </cell>
          <cell r="AO285" t="e">
            <v>#REF!</v>
          </cell>
          <cell r="AP285" t="e">
            <v>#REF!</v>
          </cell>
        </row>
        <row r="286">
          <cell r="Z286">
            <v>26.462387727431235</v>
          </cell>
          <cell r="AA286">
            <v>50.227984703258812</v>
          </cell>
          <cell r="AB286">
            <v>80.909887040679052</v>
          </cell>
          <cell r="AC286">
            <v>120.36538887547215</v>
          </cell>
          <cell r="AD286">
            <v>162.99977172573028</v>
          </cell>
          <cell r="AE286">
            <v>208.49601346763018</v>
          </cell>
          <cell r="AF286">
            <v>-291.56255874533457</v>
          </cell>
          <cell r="AG286">
            <v>-268.59998220610299</v>
          </cell>
          <cell r="AH286">
            <v>-241.86590053634285</v>
          </cell>
          <cell r="AI286">
            <v>-210.86143634770414</v>
          </cell>
          <cell r="AJ286">
            <v>-175.6227272360772</v>
          </cell>
          <cell r="AK286">
            <v>-136.53087558390445</v>
          </cell>
          <cell r="AL286" t="e">
            <v>#REF!</v>
          </cell>
          <cell r="AM286" t="e">
            <v>#REF!</v>
          </cell>
          <cell r="AN286" t="e">
            <v>#REF!</v>
          </cell>
          <cell r="AO286" t="e">
            <v>#REF!</v>
          </cell>
          <cell r="AP286" t="e">
            <v>#REF!</v>
          </cell>
        </row>
        <row r="287">
          <cell r="Z287">
            <v>32.8462991980673</v>
          </cell>
          <cell r="AA287">
            <v>53.877568938997058</v>
          </cell>
          <cell r="AB287">
            <v>83.603648624701748</v>
          </cell>
          <cell r="AC287">
            <v>120.59947825421108</v>
          </cell>
          <cell r="AD287">
            <v>164.26904705714537</v>
          </cell>
          <cell r="AE287">
            <v>210.91425346679549</v>
          </cell>
          <cell r="AF287">
            <v>-203.64488491148052</v>
          </cell>
          <cell r="AG287">
            <v>-177.44695843176726</v>
          </cell>
          <cell r="AH287">
            <v>-149.94963322423393</v>
          </cell>
          <cell r="AI287">
            <v>-116.96753744783882</v>
          </cell>
          <cell r="AJ287">
            <v>-80.428196615652823</v>
          </cell>
          <cell r="AK287">
            <v>-43.444485251521471</v>
          </cell>
          <cell r="AL287" t="e">
            <v>#REF!</v>
          </cell>
          <cell r="AM287" t="e">
            <v>#REF!</v>
          </cell>
          <cell r="AN287" t="e">
            <v>#REF!</v>
          </cell>
          <cell r="AO287" t="e">
            <v>#REF!</v>
          </cell>
          <cell r="AP287" t="e">
            <v>#REF!</v>
          </cell>
        </row>
        <row r="288">
          <cell r="Z288">
            <v>-4.7898784245851687</v>
          </cell>
          <cell r="AA288">
            <v>-4.6029350772459452</v>
          </cell>
          <cell r="AB288">
            <v>3.47670755184879E-2</v>
          </cell>
          <cell r="AC288">
            <v>8.4455489891980164</v>
          </cell>
          <cell r="AD288">
            <v>27.000567937043627</v>
          </cell>
          <cell r="AE288">
            <v>47.787295001199936</v>
          </cell>
          <cell r="AF288">
            <v>-186.10357786598405</v>
          </cell>
          <cell r="AG288">
            <v>-169.06574808492047</v>
          </cell>
          <cell r="AH288">
            <v>-148.78670927593629</v>
          </cell>
          <cell r="AI288">
            <v>-126.27245416884017</v>
          </cell>
          <cell r="AJ288">
            <v>-101.92213451190447</v>
          </cell>
          <cell r="AK288">
            <v>-76.667174740452722</v>
          </cell>
          <cell r="AL288" t="e">
            <v>#REF!</v>
          </cell>
          <cell r="AM288" t="e">
            <v>#REF!</v>
          </cell>
          <cell r="AN288" t="e">
            <v>#REF!</v>
          </cell>
          <cell r="AO288" t="e">
            <v>#REF!</v>
          </cell>
          <cell r="AP288" t="e">
            <v>#REF!</v>
          </cell>
        </row>
        <row r="289">
          <cell r="Z289">
            <v>181.86496677408763</v>
          </cell>
          <cell r="AA289">
            <v>330.92709359302444</v>
          </cell>
          <cell r="AB289">
            <v>493.80126164716057</v>
          </cell>
          <cell r="AC289">
            <v>676.0112784479802</v>
          </cell>
          <cell r="AD289">
            <v>884.60118472790782</v>
          </cell>
          <cell r="AE289">
            <v>1103.8349568829608</v>
          </cell>
          <cell r="AF289">
            <v>-1188.8982614889162</v>
          </cell>
          <cell r="AG289">
            <v>-1061.5239741720195</v>
          </cell>
          <cell r="AH289">
            <v>-911.88636743718371</v>
          </cell>
          <cell r="AI289">
            <v>-749.31909106923433</v>
          </cell>
          <cell r="AJ289">
            <v>-579.91846537154447</v>
          </cell>
          <cell r="AK289">
            <v>-410.61351788251699</v>
          </cell>
          <cell r="AL289" t="e">
            <v>#REF!</v>
          </cell>
          <cell r="AM289" t="e">
            <v>#REF!</v>
          </cell>
          <cell r="AN289" t="e">
            <v>#REF!</v>
          </cell>
          <cell r="AO289" t="e">
            <v>#REF!</v>
          </cell>
          <cell r="AP289" t="e">
            <v>#REF!</v>
          </cell>
        </row>
        <row r="290">
          <cell r="Z290">
            <v>-13.230982165035044</v>
          </cell>
          <cell r="AA290">
            <v>-4.6286489514036475</v>
          </cell>
          <cell r="AB290">
            <v>8.8868199070507501</v>
          </cell>
          <cell r="AC290">
            <v>24.073783033586039</v>
          </cell>
          <cell r="AD290">
            <v>44.980698738606463</v>
          </cell>
          <cell r="AE290">
            <v>67.112887032513726</v>
          </cell>
          <cell r="AF290">
            <v>-193.19902723996196</v>
          </cell>
          <cell r="AG290">
            <v>-178.80828883277758</v>
          </cell>
          <cell r="AH290">
            <v>-161.32043330283338</v>
          </cell>
          <cell r="AI290">
            <v>-141.66335555130502</v>
          </cell>
          <cell r="AJ290">
            <v>-119.39183571586113</v>
          </cell>
          <cell r="AK290">
            <v>-94.584163584308385</v>
          </cell>
          <cell r="AL290" t="e">
            <v>#REF!</v>
          </cell>
          <cell r="AM290" t="e">
            <v>#REF!</v>
          </cell>
          <cell r="AN290" t="e">
            <v>#REF!</v>
          </cell>
          <cell r="AO290" t="e">
            <v>#REF!</v>
          </cell>
          <cell r="AP290" t="e">
            <v>#REF!</v>
          </cell>
        </row>
        <row r="291">
          <cell r="Z291">
            <v>191.78201716802278</v>
          </cell>
          <cell r="AA291">
            <v>401.26187324838725</v>
          </cell>
          <cell r="AB291">
            <v>632.30699935290977</v>
          </cell>
          <cell r="AC291">
            <v>870.67833263537545</v>
          </cell>
          <cell r="AD291">
            <v>1137.4432002761187</v>
          </cell>
          <cell r="AE291">
            <v>1427.8581702515046</v>
          </cell>
          <cell r="AF291">
            <v>-943.64929362109967</v>
          </cell>
          <cell r="AG291">
            <v>-830.73489153393609</v>
          </cell>
          <cell r="AH291">
            <v>-701.42726210981823</v>
          </cell>
          <cell r="AI291">
            <v>-562.79269129124987</v>
          </cell>
          <cell r="AJ291">
            <v>-422.13216213887392</v>
          </cell>
          <cell r="AK291">
            <v>-288.43902377424831</v>
          </cell>
          <cell r="AL291" t="e">
            <v>#REF!</v>
          </cell>
          <cell r="AM291" t="e">
            <v>#REF!</v>
          </cell>
          <cell r="AN291" t="e">
            <v>#REF!</v>
          </cell>
          <cell r="AO291" t="e">
            <v>#REF!</v>
          </cell>
          <cell r="AP291" t="e">
            <v>#REF!</v>
          </cell>
        </row>
        <row r="292">
          <cell r="Z292">
            <v>110.26607241334023</v>
          </cell>
          <cell r="AA292">
            <v>165.51016953266264</v>
          </cell>
          <cell r="AB292">
            <v>215.46833567435635</v>
          </cell>
          <cell r="AC292">
            <v>296.52261911941594</v>
          </cell>
          <cell r="AD292">
            <v>389.10348363799153</v>
          </cell>
          <cell r="AE292">
            <v>508.8938740870492</v>
          </cell>
          <cell r="AF292">
            <v>-667.95774046880103</v>
          </cell>
          <cell r="AG292">
            <v>-570.83811624053146</v>
          </cell>
          <cell r="AH292">
            <v>-461.16475719620928</v>
          </cell>
          <cell r="AI292">
            <v>-347.83401534763044</v>
          </cell>
          <cell r="AJ292">
            <v>-238.43306290269916</v>
          </cell>
          <cell r="AK292">
            <v>-140.08271905662914</v>
          </cell>
          <cell r="AL292" t="e">
            <v>#REF!</v>
          </cell>
          <cell r="AM292" t="e">
            <v>#REF!</v>
          </cell>
          <cell r="AN292" t="e">
            <v>#REF!</v>
          </cell>
          <cell r="AO292" t="e">
            <v>#REF!</v>
          </cell>
          <cell r="AP292" t="e">
            <v>#REF!</v>
          </cell>
        </row>
        <row r="293">
          <cell r="Z293">
            <v>223.82619542825682</v>
          </cell>
          <cell r="AA293">
            <v>379.38628649827479</v>
          </cell>
          <cell r="AB293">
            <v>533.31470986747513</v>
          </cell>
          <cell r="AC293">
            <v>709.60708570080487</v>
          </cell>
          <cell r="AD293">
            <v>912.80700246075435</v>
          </cell>
          <cell r="AE293">
            <v>1155.6838249536027</v>
          </cell>
          <cell r="AF293">
            <v>-1036.1840806466403</v>
          </cell>
          <cell r="AG293">
            <v>-911.83505285727881</v>
          </cell>
          <cell r="AH293">
            <v>-768.97454978119868</v>
          </cell>
          <cell r="AI293">
            <v>-614.20903960664805</v>
          </cell>
          <cell r="AJ293">
            <v>-454.78309125899267</v>
          </cell>
          <cell r="AK293">
            <v>-296.62699880100615</v>
          </cell>
          <cell r="AL293" t="e">
            <v>#REF!</v>
          </cell>
          <cell r="AM293" t="e">
            <v>#REF!</v>
          </cell>
          <cell r="AN293" t="e">
            <v>#REF!</v>
          </cell>
          <cell r="AO293" t="e">
            <v>#REF!</v>
          </cell>
          <cell r="AP293" t="e">
            <v>#REF!</v>
          </cell>
        </row>
        <row r="294">
          <cell r="Z294">
            <v>1032.479528891246</v>
          </cell>
          <cell r="AA294">
            <v>1499.4660979232035</v>
          </cell>
          <cell r="AB294">
            <v>1988.3668277658062</v>
          </cell>
          <cell r="AC294">
            <v>2567.610074708904</v>
          </cell>
          <cell r="AD294">
            <v>3164.9204977384534</v>
          </cell>
          <cell r="AE294">
            <v>3770.7152190030661</v>
          </cell>
          <cell r="AF294">
            <v>-1516.2234182850457</v>
          </cell>
          <cell r="AG294">
            <v>-1156.9168808155214</v>
          </cell>
          <cell r="AH294">
            <v>-780.47142368507195</v>
          </cell>
          <cell r="AI294">
            <v>-423.00793994394695</v>
          </cell>
          <cell r="AJ294">
            <v>-123.88570117059862</v>
          </cell>
          <cell r="AK294">
            <v>110.24192606439087</v>
          </cell>
          <cell r="AL294" t="e">
            <v>#REF!</v>
          </cell>
          <cell r="AM294" t="e">
            <v>#REF!</v>
          </cell>
          <cell r="AN294" t="e">
            <v>#REF!</v>
          </cell>
          <cell r="AO294" t="e">
            <v>#REF!</v>
          </cell>
          <cell r="AP294" t="e">
            <v>#REF!</v>
          </cell>
        </row>
        <row r="295">
          <cell r="Z295">
            <v>45.079794150043867</v>
          </cell>
          <cell r="AA295">
            <v>60.745873577401284</v>
          </cell>
          <cell r="AB295">
            <v>75.954268116543446</v>
          </cell>
          <cell r="AC295">
            <v>92.749727055062621</v>
          </cell>
          <cell r="AD295">
            <v>113.61950601986238</v>
          </cell>
          <cell r="AE295">
            <v>135.20257595692709</v>
          </cell>
          <cell r="AF295">
            <v>-65.153596689925578</v>
          </cell>
          <cell r="AG295">
            <v>-52.927954870733622</v>
          </cell>
          <cell r="AH295">
            <v>-39.736536365469753</v>
          </cell>
          <cell r="AI295">
            <v>-26.515654098364823</v>
          </cell>
          <cell r="AJ295">
            <v>-14.330142812801874</v>
          </cell>
          <cell r="AK295">
            <v>-3.9326447413962384</v>
          </cell>
          <cell r="AL295" t="e">
            <v>#REF!</v>
          </cell>
          <cell r="AM295" t="e">
            <v>#REF!</v>
          </cell>
          <cell r="AN295" t="e">
            <v>#REF!</v>
          </cell>
          <cell r="AO295" t="e">
            <v>#REF!</v>
          </cell>
          <cell r="AP295" t="e">
            <v>#REF!</v>
          </cell>
        </row>
        <row r="296">
          <cell r="Z296">
            <v>141.1039700367686</v>
          </cell>
          <cell r="AA296">
            <v>224.32321813420754</v>
          </cell>
          <cell r="AB296">
            <v>316.68404186367934</v>
          </cell>
          <cell r="AC296">
            <v>420.66922438207553</v>
          </cell>
          <cell r="AD296">
            <v>524.06330160383573</v>
          </cell>
          <cell r="AE296">
            <v>625.90708529566757</v>
          </cell>
          <cell r="AF296">
            <v>-347.65116559502542</v>
          </cell>
          <cell r="AG296">
            <v>-278.72992140657806</v>
          </cell>
          <cell r="AH296">
            <v>-207.00538987847568</v>
          </cell>
          <cell r="AI296">
            <v>-139.77515138200206</v>
          </cell>
          <cell r="AJ296">
            <v>-83.637104307170148</v>
          </cell>
          <cell r="AK296">
            <v>-42.492197962956467</v>
          </cell>
          <cell r="AL296" t="e">
            <v>#REF!</v>
          </cell>
          <cell r="AM296" t="e">
            <v>#REF!</v>
          </cell>
          <cell r="AN296" t="e">
            <v>#REF!</v>
          </cell>
          <cell r="AO296" t="e">
            <v>#REF!</v>
          </cell>
          <cell r="AP296" t="e">
            <v>#REF!</v>
          </cell>
        </row>
        <row r="297">
          <cell r="Z297">
            <v>15.738081247926175</v>
          </cell>
          <cell r="AA297">
            <v>55.549073985646999</v>
          </cell>
          <cell r="AB297">
            <v>97.999277887488347</v>
          </cell>
          <cell r="AC297">
            <v>148.70132727381525</v>
          </cell>
          <cell r="AD297">
            <v>200.89534858817944</v>
          </cell>
          <cell r="AE297">
            <v>262.6101153651075</v>
          </cell>
          <cell r="AF297">
            <v>-295.94209730880368</v>
          </cell>
          <cell r="AG297">
            <v>-264.02839725508068</v>
          </cell>
          <cell r="AH297">
            <v>-227.0864652966242</v>
          </cell>
          <cell r="AI297">
            <v>-186.92967911621503</v>
          </cell>
          <cell r="AJ297">
            <v>-145.0264421959476</v>
          </cell>
          <cell r="AK297">
            <v>-103.42562473036466</v>
          </cell>
          <cell r="AL297" t="e">
            <v>#REF!</v>
          </cell>
          <cell r="AM297" t="e">
            <v>#REF!</v>
          </cell>
          <cell r="AN297" t="e">
            <v>#REF!</v>
          </cell>
          <cell r="AO297" t="e">
            <v>#REF!</v>
          </cell>
          <cell r="AP297" t="e">
            <v>#REF!</v>
          </cell>
        </row>
        <row r="298">
          <cell r="Z298">
            <v>238.20816742245711</v>
          </cell>
          <cell r="AA298">
            <v>381.58711193132649</v>
          </cell>
          <cell r="AB298">
            <v>535.10052815683935</v>
          </cell>
          <cell r="AC298">
            <v>698.08824984871967</v>
          </cell>
          <cell r="AD298">
            <v>865.49722763434988</v>
          </cell>
          <cell r="AE298">
            <v>1036.3942266986121</v>
          </cell>
          <cell r="AF298">
            <v>-697.19802073107428</v>
          </cell>
          <cell r="AG298">
            <v>-592.66654975208451</v>
          </cell>
          <cell r="AH298">
            <v>-474.95424358126718</v>
          </cell>
          <cell r="AI298">
            <v>-355.23645895843163</v>
          </cell>
          <cell r="AJ298">
            <v>-240.62144617054767</v>
          </cell>
          <cell r="AK298">
            <v>-140.59624664673498</v>
          </cell>
          <cell r="AL298" t="e">
            <v>#REF!</v>
          </cell>
          <cell r="AM298" t="e">
            <v>#REF!</v>
          </cell>
          <cell r="AN298" t="e">
            <v>#REF!</v>
          </cell>
          <cell r="AO298" t="e">
            <v>#REF!</v>
          </cell>
          <cell r="AP298" t="e">
            <v>#REF!</v>
          </cell>
        </row>
        <row r="299">
          <cell r="Z299">
            <v>21.270022343339804</v>
          </cell>
          <cell r="AA299">
            <v>45.613014173641147</v>
          </cell>
          <cell r="AB299">
            <v>68.590731952127811</v>
          </cell>
          <cell r="AC299">
            <v>92.805841396198758</v>
          </cell>
          <cell r="AD299">
            <v>121.22697416483618</v>
          </cell>
          <cell r="AE299">
            <v>163.90988710853929</v>
          </cell>
          <cell r="AF299">
            <v>-180.31413895496021</v>
          </cell>
          <cell r="AG299">
            <v>-152.73480364476569</v>
          </cell>
          <cell r="AH299">
            <v>-120.5754569803249</v>
          </cell>
          <cell r="AI299">
            <v>-88.69173679715297</v>
          </cell>
          <cell r="AJ299">
            <v>-56.998384357601736</v>
          </cell>
          <cell r="AK299">
            <v>-28.437918261917048</v>
          </cell>
          <cell r="AL299" t="e">
            <v>#REF!</v>
          </cell>
          <cell r="AM299" t="e">
            <v>#REF!</v>
          </cell>
          <cell r="AN299" t="e">
            <v>#REF!</v>
          </cell>
          <cell r="AO299" t="e">
            <v>#REF!</v>
          </cell>
          <cell r="AP299" t="e">
            <v>#REF!</v>
          </cell>
        </row>
        <row r="305">
          <cell r="F305">
            <v>17.784863767888599</v>
          </cell>
          <cell r="G305">
            <v>17.696725104532462</v>
          </cell>
          <cell r="H305">
            <v>17.609023240922426</v>
          </cell>
          <cell r="I305">
            <v>17.52175601235561</v>
          </cell>
          <cell r="J305">
            <v>17.426261493956673</v>
          </cell>
          <cell r="K305">
            <v>17.322679128959557</v>
          </cell>
          <cell r="L305">
            <v>17.211159582908031</v>
          </cell>
          <cell r="M305">
            <v>17.09186437855135</v>
          </cell>
          <cell r="N305">
            <v>16.964965506125449</v>
          </cell>
          <cell r="O305">
            <v>16.830645010335544</v>
          </cell>
          <cell r="P305">
            <v>16.689094555427687</v>
          </cell>
          <cell r="Q305">
            <v>16.540514969803006</v>
          </cell>
          <cell r="R305">
            <v>16.385115771687776</v>
          </cell>
          <cell r="S305">
            <v>16.223114677425958</v>
          </cell>
          <cell r="T305">
            <v>16.054737094007152</v>
          </cell>
          <cell r="U305">
            <v>15.880215597482925</v>
          </cell>
          <cell r="V305">
            <v>15.699789398957215</v>
          </cell>
          <cell r="W305">
            <v>15.513703799862437</v>
          </cell>
          <cell r="X305">
            <v>0.47882842736883524</v>
          </cell>
        </row>
        <row r="306">
          <cell r="F306">
            <v>822.01088964293388</v>
          </cell>
          <cell r="G306">
            <v>793.01668092002194</v>
          </cell>
          <cell r="H306">
            <v>765.04516441452461</v>
          </cell>
          <cell r="I306">
            <v>738.06026742718109</v>
          </cell>
          <cell r="J306">
            <v>709.47492894811671</v>
          </cell>
          <cell r="K306">
            <v>679.55209440625288</v>
          </cell>
          <cell r="L306">
            <v>648.55816707615452</v>
          </cell>
          <cell r="M306">
            <v>616.75912710385933</v>
          </cell>
          <cell r="N306">
            <v>584.41682804103107</v>
          </cell>
          <cell r="O306">
            <v>551.78554046613272</v>
          </cell>
          <cell r="P306">
            <v>519.10880294951869</v>
          </cell>
          <cell r="Q306">
            <v>486.6166300737479</v>
          </cell>
          <cell r="R306">
            <v>454.52311584318915</v>
          </cell>
          <cell r="S306">
            <v>423.02445900869066</v>
          </cell>
          <cell r="T306">
            <v>392.29742498691149</v>
          </cell>
          <cell r="U306">
            <v>362.49824754117583</v>
          </cell>
          <cell r="V306">
            <v>333.7619625480063</v>
          </cell>
          <cell r="W306">
            <v>306.20215629217245</v>
          </cell>
          <cell r="X306">
            <v>1.990680034736596</v>
          </cell>
        </row>
        <row r="307">
          <cell r="F307">
            <v>8.1714063265163652</v>
          </cell>
          <cell r="G307">
            <v>7.9854225728379218</v>
          </cell>
          <cell r="H307">
            <v>7.8036718673338266</v>
          </cell>
          <cell r="I307">
            <v>7.6260578645088861</v>
          </cell>
          <cell r="J307">
            <v>7.4353480460219297</v>
          </cell>
          <cell r="K307">
            <v>7.2327360845728492</v>
          </cell>
          <cell r="L307">
            <v>7.0194655017155467</v>
          </cell>
          <cell r="M307">
            <v>6.7968170346229249</v>
          </cell>
          <cell r="N307">
            <v>6.5660959394814995</v>
          </cell>
          <cell r="O307">
            <v>6.3286194057469913</v>
          </cell>
          <cell r="P307">
            <v>6.0857042484130801</v>
          </cell>
          <cell r="Q307">
            <v>5.8386550355705946</v>
          </cell>
          <cell r="R307">
            <v>5.5887527961561378</v>
          </cell>
          <cell r="S307">
            <v>5.3372444382459108</v>
          </cell>
          <cell r="T307">
            <v>5.0853329919177552</v>
          </cell>
          <cell r="U307">
            <v>4.8341687729830367</v>
          </cell>
          <cell r="V307">
            <v>4.5848415451960829</v>
          </cell>
          <cell r="W307">
            <v>4.3383737393024377</v>
          </cell>
          <cell r="X307">
            <v>7.8008447341311413</v>
          </cell>
        </row>
        <row r="308">
          <cell r="F308">
            <v>13.933507560684925</v>
          </cell>
          <cell r="G308">
            <v>13.278510680173641</v>
          </cell>
          <cell r="H308">
            <v>12.654304389297522</v>
          </cell>
          <cell r="I308">
            <v>12.059441260689676</v>
          </cell>
          <cell r="J308">
            <v>11.437338826300632</v>
          </cell>
          <cell r="K308">
            <v>10.795224504833818</v>
          </cell>
          <cell r="L308">
            <v>10.140217284836069</v>
          </cell>
          <cell r="M308">
            <v>9.4792010517831429</v>
          </cell>
          <cell r="N308">
            <v>8.8187107691868558</v>
          </cell>
          <cell r="O308">
            <v>8.1648339066931683</v>
          </cell>
          <cell r="P308">
            <v>7.5231288633363338</v>
          </cell>
          <cell r="Q308">
            <v>6.898561466528724</v>
          </cell>
          <cell r="R308">
            <v>6.2954599662643949</v>
          </cell>
          <cell r="S308">
            <v>5.7174883163324823</v>
          </cell>
          <cell r="T308">
            <v>5.1676369634838437</v>
          </cell>
          <cell r="U308">
            <v>4.6482298704425444</v>
          </cell>
          <cell r="V308">
            <v>4.1609460933376754</v>
          </cell>
          <cell r="W308">
            <v>3.7068539271770056</v>
          </cell>
          <cell r="X308">
            <v>1.9709498469205404</v>
          </cell>
        </row>
        <row r="309">
          <cell r="F309">
            <v>1.9603954287797944</v>
          </cell>
          <cell r="G309">
            <v>1.9347202180637384</v>
          </cell>
          <cell r="H309">
            <v>1.9093812744270868</v>
          </cell>
          <cell r="I309">
            <v>1.8843741937950322</v>
          </cell>
          <cell r="J309">
            <v>1.8572445211503499</v>
          </cell>
          <cell r="K309">
            <v>1.8280937867831641</v>
          </cell>
          <cell r="L309">
            <v>1.7970299208121103</v>
          </cell>
          <cell r="M309">
            <v>1.7641665886551283</v>
          </cell>
          <cell r="N309">
            <v>1.729622499904923</v>
          </cell>
          <cell r="O309">
            <v>1.6935206964732812</v>
          </cell>
          <cell r="P309">
            <v>1.6559878259544001</v>
          </cell>
          <cell r="Q309">
            <v>1.6171534061796686</v>
          </cell>
          <cell r="R309">
            <v>1.5771490868959837</v>
          </cell>
          <cell r="S309">
            <v>1.5361079143983398</v>
          </cell>
          <cell r="T309">
            <v>1.494163604787647</v>
          </cell>
          <cell r="U309">
            <v>1.4514498313096851</v>
          </cell>
          <cell r="V309">
            <v>1.4080995309646664</v>
          </cell>
          <cell r="W309">
            <v>1.3642442352634325</v>
          </cell>
          <cell r="X309">
            <v>0.27256702917581299</v>
          </cell>
        </row>
        <row r="310">
          <cell r="F310">
            <v>21.18956281379652</v>
          </cell>
          <cell r="G310">
            <v>20.597522539873239</v>
          </cell>
          <cell r="H310">
            <v>20.022023979860112</v>
          </cell>
          <cell r="I310">
            <v>19.462604955234607</v>
          </cell>
          <cell r="J310">
            <v>18.865280069976347</v>
          </cell>
          <cell r="K310">
            <v>18.234541411048646</v>
          </cell>
          <cell r="L310">
            <v>17.575016160721233</v>
          </cell>
          <cell r="M310">
            <v>16.891410624462182</v>
          </cell>
          <cell r="N310">
            <v>16.188455105896672</v>
          </cell>
          <cell r="O310">
            <v>15.47085051566664</v>
          </cell>
          <cell r="P310">
            <v>14.743217534166451</v>
          </cell>
          <cell r="Q310">
            <v>14.010049065713206</v>
          </cell>
          <cell r="R310">
            <v>13.27566662641239</v>
          </cell>
          <cell r="S310">
            <v>12.544181202718891</v>
          </cell>
          <cell r="T310">
            <v>11.81945900553646</v>
          </cell>
          <cell r="U310">
            <v>11.105092428755915</v>
          </cell>
          <cell r="V310">
            <v>10.404376404465307</v>
          </cell>
          <cell r="W310">
            <v>9.7202902325947456</v>
          </cell>
          <cell r="X310">
            <v>2.5559084912343706</v>
          </cell>
        </row>
        <row r="311">
          <cell r="F311">
            <v>16.048849273874467</v>
          </cell>
          <cell r="G311">
            <v>15.737910963452563</v>
          </cell>
          <cell r="H311">
            <v>15.43299692500419</v>
          </cell>
          <cell r="I311">
            <v>15.13399044131698</v>
          </cell>
          <cell r="J311">
            <v>14.811769998320212</v>
          </cell>
          <cell r="K311">
            <v>14.468076032075125</v>
          </cell>
          <cell r="L311">
            <v>14.104734763737305</v>
          </cell>
          <cell r="M311">
            <v>13.723642105588784</v>
          </cell>
          <cell r="N311">
            <v>13.326747283301538</v>
          </cell>
          <cell r="O311">
            <v>12.91603637098291</v>
          </cell>
          <cell r="P311">
            <v>12.493515931611896</v>
          </cell>
          <cell r="Q311">
            <v>12.061196948674219</v>
          </cell>
          <cell r="R311">
            <v>11.621079225341825</v>
          </cell>
          <cell r="S311">
            <v>11.175136415661083</v>
          </cell>
          <cell r="T311">
            <v>10.725301838196248</v>
          </cell>
          <cell r="U311">
            <v>10.273455206733885</v>
          </cell>
          <cell r="V311">
            <v>9.8214103953279164</v>
          </cell>
          <cell r="W311">
            <v>9.3709043365078379</v>
          </cell>
          <cell r="X311">
            <v>3.0352589215630927</v>
          </cell>
        </row>
        <row r="312">
          <cell r="F312">
            <v>22.539930897508167</v>
          </cell>
          <cell r="G312">
            <v>22.057315036138611</v>
          </cell>
          <cell r="H312">
            <v>21.585032749911967</v>
          </cell>
          <cell r="I312">
            <v>21.122862780507116</v>
          </cell>
          <cell r="J312">
            <v>20.625897261348232</v>
          </cell>
          <cell r="K312">
            <v>20.097078513410985</v>
          </cell>
          <cell r="L312">
            <v>19.539480585257536</v>
          </cell>
          <cell r="M312">
            <v>18.956279649067554</v>
          </cell>
          <cell r="N312">
            <v>18.350724097943719</v>
          </cell>
          <cell r="O312">
            <v>17.726104734799176</v>
          </cell>
          <cell r="P312">
            <v>17.085725430545011</v>
          </cell>
          <cell r="Q312">
            <v>16.432874610658899</v>
          </cell>
          <cell r="R312">
            <v>15.770797905074541</v>
          </cell>
          <cell r="S312">
            <v>15.102672267327597</v>
          </cell>
          <cell r="T312">
            <v>14.431581835750638</v>
          </cell>
          <cell r="U312">
            <v>13.760495773012819</v>
          </cell>
          <cell r="V312">
            <v>13.092248281274841</v>
          </cell>
          <cell r="W312">
            <v>12.4295209495229</v>
          </cell>
          <cell r="X312">
            <v>2.9631747768844696</v>
          </cell>
        </row>
        <row r="313">
          <cell r="F313">
            <v>45.390795290396547</v>
          </cell>
          <cell r="G313">
            <v>44.33276305555701</v>
          </cell>
          <cell r="H313">
            <v>43.299392918017112</v>
          </cell>
          <cell r="I313">
            <v>42.290110019069154</v>
          </cell>
          <cell r="J313">
            <v>41.207049881511487</v>
          </cell>
          <cell r="K313">
            <v>40.057139468923651</v>
          </cell>
          <cell r="L313">
            <v>38.847586508192563</v>
          </cell>
          <cell r="M313">
            <v>37.585804732905515</v>
          </cell>
          <cell r="N313">
            <v>36.279338907644906</v>
          </cell>
          <cell r="O313">
            <v>34.935790682043887</v>
          </cell>
          <cell r="P313">
            <v>33.562746277192645</v>
          </cell>
          <cell r="Q313">
            <v>32.167706943669728</v>
          </cell>
          <cell r="R313">
            <v>30.758023051999245</v>
          </cell>
          <cell r="S313">
            <v>29.340832584876885</v>
          </cell>
          <cell r="T313">
            <v>27.923004698456346</v>
          </cell>
          <cell r="U313">
            <v>26.511088909885363</v>
          </cell>
          <cell r="V313">
            <v>25.111270352748253</v>
          </cell>
          <cell r="W313">
            <v>23.729331423742245</v>
          </cell>
          <cell r="X313">
            <v>3.0501431141168038</v>
          </cell>
        </row>
        <row r="314">
          <cell r="F314">
            <v>8.3413370614546594</v>
          </cell>
          <cell r="G314">
            <v>8.1691130161721439</v>
          </cell>
          <cell r="H314">
            <v>8.0004448902290513</v>
          </cell>
          <cell r="I314">
            <v>7.8352592643631196</v>
          </cell>
          <cell r="J314">
            <v>7.6574915912890198</v>
          </cell>
          <cell r="K314">
            <v>7.4681599155390295</v>
          </cell>
          <cell r="L314">
            <v>7.268329589861187</v>
          </cell>
          <cell r="M314">
            <v>7.0591033396809069</v>
          </cell>
          <cell r="N314">
            <v>6.8416111990160973</v>
          </cell>
          <cell r="O314">
            <v>6.6170004452913922</v>
          </cell>
          <cell r="P314">
            <v>6.386425656977698</v>
          </cell>
          <cell r="Q314">
            <v>6.1510390125324825</v>
          </cell>
          <cell r="R314">
            <v>5.9119809418921516</v>
          </cell>
          <cell r="S314">
            <v>5.6703712329596403</v>
          </cell>
          <cell r="T314">
            <v>5.4273006853538197</v>
          </cell>
          <cell r="U314">
            <v>5.1838233923782511</v>
          </cell>
          <cell r="V314">
            <v>4.9409497199758059</v>
          </cell>
          <cell r="W314">
            <v>4.6996400386213448</v>
          </cell>
          <cell r="X314">
            <v>3.1724395660395981</v>
          </cell>
        </row>
        <row r="315">
          <cell r="F315">
            <v>7.6489632326466053</v>
          </cell>
          <cell r="G315">
            <v>7.4491463730973679</v>
          </cell>
          <cell r="H315">
            <v>7.2545494075580415</v>
          </cell>
          <cell r="I315">
            <v>7.0650359746948705</v>
          </cell>
          <cell r="J315">
            <v>6.8622842870466103</v>
          </cell>
          <cell r="K315">
            <v>6.6477308481134969</v>
          </cell>
          <cell r="L315">
            <v>6.4228612858648786</v>
          </cell>
          <cell r="M315">
            <v>6.1891933656267177</v>
          </cell>
          <cell r="N315">
            <v>5.9482601378646871</v>
          </cell>
          <cell r="O315">
            <v>5.7015934786596798</v>
          </cell>
          <cell r="P315">
            <v>5.4507082645119542</v>
          </cell>
          <cell r="Q315">
            <v>5.1970874025316709</v>
          </cell>
          <cell r="R315">
            <v>4.9421679127223639</v>
          </cell>
          <cell r="S315">
            <v>4.6873282316572045</v>
          </cell>
          <cell r="T315">
            <v>4.4338768771523958</v>
          </cell>
          <cell r="U315">
            <v>4.1830425823495352</v>
          </cell>
          <cell r="V315">
            <v>3.9359659757229073</v>
          </cell>
          <cell r="W315">
            <v>3.693692851701313</v>
          </cell>
          <cell r="X315">
            <v>4.2942158563236035</v>
          </cell>
        </row>
        <row r="316">
          <cell r="F316">
            <v>0.2</v>
          </cell>
          <cell r="G316">
            <v>0.19434399285942605</v>
          </cell>
          <cell r="H316">
            <v>0.18884793780272319</v>
          </cell>
          <cell r="I316">
            <v>0.18350731137924883</v>
          </cell>
          <cell r="J316">
            <v>0.1778069000509987</v>
          </cell>
          <cell r="K316">
            <v>0.1717900321757363</v>
          </cell>
          <cell r="L316">
            <v>0.16550130562307941</v>
          </cell>
          <cell r="M316">
            <v>0.15898604287367035</v>
          </cell>
          <cell r="N316">
            <v>0.15228975510655626</v>
          </cell>
          <cell r="O316">
            <v>0.14545762397292133</v>
          </cell>
          <cell r="P316">
            <v>0.13853400907729183</v>
          </cell>
          <cell r="Q316">
            <v>0.13156198835719662</v>
          </cell>
          <cell r="R316">
            <v>0.12458293759614598</v>
          </cell>
          <cell r="S316">
            <v>0.1176361542521876</v>
          </cell>
          <cell r="T316">
            <v>0.11075852966608866</v>
          </cell>
          <cell r="U316">
            <v>0.10398427256061711</v>
          </cell>
          <cell r="V316">
            <v>9.7344685586075036E-2</v>
          </cell>
          <cell r="W316">
            <v>9.0867995536284885E-2</v>
          </cell>
          <cell r="X316">
            <v>6.0602414813269059</v>
          </cell>
        </row>
        <row r="317">
          <cell r="F317">
            <v>40.218777242969651</v>
          </cell>
          <cell r="G317">
            <v>38.900996522839385</v>
          </cell>
          <cell r="H317">
            <v>37.626393297038597</v>
          </cell>
          <cell r="I317">
            <v>36.393552841563448</v>
          </cell>
          <cell r="J317">
            <v>35.084032536252757</v>
          </cell>
          <cell r="K317">
            <v>33.70914536271988</v>
          </cell>
          <cell r="L317">
            <v>32.280419135225252</v>
          </cell>
          <cell r="M317">
            <v>30.809437877571806</v>
          </cell>
          <cell r="N317">
            <v>29.307688746759208</v>
          </cell>
          <cell r="O317">
            <v>27.786417252467121</v>
          </cell>
          <cell r="P317">
            <v>26.256493212375258</v>
          </cell>
          <cell r="Q317">
            <v>24.728289525076288</v>
          </cell>
          <cell r="R317">
            <v>23.211575447645679</v>
          </cell>
          <cell r="S317">
            <v>21.715425647100396</v>
          </cell>
          <cell r="T317">
            <v>20.248145867369399</v>
          </cell>
          <cell r="U317">
            <v>18.817215628953594</v>
          </cell>
          <cell r="V317">
            <v>17.429247969261784</v>
          </cell>
          <cell r="W317">
            <v>16.089965848531467</v>
          </cell>
          <cell r="X317">
            <v>4.5218919927725576</v>
          </cell>
        </row>
        <row r="318">
          <cell r="F318">
            <v>-3.815065395680143</v>
          </cell>
          <cell r="G318">
            <v>-3.7371525388675257</v>
          </cell>
          <cell r="H318">
            <v>-3.6608308509149694</v>
          </cell>
          <cell r="I318">
            <v>-3.586067836308322</v>
          </cell>
          <cell r="J318">
            <v>-3.5055908160787324</v>
          </cell>
          <cell r="K318">
            <v>-3.4198560663957398</v>
          </cell>
          <cell r="L318">
            <v>-3.3293412939430418</v>
          </cell>
          <cell r="M318">
            <v>-3.2345412237874331</v>
          </cell>
          <cell r="N318">
            <v>-3.1359631264895165</v>
          </cell>
          <cell r="O318">
            <v>-3.0341223405810878</v>
          </cell>
          <cell r="P318">
            <v>-2.9295378450599774</v>
          </cell>
          <cell r="Q318">
            <v>-2.8227279342341935</v>
          </cell>
          <cell r="R318">
            <v>-2.7142060441507794</v>
          </cell>
          <cell r="S318">
            <v>-2.6044767760516025</v>
          </cell>
          <cell r="T318">
            <v>-2.4940321579006794</v>
          </cell>
          <cell r="U318">
            <v>-2.3833481801269936</v>
          </cell>
          <cell r="V318">
            <v>-2.2728816364308635</v>
          </cell>
          <cell r="W318">
            <v>-2.163067294922425</v>
          </cell>
          <cell r="X318">
            <v>3.4680879074882145</v>
          </cell>
        </row>
        <row r="319">
          <cell r="F319">
            <v>32.929073177864261</v>
          </cell>
          <cell r="G319">
            <v>31.695901657354572</v>
          </cell>
          <cell r="H319">
            <v>30.508911576291478</v>
          </cell>
          <cell r="I319">
            <v>29.366373471000319</v>
          </cell>
          <cell r="J319">
            <v>28.158938644819813</v>
          </cell>
          <cell r="K319">
            <v>26.89828592201938</v>
          </cell>
          <cell r="L319">
            <v>25.596187936140698</v>
          </cell>
          <cell r="M319">
            <v>24.264331748481794</v>
          </cell>
          <cell r="N319">
            <v>22.914149400309892</v>
          </cell>
          <cell r="O319">
            <v>21.556661689241214</v>
          </cell>
          <cell r="P319">
            <v>20.202337952572911</v>
          </cell>
          <cell r="Q319">
            <v>18.860974076747084</v>
          </cell>
          <cell r="R319">
            <v>17.541590354296911</v>
          </cell>
          <cell r="S319">
            <v>16.25235019935301</v>
          </cell>
          <cell r="T319">
            <v>15.000500131028799</v>
          </cell>
          <cell r="U319">
            <v>13.792330860086111</v>
          </cell>
          <cell r="V319">
            <v>12.633158785235949</v>
          </cell>
          <cell r="W319">
            <v>11.527326735455325</v>
          </cell>
          <cell r="X319">
            <v>5.824093989287964</v>
          </cell>
        </row>
        <row r="320">
          <cell r="F320">
            <v>42.054399973030826</v>
          </cell>
          <cell r="G320">
            <v>40.172688508975639</v>
          </cell>
          <cell r="H320">
            <v>38.375173657789198</v>
          </cell>
          <cell r="I320">
            <v>36.658088067380611</v>
          </cell>
          <cell r="J320">
            <v>34.857899410434811</v>
          </cell>
          <cell r="K320">
            <v>32.994728574003666</v>
          </cell>
          <cell r="L320">
            <v>31.088506107178947</v>
          </cell>
          <cell r="M320">
            <v>29.158628481900386</v>
          </cell>
          <cell r="N320">
            <v>27.223645267150676</v>
          </cell>
          <cell r="O320">
            <v>25.300983735286493</v>
          </cell>
          <cell r="P320">
            <v>23.406715872991928</v>
          </cell>
          <cell r="Q320">
            <v>21.555371143515373</v>
          </cell>
          <cell r="R320">
            <v>19.759796710905611</v>
          </cell>
          <cell r="S320">
            <v>18.031065256189549</v>
          </cell>
          <cell r="T320">
            <v>16.378429048116278</v>
          </cell>
          <cell r="U320">
            <v>14.809317626207639</v>
          </cell>
          <cell r="V320">
            <v>13.32937534943961</v>
          </cell>
          <cell r="W320">
            <v>11.942534186091162</v>
          </cell>
          <cell r="X320">
            <v>2.6219865812864538</v>
          </cell>
        </row>
        <row r="321">
          <cell r="F321">
            <v>450.65981615845726</v>
          </cell>
          <cell r="G321">
            <v>435.57483340816873</v>
          </cell>
          <cell r="H321">
            <v>420.99479184947847</v>
          </cell>
          <cell r="I321">
            <v>406.90278953352822</v>
          </cell>
          <cell r="J321">
            <v>391.94579148595585</v>
          </cell>
          <cell r="K321">
            <v>376.25539718240628</v>
          </cell>
          <cell r="L321">
            <v>359.96548895661999</v>
          </cell>
          <cell r="M321">
            <v>343.21035869831502</v>
          </cell>
          <cell r="N321">
            <v>326.12290568896555</v>
          </cell>
          <cell r="O321">
            <v>308.83293838084069</v>
          </cell>
          <cell r="P321">
            <v>291.4656090428644</v>
          </cell>
          <cell r="Q321">
            <v>274.14000572967984</v>
          </cell>
          <cell r="R321">
            <v>256.96792113873204</v>
          </cell>
          <cell r="S321">
            <v>240.05281277120923</v>
          </cell>
          <cell r="T321">
            <v>223.48896357293052</v>
          </cell>
          <cell r="U321">
            <v>207.36084706103051</v>
          </cell>
          <cell r="V321">
            <v>191.74269599004418</v>
          </cell>
          <cell r="W321">
            <v>176.69826900882722</v>
          </cell>
          <cell r="X321">
            <v>0.49666330878179943</v>
          </cell>
        </row>
        <row r="322">
          <cell r="F322">
            <v>31.660261490765631</v>
          </cell>
          <cell r="G322">
            <v>29.662593621352094</v>
          </cell>
          <cell r="H322">
            <v>27.790972623587145</v>
          </cell>
          <cell r="I322">
            <v>26.037445316616417</v>
          </cell>
          <cell r="J322">
            <v>24.23608448590138</v>
          </cell>
          <cell r="K322">
            <v>22.412794393956236</v>
          </cell>
          <cell r="L322">
            <v>20.592023201609187</v>
          </cell>
          <cell r="M322">
            <v>18.796262135419148</v>
          </cell>
          <cell r="N322">
            <v>17.045644623701971</v>
          </cell>
          <cell r="O322">
            <v>15.35765223190899</v>
          </cell>
          <cell r="P322">
            <v>13.746929027565846</v>
          </cell>
          <cell r="Q322">
            <v>12.225201175580032</v>
          </cell>
          <cell r="R322">
            <v>10.801294340750772</v>
          </cell>
          <cell r="S322">
            <v>9.4812380311724436</v>
          </cell>
          <cell r="T322">
            <v>8.2684434642423277</v>
          </cell>
          <cell r="U322">
            <v>7.163939920609681</v>
          </cell>
          <cell r="V322">
            <v>6.1666538532800006</v>
          </cell>
          <cell r="W322">
            <v>5.2737151681992254</v>
          </cell>
          <cell r="X322">
            <v>32.61121292988657</v>
          </cell>
        </row>
        <row r="323">
          <cell r="F323">
            <v>6.2374674683057068</v>
          </cell>
          <cell r="G323">
            <v>5.9250847458648845</v>
          </cell>
          <cell r="H323">
            <v>5.6283466685906118</v>
          </cell>
          <cell r="I323">
            <v>5.3464697266892784</v>
          </cell>
          <cell r="J323">
            <v>5.0526825376832356</v>
          </cell>
          <cell r="K323">
            <v>4.7505680063494902</v>
          </cell>
          <cell r="L323">
            <v>4.4436279958770752</v>
          </cell>
          <cell r="M323">
            <v>4.1352186345533442</v>
          </cell>
          <cell r="N323">
            <v>3.8284932477871032</v>
          </cell>
          <cell r="O323">
            <v>3.5263541165199155</v>
          </cell>
          <cell r="P323">
            <v>3.2314138780681718</v>
          </cell>
          <cell r="Q323">
            <v>2.945966994929297</v>
          </cell>
          <cell r="R323">
            <v>2.671971338732293</v>
          </cell>
          <cell r="S323">
            <v>2.4110395860723433</v>
          </cell>
          <cell r="T323">
            <v>2.1644398135947229</v>
          </cell>
          <cell r="U323">
            <v>1.9331044214398792</v>
          </cell>
          <cell r="V323">
            <v>1.7176463137128213</v>
          </cell>
          <cell r="W323">
            <v>1.5183811252554558</v>
          </cell>
          <cell r="X323">
            <v>7.2272592008065351</v>
          </cell>
        </row>
        <row r="324">
          <cell r="F324">
            <v>47.969276081674352</v>
          </cell>
          <cell r="G324">
            <v>44.826348607968342</v>
          </cell>
          <cell r="H324">
            <v>41.889344465024244</v>
          </cell>
          <cell r="I324">
            <v>39.144771639899716</v>
          </cell>
          <cell r="J324">
            <v>36.332976975223858</v>
          </cell>
          <cell r="K324">
            <v>33.495404235333019</v>
          </cell>
          <cell r="L324">
            <v>30.670897395531288</v>
          </cell>
          <cell r="M324">
            <v>27.894897045194057</v>
          </cell>
          <cell r="N324">
            <v>25.198811775684948</v>
          </cell>
          <cell r="O324">
            <v>22.609574135358312</v>
          </cell>
          <cell r="P324">
            <v>20.149381601838552</v>
          </cell>
          <cell r="Q324">
            <v>17.835614689605567</v>
          </cell>
          <cell r="R324">
            <v>15.680917183136453</v>
          </cell>
          <cell r="S324">
            <v>13.693417851324657</v>
          </cell>
          <cell r="T324">
            <v>11.877069022164038</v>
          </cell>
          <cell r="U324">
            <v>10.232075119585179</v>
          </cell>
          <cell r="V324">
            <v>8.7553836167346937</v>
          </cell>
          <cell r="W324">
            <v>7.4412116777629258</v>
          </cell>
          <cell r="X324">
            <v>2.9415488738358175</v>
          </cell>
        </row>
        <row r="325">
          <cell r="F325">
            <v>21.179563411107448</v>
          </cell>
          <cell r="G325">
            <v>20.49265755610206</v>
          </cell>
          <cell r="H325">
            <v>19.828029764363702</v>
          </cell>
          <cell r="I325">
            <v>19.184957502958181</v>
          </cell>
          <cell r="J325">
            <v>18.501640958329119</v>
          </cell>
          <cell r="K325">
            <v>17.783931792992323</v>
          </cell>
          <cell r="L325">
            <v>17.03779730375312</v>
          </cell>
          <cell r="M325">
            <v>16.269238969244263</v>
          </cell>
          <cell r="N325">
            <v>15.484213731289813</v>
          </cell>
          <cell r="O325">
            <v>14.688559414519828</v>
          </cell>
          <cell r="P325">
            <v>13.88792553460291</v>
          </cell>
          <cell r="Q325">
            <v>13.087710566259076</v>
          </cell>
          <cell r="R325">
            <v>12.293006544199761</v>
          </cell>
          <cell r="S325">
            <v>11.508551659949704</v>
          </cell>
          <cell r="T325">
            <v>10.738691301818559</v>
          </cell>
          <cell r="U325">
            <v>9.987347770603364</v>
          </cell>
          <cell r="V325">
            <v>9.2579986960053109</v>
          </cell>
          <cell r="W325">
            <v>8.5536639837312851</v>
          </cell>
          <cell r="X325">
            <v>0.74307864342814867</v>
          </cell>
        </row>
        <row r="326">
          <cell r="F326">
            <v>26.810014167186395</v>
          </cell>
          <cell r="G326">
            <v>25.572005557150437</v>
          </cell>
          <cell r="H326">
            <v>24.391164590106587</v>
          </cell>
          <cell r="I326">
            <v>23.264851430290559</v>
          </cell>
          <cell r="J326">
            <v>22.085884913948224</v>
          </cell>
          <cell r="K326">
            <v>20.867772854857108</v>
          </cell>
          <cell r="L326">
            <v>19.623848006705728</v>
          </cell>
          <cell r="M326">
            <v>18.367033443800693</v>
          </cell>
          <cell r="N326">
            <v>17.109630743087703</v>
          </cell>
          <cell r="O326">
            <v>15.863135409689905</v>
          </cell>
          <cell r="P326">
            <v>14.638082845870134</v>
          </cell>
          <cell r="Q326">
            <v>13.443926973987551</v>
          </cell>
          <cell r="R326">
            <v>12.288952439301379</v>
          </cell>
          <cell r="S326">
            <v>11.18022018630095</v>
          </cell>
          <cell r="T326">
            <v>10.123545164686394</v>
          </cell>
          <cell r="U326">
            <v>9.123504012761309</v>
          </cell>
          <cell r="V326">
            <v>8.1834698127836916</v>
          </cell>
          <cell r="W326">
            <v>7.3056704315299266</v>
          </cell>
          <cell r="X326">
            <v>8.8850444441020642</v>
          </cell>
        </row>
        <row r="327">
          <cell r="F327">
            <v>8.6126492052381192</v>
          </cell>
          <cell r="G327">
            <v>8.2459510845436714</v>
          </cell>
          <cell r="H327">
            <v>7.8948657571392431</v>
          </cell>
          <cell r="I327">
            <v>7.5587284819188403</v>
          </cell>
          <cell r="J327">
            <v>7.2054837047480014</v>
          </cell>
          <cell r="K327">
            <v>6.8389264799353695</v>
          </cell>
          <cell r="L327">
            <v>6.4628359064129119</v>
          </cell>
          <cell r="M327">
            <v>6.0809120610594398</v>
          </cell>
          <cell r="N327">
            <v>5.6967179311723743</v>
          </cell>
          <cell r="O327">
            <v>5.3136275387442646</v>
          </cell>
          <cell r="P327">
            <v>4.9347811991593122</v>
          </cell>
          <cell r="Q327">
            <v>4.5630485899800162</v>
          </cell>
          <cell r="R327">
            <v>4.201000032737487</v>
          </cell>
          <cell r="S327">
            <v>3.8508861227075899</v>
          </cell>
          <cell r="T327">
            <v>3.5146255882714641</v>
          </cell>
          <cell r="U327">
            <v>3.1938010310496527</v>
          </cell>
          <cell r="V327">
            <v>2.8896619974032394</v>
          </cell>
          <cell r="W327">
            <v>2.6031346661761163</v>
          </cell>
          <cell r="X327">
            <v>2.4696259927089108</v>
          </cell>
        </row>
        <row r="335">
          <cell r="G335">
            <v>26.064391974045197</v>
          </cell>
          <cell r="H335">
            <v>25.935221422065453</v>
          </cell>
          <cell r="I335">
            <v>25.806691016670189</v>
          </cell>
          <cell r="J335">
            <v>25.678797585405288</v>
          </cell>
          <cell r="K335">
            <v>25.538846749042033</v>
          </cell>
          <cell r="L335">
            <v>25.387042866925256</v>
          </cell>
          <cell r="M335">
            <v>25.223606745120225</v>
          </cell>
          <cell r="N335">
            <v>25.048775101338371</v>
          </cell>
          <cell r="O335">
            <v>24.862799993789611</v>
          </cell>
          <cell r="P335">
            <v>24.665948215889724</v>
          </cell>
          <cell r="Q335">
            <v>24.458500658856188</v>
          </cell>
          <cell r="R335">
            <v>24.240751644323101</v>
          </cell>
          <cell r="S335">
            <v>24.013008229192714</v>
          </cell>
          <cell r="T335">
            <v>23.775589485019474</v>
          </cell>
          <cell r="U335">
            <v>23.528825754290526</v>
          </cell>
          <cell r="V335">
            <v>23.273057886025072</v>
          </cell>
          <cell r="W335">
            <v>23.008636453163046</v>
          </cell>
          <cell r="X335">
            <v>0.48840499591621195</v>
          </cell>
        </row>
        <row r="336">
          <cell r="G336">
            <v>82.887266236877608</v>
          </cell>
          <cell r="H336">
            <v>79.96364231896635</v>
          </cell>
          <cell r="I336">
            <v>77.143141319706487</v>
          </cell>
          <cell r="J336">
            <v>74.422125857324673</v>
          </cell>
          <cell r="K336">
            <v>71.53973027006586</v>
          </cell>
          <cell r="L336">
            <v>68.522468595696978</v>
          </cell>
          <cell r="M336">
            <v>65.397203543001353</v>
          </cell>
          <cell r="N336">
            <v>62.190755154701215</v>
          </cell>
          <cell r="O336">
            <v>58.929527369388254</v>
          </cell>
          <cell r="P336">
            <v>55.639159498413214</v>
          </cell>
          <cell r="Q336">
            <v>52.344208693724163</v>
          </cell>
          <cell r="R336">
            <v>49.067868419280181</v>
          </cell>
          <cell r="S336">
            <v>45.831726791447423</v>
          </cell>
          <cell r="T336">
            <v>42.655567463096894</v>
          </cell>
          <cell r="U336">
            <v>39.557214531617944</v>
          </cell>
          <cell r="V336">
            <v>36.552421790176815</v>
          </cell>
          <cell r="W336">
            <v>33.654805548228644</v>
          </cell>
          <cell r="X336">
            <v>2.0304936354313279</v>
          </cell>
        </row>
        <row r="337">
          <cell r="G337">
            <v>6.9838259339291469</v>
          </cell>
          <cell r="H337">
            <v>6.8248718799599883</v>
          </cell>
          <cell r="I337">
            <v>6.669535669779072</v>
          </cell>
          <cell r="J337">
            <v>6.517734960134689</v>
          </cell>
          <cell r="K337">
            <v>6.3547416976552382</v>
          </cell>
          <cell r="L337">
            <v>6.1815760742177384</v>
          </cell>
          <cell r="M337">
            <v>5.9993008858367931</v>
          </cell>
          <cell r="N337">
            <v>5.8090107354638745</v>
          </cell>
          <cell r="O337">
            <v>5.6118211816260635</v>
          </cell>
          <cell r="P337">
            <v>5.4088579818139566</v>
          </cell>
          <cell r="Q337">
            <v>5.201246573478044</v>
          </cell>
          <cell r="R337">
            <v>4.9901019270531881</v>
          </cell>
          <cell r="S337">
            <v>4.7765188948514714</v>
          </cell>
          <cell r="T337">
            <v>4.5615631672341168</v>
          </cell>
          <cell r="U337">
            <v>4.3462629335141028</v>
          </cell>
          <cell r="V337">
            <v>4.1316013298952381</v>
          </cell>
          <cell r="W337">
            <v>3.9185097407763889</v>
          </cell>
          <cell r="X337">
            <v>7.8008447341311413</v>
          </cell>
        </row>
        <row r="338">
          <cell r="G338">
            <v>6.6450766504660912</v>
          </cell>
          <cell r="H338">
            <v>6.3326998524590499</v>
          </cell>
          <cell r="I338">
            <v>6.0350074996534477</v>
          </cell>
          <cell r="J338">
            <v>5.7513092945231881</v>
          </cell>
          <cell r="K338">
            <v>5.4546202990959998</v>
          </cell>
          <cell r="L338">
            <v>5.1483873662953199</v>
          </cell>
          <cell r="M338">
            <v>4.8360056372484959</v>
          </cell>
          <cell r="N338">
            <v>4.5207581292747658</v>
          </cell>
          <cell r="O338">
            <v>4.2057614541285542</v>
          </cell>
          <cell r="P338">
            <v>3.8939188077372791</v>
          </cell>
          <cell r="Q338">
            <v>3.5878810651570316</v>
          </cell>
          <cell r="R338">
            <v>3.2900164960890672</v>
          </cell>
          <cell r="S338">
            <v>3.0023893010118097</v>
          </cell>
          <cell r="T338">
            <v>2.7267468686331302</v>
          </cell>
          <cell r="U338">
            <v>2.4645153831203706</v>
          </cell>
          <cell r="V338">
            <v>2.2168031734687221</v>
          </cell>
          <cell r="W338">
            <v>1.9844110040678886</v>
          </cell>
          <cell r="X338">
            <v>2.0103688438589513</v>
          </cell>
        </row>
        <row r="339">
          <cell r="G339">
            <v>0.7198716062964361</v>
          </cell>
          <cell r="H339">
            <v>0.71044348026184778</v>
          </cell>
          <cell r="I339">
            <v>0.70113883396968368</v>
          </cell>
          <cell r="J339">
            <v>0.6919560502113139</v>
          </cell>
          <cell r="K339">
            <v>0.68199383506924949</v>
          </cell>
          <cell r="L339">
            <v>0.67128947121206162</v>
          </cell>
          <cell r="M339">
            <v>0.65988259137237615</v>
          </cell>
          <cell r="N339">
            <v>0.64781493432686621</v>
          </cell>
          <cell r="O339">
            <v>0.63513009111024277</v>
          </cell>
          <cell r="P339">
            <v>0.62187324361661733</v>
          </cell>
          <cell r="Q339">
            <v>0.60809089777317682</v>
          </cell>
          <cell r="R339">
            <v>0.593830613479295</v>
          </cell>
          <cell r="S339">
            <v>0.57914073348938588</v>
          </cell>
          <cell r="T339">
            <v>0.5640701133805861</v>
          </cell>
          <cell r="U339">
            <v>0.54866785468768631</v>
          </cell>
          <cell r="V339">
            <v>0.53298304320875867</v>
          </cell>
          <cell r="W339">
            <v>0.5170644943870929</v>
          </cell>
          <cell r="X339">
            <v>0.27801836975932925</v>
          </cell>
        </row>
        <row r="340">
          <cell r="G340">
            <v>9.7545971206676221</v>
          </cell>
          <cell r="H340">
            <v>9.4820518868617061</v>
          </cell>
          <cell r="I340">
            <v>9.217121616908365</v>
          </cell>
          <cell r="J340">
            <v>8.9595935473199901</v>
          </cell>
          <cell r="K340">
            <v>8.6846155472052526</v>
          </cell>
          <cell r="L340">
            <v>8.3942555449562235</v>
          </cell>
          <cell r="M340">
            <v>8.0906436599737468</v>
          </cell>
          <cell r="N340">
            <v>7.7759464359553601</v>
          </cell>
          <cell r="O340">
            <v>7.4523414641297068</v>
          </cell>
          <cell r="P340">
            <v>7.121992804690727</v>
          </cell>
          <cell r="Q340">
            <v>6.787027583906502</v>
          </cell>
          <cell r="R340">
            <v>6.449514106437217</v>
          </cell>
          <cell r="S340">
            <v>6.1114417785264035</v>
          </cell>
          <cell r="T340">
            <v>5.7747030892729789</v>
          </cell>
          <cell r="U340">
            <v>5.4410778455602209</v>
          </cell>
          <cell r="V340">
            <v>5.1122198028436632</v>
          </cell>
          <cell r="W340">
            <v>4.7896457802923136</v>
          </cell>
          <cell r="X340">
            <v>2.607026661059058</v>
          </cell>
        </row>
        <row r="341">
          <cell r="G341">
            <v>9.5103646585408335</v>
          </cell>
          <cell r="H341">
            <v>9.3261061694766543</v>
          </cell>
          <cell r="I341">
            <v>9.1454175951330114</v>
          </cell>
          <cell r="J341">
            <v>8.968229770223811</v>
          </cell>
          <cell r="K341">
            <v>8.7772856183384587</v>
          </cell>
          <cell r="L341">
            <v>8.5736165019955202</v>
          </cell>
          <cell r="M341">
            <v>8.3583046189800481</v>
          </cell>
          <cell r="N341">
            <v>8.1324734652421267</v>
          </cell>
          <cell r="O341">
            <v>7.8972781296374066</v>
          </cell>
          <cell r="P341">
            <v>7.6538955369832014</v>
          </cell>
          <cell r="Q341">
            <v>7.4035147535679959</v>
          </cell>
          <cell r="R341">
            <v>7.1473274652220438</v>
          </cell>
          <cell r="S341">
            <v>6.8865187324494315</v>
          </cell>
          <cell r="T341">
            <v>6.6222581200812867</v>
          </cell>
          <cell r="U341">
            <v>6.3556912906030254</v>
          </cell>
          <cell r="V341">
            <v>6.0879321409214509</v>
          </cell>
          <cell r="W341">
            <v>5.8200555520702801</v>
          </cell>
          <cell r="X341">
            <v>3.0959640999943545</v>
          </cell>
        </row>
        <row r="342">
          <cell r="G342">
            <v>13.370690535017321</v>
          </cell>
          <cell r="H342">
            <v>13.08440273054244</v>
          </cell>
          <cell r="I342">
            <v>12.804244804459133</v>
          </cell>
          <cell r="J342">
            <v>12.530085506296695</v>
          </cell>
          <cell r="K342">
            <v>12.235285482576025</v>
          </cell>
          <cell r="L342">
            <v>11.92159011856025</v>
          </cell>
          <cell r="M342">
            <v>11.590822940337409</v>
          </cell>
          <cell r="N342">
            <v>11.244868053741431</v>
          </cell>
          <cell r="O342">
            <v>10.885652406069068</v>
          </cell>
          <cell r="P342">
            <v>10.515128102123285</v>
          </cell>
          <cell r="Q342">
            <v>10.135254998645461</v>
          </cell>
          <cell r="R342">
            <v>9.7479837901434614</v>
          </cell>
          <cell r="S342">
            <v>9.3552397848017748</v>
          </cell>
          <cell r="T342">
            <v>8.9589075519548178</v>
          </cell>
          <cell r="U342">
            <v>8.5608166029440245</v>
          </cell>
          <cell r="V342">
            <v>8.1627282455292924</v>
          </cell>
          <cell r="W342">
            <v>7.7663237288757925</v>
          </cell>
          <cell r="X342">
            <v>3.0224382724221592</v>
          </cell>
        </row>
        <row r="343">
          <cell r="G343">
            <v>28.719756137589698</v>
          </cell>
          <cell r="H343">
            <v>28.050315834200049</v>
          </cell>
          <cell r="I343">
            <v>27.39647978307687</v>
          </cell>
          <cell r="J343">
            <v>26.757884258451689</v>
          </cell>
          <cell r="K343">
            <v>26.072608249648614</v>
          </cell>
          <cell r="L343">
            <v>25.345034599125132</v>
          </cell>
          <cell r="M343">
            <v>24.579723794468528</v>
          </cell>
          <cell r="N343">
            <v>23.781366668243734</v>
          </cell>
          <cell r="O343">
            <v>22.95473695921288</v>
          </cell>
          <cell r="P343">
            <v>22.10464439856289</v>
          </cell>
          <cell r="Q343">
            <v>21.235888955501672</v>
          </cell>
          <cell r="R343">
            <v>20.353216836522506</v>
          </cell>
          <cell r="S343">
            <v>19.461278782984362</v>
          </cell>
          <cell r="T343">
            <v>18.564591153788264</v>
          </cell>
          <cell r="U343">
            <v>17.66750021535989</v>
          </cell>
          <cell r="V343">
            <v>16.774149991484201</v>
          </cell>
          <cell r="W343">
            <v>15.888453952438235</v>
          </cell>
          <cell r="X343">
            <v>3.1111459763991398</v>
          </cell>
        </row>
        <row r="344">
          <cell r="G344">
            <v>7.3443810018259956</v>
          </cell>
          <cell r="H344">
            <v>7.1927411631632543</v>
          </cell>
          <cell r="I344">
            <v>7.0442322405932307</v>
          </cell>
          <cell r="J344">
            <v>6.8987895899190814</v>
          </cell>
          <cell r="K344">
            <v>6.7422686974955646</v>
          </cell>
          <cell r="L344">
            <v>6.5755659312390948</v>
          </cell>
          <cell r="M344">
            <v>6.3996193130069923</v>
          </cell>
          <cell r="N344">
            <v>6.2153997705540034</v>
          </cell>
          <cell r="O344">
            <v>6.0239022763061767</v>
          </cell>
          <cell r="P344">
            <v>5.8261369851654461</v>
          </cell>
          <cell r="Q344">
            <v>5.6231204804594457</v>
          </cell>
          <cell r="R344">
            <v>5.4158672323518191</v>
          </cell>
          <cell r="S344">
            <v>5.2053813666676145</v>
          </cell>
          <cell r="T344">
            <v>4.9926488343329014</v>
          </cell>
          <cell r="U344">
            <v>4.7786300626674976</v>
          </cell>
          <cell r="V344">
            <v>4.5642531598123162</v>
          </cell>
          <cell r="W344">
            <v>4.3504077328388675</v>
          </cell>
          <cell r="X344">
            <v>3.2358883573603903</v>
          </cell>
        </row>
        <row r="345">
          <cell r="G345">
            <v>4.8015499436315512</v>
          </cell>
          <cell r="H345">
            <v>4.6761171756179305</v>
          </cell>
          <cell r="I345">
            <v>4.5539611368847011</v>
          </cell>
          <cell r="J345">
            <v>4.4349962281506947</v>
          </cell>
          <cell r="K345">
            <v>4.3077211550736525</v>
          </cell>
          <cell r="L345">
            <v>4.1730376664384492</v>
          </cell>
          <cell r="M345">
            <v>4.0318783483584593</v>
          </cell>
          <cell r="N345">
            <v>3.8851959608082933</v>
          </cell>
          <cell r="O345">
            <v>3.7339528588357052</v>
          </cell>
          <cell r="P345">
            <v>3.5791106602817218</v>
          </cell>
          <cell r="Q345">
            <v>3.4216203116933701</v>
          </cell>
          <cell r="R345">
            <v>3.2624126911955194</v>
          </cell>
          <cell r="S345">
            <v>3.1023898718021328</v>
          </cell>
          <cell r="T345">
            <v>2.9424171514429953</v>
          </cell>
          <cell r="U345">
            <v>2.7833159373409599</v>
          </cell>
          <cell r="V345">
            <v>2.6258575527940118</v>
          </cell>
          <cell r="W345">
            <v>2.4707580143941819</v>
          </cell>
          <cell r="X345">
            <v>4.3801001734500753</v>
          </cell>
        </row>
        <row r="346">
          <cell r="G346">
            <v>0.2</v>
          </cell>
          <cell r="H346">
            <v>0.19434399285942605</v>
          </cell>
          <cell r="I346">
            <v>0.18884793780272319</v>
          </cell>
          <cell r="J346">
            <v>0.18350731137924883</v>
          </cell>
          <cell r="K346">
            <v>0.1778069000509987</v>
          </cell>
          <cell r="L346">
            <v>0.1717900321757363</v>
          </cell>
          <cell r="M346">
            <v>0.16550130562307941</v>
          </cell>
          <cell r="N346">
            <v>0.15898604287367035</v>
          </cell>
          <cell r="O346">
            <v>0.15228975510655626</v>
          </cell>
          <cell r="P346">
            <v>0.14545762397292133</v>
          </cell>
          <cell r="Q346">
            <v>0.13853400907729183</v>
          </cell>
          <cell r="R346">
            <v>0.13156198835719662</v>
          </cell>
          <cell r="S346">
            <v>0.12458293759614598</v>
          </cell>
          <cell r="T346">
            <v>0.1176361542521876</v>
          </cell>
          <cell r="U346">
            <v>0.11075852966608866</v>
          </cell>
          <cell r="V346">
            <v>0.10398427256061711</v>
          </cell>
          <cell r="W346">
            <v>9.7344685586075036E-2</v>
          </cell>
          <cell r="X346">
            <v>6.1814463109534445</v>
          </cell>
        </row>
        <row r="347">
          <cell r="G347">
            <v>32.318184567907259</v>
          </cell>
          <cell r="H347">
            <v>31.25926921909107</v>
          </cell>
          <cell r="I347">
            <v>30.235049560362373</v>
          </cell>
          <cell r="J347">
            <v>29.244388776666039</v>
          </cell>
          <cell r="K347">
            <v>28.192111163480995</v>
          </cell>
          <cell r="L347">
            <v>27.08730737579123</v>
          </cell>
          <cell r="M347">
            <v>25.939240699416761</v>
          </cell>
          <cell r="N347">
            <v>24.757219587895115</v>
          </cell>
          <cell r="O347">
            <v>23.550474656514098</v>
          </cell>
          <cell r="P347">
            <v>22.328042342537625</v>
          </cell>
          <cell r="Q347">
            <v>21.098657192316274</v>
          </cell>
          <cell r="R347">
            <v>19.870654448097646</v>
          </cell>
          <cell r="S347">
            <v>18.651884290193006</v>
          </cell>
          <cell r="T347">
            <v>17.449638754403818</v>
          </cell>
          <cell r="U347">
            <v>16.270592001002239</v>
          </cell>
          <cell r="V347">
            <v>15.120754270492785</v>
          </cell>
          <cell r="W347">
            <v>14.005439532572767</v>
          </cell>
          <cell r="X347">
            <v>4.6123298326280091</v>
          </cell>
        </row>
        <row r="348">
          <cell r="G348">
            <v>2.4317895734864021</v>
          </cell>
          <cell r="H348">
            <v>2.3821265524928434</v>
          </cell>
          <cell r="I348">
            <v>2.3334777704289595</v>
          </cell>
          <cell r="J348">
            <v>2.2858225140842792</v>
          </cell>
          <cell r="K348">
            <v>2.234525050370769</v>
          </cell>
          <cell r="L348">
            <v>2.179876217718872</v>
          </cell>
          <cell r="M348">
            <v>2.1221805147445001</v>
          </cell>
          <cell r="N348">
            <v>2.0617532878793394</v>
          </cell>
          <cell r="O348">
            <v>1.9989178802727903</v>
          </cell>
          <cell r="P348">
            <v>1.93400277774055</v>
          </cell>
          <cell r="Q348">
            <v>1.8673387865951951</v>
          </cell>
          <cell r="R348">
            <v>1.7992562767160039</v>
          </cell>
          <cell r="S348">
            <v>1.7300825212415356</v>
          </cell>
          <cell r="T348">
            <v>1.6601391618506276</v>
          </cell>
          <cell r="U348">
            <v>1.5897398257943658</v>
          </cell>
          <cell r="V348">
            <v>1.5191879177178167</v>
          </cell>
          <cell r="W348">
            <v>1.4487746059346152</v>
          </cell>
          <cell r="X348">
            <v>3.537449665637979</v>
          </cell>
        </row>
        <row r="349">
          <cell r="G349">
            <v>35.262550415508343</v>
          </cell>
          <cell r="H349">
            <v>33.941991750584435</v>
          </cell>
          <cell r="I349">
            <v>32.670887114565332</v>
          </cell>
          <cell r="J349">
            <v>31.447384487514412</v>
          </cell>
          <cell r="K349">
            <v>30.154386315301899</v>
          </cell>
          <cell r="L349">
            <v>28.804399027348676</v>
          </cell>
          <cell r="M349">
            <v>27.410029510023659</v>
          </cell>
          <cell r="N349">
            <v>25.983793013482973</v>
          </cell>
          <cell r="O349">
            <v>24.537931696179143</v>
          </cell>
          <cell r="P349">
            <v>23.084247330651031</v>
          </cell>
          <cell r="Q349">
            <v>21.633951150578493</v>
          </cell>
          <cell r="R349">
            <v>20.19753321554089</v>
          </cell>
          <cell r="S349">
            <v>18.784653029724563</v>
          </cell>
          <cell r="T349">
            <v>17.404052497306061</v>
          </cell>
          <cell r="U349">
            <v>16.063491652835822</v>
          </cell>
          <cell r="V349">
            <v>14.769706990359401</v>
          </cell>
          <cell r="W349">
            <v>13.528391648476937</v>
          </cell>
          <cell r="X349">
            <v>5.9405758690737231</v>
          </cell>
        </row>
        <row r="350">
          <cell r="G350">
            <v>20.656428951735492</v>
          </cell>
          <cell r="H350">
            <v>19.732163258018574</v>
          </cell>
          <cell r="I350">
            <v>18.84925355446714</v>
          </cell>
          <cell r="J350">
            <v>18.00584937975368</v>
          </cell>
          <cell r="K350">
            <v>17.121626346830421</v>
          </cell>
          <cell r="L350">
            <v>16.206467504179795</v>
          </cell>
          <cell r="M350">
            <v>15.270162409411631</v>
          </cell>
          <cell r="N350">
            <v>14.322238290230873</v>
          </cell>
          <cell r="O350">
            <v>13.371806389551978</v>
          </cell>
          <cell r="P350">
            <v>12.427426696662375</v>
          </cell>
          <cell r="Q350">
            <v>11.496993506838324</v>
          </cell>
          <cell r="R350">
            <v>10.587643453238062</v>
          </cell>
          <cell r="S350">
            <v>9.7056868513476076</v>
          </cell>
          <cell r="T350">
            <v>8.8565624198048223</v>
          </cell>
          <cell r="U350">
            <v>8.0448147207050074</v>
          </cell>
          <cell r="V350">
            <v>7.2740930215534751</v>
          </cell>
          <cell r="W350">
            <v>6.5471697385597114</v>
          </cell>
          <cell r="X350">
            <v>2.6744263129121828</v>
          </cell>
        </row>
        <row r="351">
          <cell r="G351">
            <v>307.0689751171102</v>
          </cell>
          <cell r="H351">
            <v>296.79042347637181</v>
          </cell>
          <cell r="I351">
            <v>286.85592686037506</v>
          </cell>
          <cell r="J351">
            <v>277.25396867960558</v>
          </cell>
          <cell r="K351">
            <v>267.06262279825506</v>
          </cell>
          <cell r="L351">
            <v>256.37155799677242</v>
          </cell>
          <cell r="M351">
            <v>245.27199854129799</v>
          </cell>
          <cell r="N351">
            <v>233.85544775976047</v>
          </cell>
          <cell r="O351">
            <v>222.21246008965988</v>
          </cell>
          <cell r="P351">
            <v>210.43148395033737</v>
          </cell>
          <cell r="Q351">
            <v>198.59779514756525</v>
          </cell>
          <cell r="R351">
            <v>186.79253747445915</v>
          </cell>
          <cell r="S351">
            <v>175.09188383971707</v>
          </cell>
          <cell r="T351">
            <v>163.56632774579683</v>
          </cell>
          <cell r="U351">
            <v>152.28011136940387</v>
          </cell>
          <cell r="V351">
            <v>141.2907929737803</v>
          </cell>
          <cell r="W351">
            <v>130.64895300794299</v>
          </cell>
          <cell r="X351">
            <v>0.50659657495743537</v>
          </cell>
        </row>
        <row r="352">
          <cell r="G352">
            <v>14.039035304313854</v>
          </cell>
          <cell r="H352">
            <v>13.15321413845993</v>
          </cell>
          <cell r="I352">
            <v>12.323285640504185</v>
          </cell>
          <cell r="J352">
            <v>11.545723150162129</v>
          </cell>
          <cell r="K352">
            <v>10.746949952865805</v>
          </cell>
          <cell r="L352">
            <v>9.9384527148284789</v>
          </cell>
          <cell r="M352">
            <v>9.1310724265167877</v>
          </cell>
          <cell r="N352">
            <v>8.3347823196360391</v>
          </cell>
          <cell r="O352">
            <v>7.558510112960934</v>
          </cell>
          <cell r="P352">
            <v>6.8100076159519682</v>
          </cell>
          <cell r="Q352">
            <v>6.0957684130367786</v>
          </cell>
          <cell r="R352">
            <v>5.4209922099464265</v>
          </cell>
          <cell r="S352">
            <v>4.7895925504694397</v>
          </cell>
          <cell r="T352">
            <v>4.2042430852018278</v>
          </cell>
          <cell r="U352">
            <v>3.6664564422526511</v>
          </cell>
          <cell r="V352">
            <v>3.1766890331198754</v>
          </cell>
          <cell r="W352">
            <v>2.7344648173841537</v>
          </cell>
          <cell r="X352">
            <v>33.263437188484303</v>
          </cell>
        </row>
        <row r="353">
          <cell r="G353">
            <v>2.125134988607579</v>
          </cell>
          <cell r="H353">
            <v>2.0187047015289346</v>
          </cell>
          <cell r="I353">
            <v>1.9176046198576489</v>
          </cell>
          <cell r="J353">
            <v>1.8215677980609744</v>
          </cell>
          <cell r="K353">
            <v>1.7214730981312607</v>
          </cell>
          <cell r="L353">
            <v>1.6185412328563755</v>
          </cell>
          <cell r="M353">
            <v>1.5139653037676923</v>
          </cell>
          <cell r="N353">
            <v>1.4088887598188049</v>
          </cell>
          <cell r="O353">
            <v>1.3043859540529599</v>
          </cell>
          <cell r="P353">
            <v>1.2014457074631351</v>
          </cell>
          <cell r="Q353">
            <v>1.1009581580743895</v>
          </cell>
          <cell r="R353">
            <v>1.0037050402297241</v>
          </cell>
          <cell r="S353">
            <v>0.91035341015398263</v>
          </cell>
          <cell r="T353">
            <v>0.82145271447356394</v>
          </cell>
          <cell r="U353">
            <v>0.73743499296435489</v>
          </cell>
          <cell r="V353">
            <v>0.6586179188121345</v>
          </cell>
          <cell r="W353">
            <v>0.58521031137585466</v>
          </cell>
          <cell r="X353">
            <v>7.3718043848226662</v>
          </cell>
        </row>
        <row r="354">
          <cell r="G354">
            <v>27.736237483741995</v>
          </cell>
          <cell r="H354">
            <v>25.918970476075192</v>
          </cell>
          <cell r="I354">
            <v>24.220770064196302</v>
          </cell>
          <cell r="J354">
            <v>22.633835053139084</v>
          </cell>
          <cell r="K354">
            <v>21.008031811035078</v>
          </cell>
          <cell r="L354">
            <v>19.367323469783457</v>
          </cell>
          <cell r="M354">
            <v>17.734169941474889</v>
          </cell>
          <cell r="N354">
            <v>16.129063271930651</v>
          </cell>
          <cell r="O354">
            <v>14.570164171927534</v>
          </cell>
          <cell r="P354">
            <v>13.07304526665852</v>
          </cell>
          <cell r="Q354">
            <v>11.650541323733661</v>
          </cell>
          <cell r="R354">
            <v>10.312701902299588</v>
          </cell>
          <cell r="S354">
            <v>9.0668377445145332</v>
          </cell>
          <cell r="T354">
            <v>7.9176489726837627</v>
          </cell>
          <cell r="U354">
            <v>6.8674208559796677</v>
          </cell>
          <cell r="V354">
            <v>5.9162715940322856</v>
          </cell>
          <cell r="W354">
            <v>5.0624361902303088</v>
          </cell>
          <cell r="X354">
            <v>3.0003798513125339</v>
          </cell>
        </row>
        <row r="355">
          <cell r="G355">
            <v>52.525241281214683</v>
          </cell>
          <cell r="H355">
            <v>50.821717224967365</v>
          </cell>
          <cell r="I355">
            <v>49.173442685703257</v>
          </cell>
          <cell r="J355">
            <v>47.578625784337525</v>
          </cell>
          <cell r="K355">
            <v>45.884003204947412</v>
          </cell>
          <cell r="L355">
            <v>44.104087049580194</v>
          </cell>
          <cell r="M355">
            <v>42.253676192906369</v>
          </cell>
          <cell r="N355">
            <v>40.347654280405791</v>
          </cell>
          <cell r="O355">
            <v>38.400794506432561</v>
          </cell>
          <cell r="P355">
            <v>36.427574655126932</v>
          </cell>
          <cell r="Q355">
            <v>34.44200550508031</v>
          </cell>
          <cell r="R355">
            <v>32.457475254232158</v>
          </cell>
          <cell r="S355">
            <v>30.486612130399962</v>
          </cell>
          <cell r="T355">
            <v>28.541166831567569</v>
          </cell>
          <cell r="U355">
            <v>26.631915905154521</v>
          </cell>
          <cell r="V355">
            <v>24.768586643066847</v>
          </cell>
          <cell r="W355">
            <v>22.959803554488051</v>
          </cell>
          <cell r="X355">
            <v>0.7579402162967116</v>
          </cell>
        </row>
        <row r="356">
          <cell r="G356">
            <v>15.820696625672339</v>
          </cell>
          <cell r="H356">
            <v>15.09014279167544</v>
          </cell>
          <cell r="I356">
            <v>14.393323812533257</v>
          </cell>
          <cell r="J356">
            <v>13.728681910599423</v>
          </cell>
          <cell r="K356">
            <v>13.032969052315794</v>
          </cell>
          <cell r="L356">
            <v>12.31415625263662</v>
          </cell>
          <cell r="M356">
            <v>11.580111222857218</v>
          </cell>
          <cell r="N356">
            <v>10.838459920830536</v>
          </cell>
          <cell r="O356">
            <v>10.09646155633027</v>
          </cell>
          <cell r="P356">
            <v>9.3608996729225655</v>
          </cell>
          <cell r="Q356">
            <v>8.6379912536343753</v>
          </cell>
          <cell r="R356">
            <v>7.9333150958745433</v>
          </cell>
          <cell r="S356">
            <v>7.2517600019570141</v>
          </cell>
          <cell r="T356">
            <v>6.5974926634754532</v>
          </cell>
          <cell r="U356">
            <v>5.9739445055132494</v>
          </cell>
          <cell r="V356">
            <v>5.383816220644273</v>
          </cell>
          <cell r="W356">
            <v>4.829098278204512</v>
          </cell>
          <cell r="X356">
            <v>9.0627453329841057</v>
          </cell>
        </row>
        <row r="357">
          <cell r="G357">
            <v>9.6636811952336412</v>
          </cell>
          <cell r="H357">
            <v>9.2522336082208962</v>
          </cell>
          <cell r="I357">
            <v>8.8583040987852666</v>
          </cell>
          <cell r="J357">
            <v>8.4811468051166834</v>
          </cell>
          <cell r="K357">
            <v>8.0847943206355808</v>
          </cell>
          <cell r="L357">
            <v>7.6735048235265513</v>
          </cell>
          <cell r="M357">
            <v>7.2515185895065715</v>
          </cell>
          <cell r="N357">
            <v>6.8229872288993185</v>
          </cell>
          <cell r="O357">
            <v>6.3919085329214607</v>
          </cell>
          <cell r="P357">
            <v>5.9620682673814862</v>
          </cell>
          <cell r="Q357">
            <v>5.5369899714370057</v>
          </cell>
          <cell r="R357">
            <v>5.1198935195350401</v>
          </cell>
          <cell r="S357">
            <v>4.7136628986178186</v>
          </cell>
          <cell r="T357">
            <v>4.3208233520485821</v>
          </cell>
          <cell r="U357">
            <v>3.9435277574070069</v>
          </cell>
          <cell r="V357">
            <v>3.5835518467768632</v>
          </cell>
          <cell r="W357">
            <v>3.2422976530732761</v>
          </cell>
          <cell r="X357">
            <v>2.5190185125630893</v>
          </cell>
        </row>
        <row r="767">
          <cell r="F767">
            <v>17.784863767888599</v>
          </cell>
          <cell r="G767">
            <v>26.064391974045197</v>
          </cell>
          <cell r="H767">
            <v>43.450768264721091</v>
          </cell>
          <cell r="I767">
            <v>38.447948728462805</v>
          </cell>
          <cell r="J767">
            <v>35.763912644329672</v>
          </cell>
          <cell r="K767">
            <v>35.291369077681452</v>
          </cell>
          <cell r="L767">
            <v>-1149.6605073220665</v>
          </cell>
          <cell r="M767">
            <v>12.150673316886074</v>
          </cell>
          <cell r="N767">
            <v>13.838968858656026</v>
          </cell>
          <cell r="O767">
            <v>16.739521318340898</v>
          </cell>
          <cell r="P767">
            <v>20.116486147154053</v>
          </cell>
          <cell r="Q767">
            <v>24.210321106815552</v>
          </cell>
          <cell r="R767" t="e">
            <v>#REF!</v>
          </cell>
          <cell r="S767" t="e">
            <v>#REF!</v>
          </cell>
          <cell r="T767" t="e">
            <v>#REF!</v>
          </cell>
          <cell r="U767" t="e">
            <v>#REF!</v>
          </cell>
          <cell r="V767" t="e">
            <v>#REF!</v>
          </cell>
        </row>
        <row r="768">
          <cell r="F768">
            <v>822.01088964293388</v>
          </cell>
          <cell r="G768">
            <v>82.887266236877608</v>
          </cell>
          <cell r="H768">
            <v>134.67430518806566</v>
          </cell>
          <cell r="I768">
            <v>97.852694534627815</v>
          </cell>
          <cell r="J768">
            <v>100.98450804815491</v>
          </cell>
          <cell r="K768">
            <v>95.110241783761609</v>
          </cell>
          <cell r="L768">
            <v>-1258.7531923219831</v>
          </cell>
          <cell r="M768">
            <v>21.850831795193034</v>
          </cell>
          <cell r="N768">
            <v>44.713267055707014</v>
          </cell>
          <cell r="O768">
            <v>53.329766731723595</v>
          </cell>
          <cell r="P768">
            <v>42.254959233665723</v>
          </cell>
          <cell r="Q768">
            <v>40.166092582283277</v>
          </cell>
          <cell r="R768" t="e">
            <v>#REF!</v>
          </cell>
          <cell r="S768" t="e">
            <v>#REF!</v>
          </cell>
          <cell r="T768" t="e">
            <v>#REF!</v>
          </cell>
          <cell r="U768" t="e">
            <v>#REF!</v>
          </cell>
          <cell r="V768" t="e">
            <v>#REF!</v>
          </cell>
        </row>
        <row r="769">
          <cell r="F769">
            <v>8.1714063265163652</v>
          </cell>
          <cell r="G769">
            <v>6.9838259339291469</v>
          </cell>
          <cell r="H769">
            <v>8.7662652827014735</v>
          </cell>
          <cell r="I769">
            <v>7.5823903552214702</v>
          </cell>
          <cell r="J769">
            <v>8.3268225968953757</v>
          </cell>
          <cell r="K769">
            <v>8.1591783910449873</v>
          </cell>
          <cell r="L769">
            <v>-67.724075183699895</v>
          </cell>
          <cell r="M769">
            <v>3.4639725844390665</v>
          </cell>
          <cell r="N769">
            <v>3.4126337950264003</v>
          </cell>
          <cell r="O769">
            <v>3.4090875248212087</v>
          </cell>
          <cell r="P769">
            <v>2.9765480198527805</v>
          </cell>
          <cell r="Q769">
            <v>2.5728032314755236</v>
          </cell>
          <cell r="R769" t="e">
            <v>#REF!</v>
          </cell>
          <cell r="S769" t="e">
            <v>#REF!</v>
          </cell>
          <cell r="T769" t="e">
            <v>#REF!</v>
          </cell>
          <cell r="U769" t="e">
            <v>#REF!</v>
          </cell>
          <cell r="V769" t="e">
            <v>#REF!</v>
          </cell>
        </row>
        <row r="770">
          <cell r="F770">
            <v>13.933507560684925</v>
          </cell>
          <cell r="G770">
            <v>6.6450766504660912</v>
          </cell>
          <cell r="H770">
            <v>9.6690167972348728</v>
          </cell>
          <cell r="I770">
            <v>9.8316389511521418</v>
          </cell>
          <cell r="J770">
            <v>10.052918254885846</v>
          </cell>
          <cell r="K770">
            <v>9.2598901116097085</v>
          </cell>
          <cell r="L770">
            <v>-76.448782029588713</v>
          </cell>
          <cell r="M770">
            <v>-0.54784199728477245</v>
          </cell>
          <cell r="N770">
            <v>5.3490119457510987</v>
          </cell>
          <cell r="O770">
            <v>5.7497851174882397</v>
          </cell>
          <cell r="P770">
            <v>5.5231776240178814</v>
          </cell>
          <cell r="Q770">
            <v>4.8435252553219437</v>
          </cell>
          <cell r="R770" t="e">
            <v>#REF!</v>
          </cell>
          <cell r="S770" t="e">
            <v>#REF!</v>
          </cell>
          <cell r="T770" t="e">
            <v>#REF!</v>
          </cell>
          <cell r="U770" t="e">
            <v>#REF!</v>
          </cell>
          <cell r="V770" t="e">
            <v>#REF!</v>
          </cell>
        </row>
        <row r="771">
          <cell r="F771">
            <v>1.9603954287797944</v>
          </cell>
          <cell r="G771">
            <v>0.7198716062964361</v>
          </cell>
          <cell r="H771">
            <v>0.75164856750689235</v>
          </cell>
          <cell r="I771">
            <v>0.83540519125560253</v>
          </cell>
          <cell r="J771">
            <v>0.62695083496758075</v>
          </cell>
          <cell r="K771">
            <v>0.64689842973420997</v>
          </cell>
          <cell r="L771">
            <v>-15.408115116224229</v>
          </cell>
          <cell r="M771">
            <v>0.41299704714206048</v>
          </cell>
          <cell r="N771">
            <v>0.53980226187578617</v>
          </cell>
          <cell r="O771">
            <v>0.66644882199780864</v>
          </cell>
          <cell r="P771">
            <v>0.80325035496059749</v>
          </cell>
          <cell r="Q771">
            <v>0.97554391132961149</v>
          </cell>
          <cell r="R771" t="e">
            <v>#REF!</v>
          </cell>
          <cell r="S771" t="e">
            <v>#REF!</v>
          </cell>
          <cell r="T771" t="e">
            <v>#REF!</v>
          </cell>
          <cell r="U771" t="e">
            <v>#REF!</v>
          </cell>
          <cell r="V771" t="e">
            <v>#REF!</v>
          </cell>
        </row>
        <row r="772">
          <cell r="F772">
            <v>21.18956281379652</v>
          </cell>
          <cell r="G772">
            <v>9.7545971206676221</v>
          </cell>
          <cell r="H772">
            <v>12.505187105188773</v>
          </cell>
          <cell r="I772">
            <v>13.68554922105421</v>
          </cell>
          <cell r="J772">
            <v>17.792053689365414</v>
          </cell>
          <cell r="K772">
            <v>18.746622220075533</v>
          </cell>
          <cell r="L772">
            <v>-203.57814889603054</v>
          </cell>
          <cell r="M772">
            <v>4.3388670328136731</v>
          </cell>
          <cell r="N772">
            <v>10.854559562470893</v>
          </cell>
          <cell r="O772">
            <v>13.234841920006852</v>
          </cell>
          <cell r="P772">
            <v>14.111555072294728</v>
          </cell>
          <cell r="Q772">
            <v>14.877322446944948</v>
          </cell>
          <cell r="R772" t="e">
            <v>#REF!</v>
          </cell>
          <cell r="S772" t="e">
            <v>#REF!</v>
          </cell>
          <cell r="T772" t="e">
            <v>#REF!</v>
          </cell>
          <cell r="U772" t="e">
            <v>#REF!</v>
          </cell>
          <cell r="V772" t="e">
            <v>#REF!</v>
          </cell>
        </row>
        <row r="773">
          <cell r="F773">
            <v>16.048849273874467</v>
          </cell>
          <cell r="G773">
            <v>9.5103646585408335</v>
          </cell>
          <cell r="H773">
            <v>7.9191891807526771</v>
          </cell>
          <cell r="I773">
            <v>11.46821792744365</v>
          </cell>
          <cell r="J773">
            <v>15.270217698915012</v>
          </cell>
          <cell r="K773">
            <v>22.844679645386904</v>
          </cell>
          <cell r="L773">
            <v>-264.55585772543321</v>
          </cell>
          <cell r="M773">
            <v>10.121590585265769</v>
          </cell>
          <cell r="N773">
            <v>12.401968579874803</v>
          </cell>
          <cell r="O773">
            <v>14.52660280587228</v>
          </cell>
          <cell r="P773">
            <v>17.044227238252287</v>
          </cell>
          <cell r="Q773">
            <v>19.545967691344227</v>
          </cell>
          <cell r="R773" t="e">
            <v>#REF!</v>
          </cell>
          <cell r="S773" t="e">
            <v>#REF!</v>
          </cell>
          <cell r="T773" t="e">
            <v>#REF!</v>
          </cell>
          <cell r="U773" t="e">
            <v>#REF!</v>
          </cell>
          <cell r="V773" t="e">
            <v>#REF!</v>
          </cell>
        </row>
        <row r="774">
          <cell r="F774">
            <v>22.539930897508167</v>
          </cell>
          <cell r="G774">
            <v>13.370690535017321</v>
          </cell>
          <cell r="H774">
            <v>17.750287161837377</v>
          </cell>
          <cell r="I774">
            <v>18.940602319535586</v>
          </cell>
          <cell r="J774">
            <v>19.216178249005946</v>
          </cell>
          <cell r="K774">
            <v>21.808294892183543</v>
          </cell>
          <cell r="L774">
            <v>-241.27234144352445</v>
          </cell>
          <cell r="M774">
            <v>8.8261519412363967</v>
          </cell>
          <cell r="N774">
            <v>11.19480218706229</v>
          </cell>
          <cell r="O774">
            <v>12.904737582801785</v>
          </cell>
          <cell r="P774">
            <v>14.768840404215354</v>
          </cell>
          <cell r="Q774">
            <v>16.188078835136249</v>
          </cell>
          <cell r="R774" t="e">
            <v>#REF!</v>
          </cell>
          <cell r="S774" t="e">
            <v>#REF!</v>
          </cell>
          <cell r="T774" t="e">
            <v>#REF!</v>
          </cell>
          <cell r="U774" t="e">
            <v>#REF!</v>
          </cell>
          <cell r="V774" t="e">
            <v>#REF!</v>
          </cell>
        </row>
        <row r="775">
          <cell r="F775">
            <v>45.390795290396547</v>
          </cell>
          <cell r="G775">
            <v>28.719756137589698</v>
          </cell>
          <cell r="H775">
            <v>48.113054096893862</v>
          </cell>
          <cell r="I775">
            <v>83.001685686638112</v>
          </cell>
          <cell r="J775">
            <v>91.630086534166821</v>
          </cell>
          <cell r="K775">
            <v>105.93829162893566</v>
          </cell>
          <cell r="L775">
            <v>-797.40799876968958</v>
          </cell>
          <cell r="M775">
            <v>27.296333891401421</v>
          </cell>
          <cell r="N775">
            <v>35.312852570914941</v>
          </cell>
          <cell r="O775">
            <v>40.669494537775748</v>
          </cell>
          <cell r="P775">
            <v>46.41891705422173</v>
          </cell>
          <cell r="Q775">
            <v>49.93787949626541</v>
          </cell>
          <cell r="R775" t="e">
            <v>#REF!</v>
          </cell>
          <cell r="S775" t="e">
            <v>#REF!</v>
          </cell>
          <cell r="T775" t="e">
            <v>#REF!</v>
          </cell>
          <cell r="U775" t="e">
            <v>#REF!</v>
          </cell>
          <cell r="V775" t="e">
            <v>#REF!</v>
          </cell>
        </row>
        <row r="776">
          <cell r="F776">
            <v>8.3413370614546594</v>
          </cell>
          <cell r="G776">
            <v>7.3443810018259956</v>
          </cell>
          <cell r="H776">
            <v>9.7721601793434552</v>
          </cell>
          <cell r="I776">
            <v>12.215834914217448</v>
          </cell>
          <cell r="J776">
            <v>13.154035820043505</v>
          </cell>
          <cell r="K776">
            <v>13.991298913040293</v>
          </cell>
          <cell r="L776">
            <v>-135.96039742204076</v>
          </cell>
          <cell r="M776">
            <v>4.6973014588137376</v>
          </cell>
          <cell r="N776">
            <v>5.8030516363719249</v>
          </cell>
          <cell r="O776">
            <v>7.0325760985359853</v>
          </cell>
          <cell r="P776">
            <v>7.9782170514473405</v>
          </cell>
          <cell r="Q776">
            <v>8.824582647528711</v>
          </cell>
          <cell r="R776" t="e">
            <v>#REF!</v>
          </cell>
          <cell r="S776" t="e">
            <v>#REF!</v>
          </cell>
          <cell r="T776" t="e">
            <v>#REF!</v>
          </cell>
          <cell r="U776" t="e">
            <v>#REF!</v>
          </cell>
          <cell r="V776" t="e">
            <v>#REF!</v>
          </cell>
        </row>
        <row r="777">
          <cell r="F777">
            <v>7.6489632326466053</v>
          </cell>
          <cell r="G777">
            <v>4.8015499436315512</v>
          </cell>
          <cell r="H777">
            <v>7.1556215276489059</v>
          </cell>
          <cell r="I777">
            <v>8.5976206044099897</v>
          </cell>
          <cell r="J777">
            <v>10.089533667853528</v>
          </cell>
          <cell r="K777">
            <v>10.785967999891605</v>
          </cell>
          <cell r="L777">
            <v>-82.846321196198048</v>
          </cell>
          <cell r="M777">
            <v>4.2816255349516537</v>
          </cell>
          <cell r="N777">
            <v>4.6550348251047025</v>
          </cell>
          <cell r="O777">
            <v>5.8362134009654225</v>
          </cell>
          <cell r="P777">
            <v>6.4463833042719285</v>
          </cell>
          <cell r="Q777">
            <v>6.4890938847120507</v>
          </cell>
          <cell r="R777" t="e">
            <v>#REF!</v>
          </cell>
          <cell r="S777" t="e">
            <v>#REF!</v>
          </cell>
          <cell r="T777" t="e">
            <v>#REF!</v>
          </cell>
          <cell r="U777" t="e">
            <v>#REF!</v>
          </cell>
          <cell r="V777" t="e">
            <v>#REF!</v>
          </cell>
        </row>
        <row r="778">
          <cell r="F778">
            <v>0.2</v>
          </cell>
          <cell r="G778">
            <v>0.2</v>
          </cell>
          <cell r="H778">
            <v>0.3</v>
          </cell>
          <cell r="I778">
            <v>0.67298208532715653</v>
          </cell>
          <cell r="J778">
            <v>2.8654767313417189</v>
          </cell>
          <cell r="K778">
            <v>3.2221587362995936</v>
          </cell>
          <cell r="L778">
            <v>-33.401723432383285</v>
          </cell>
          <cell r="M778">
            <v>1.6639834857585174</v>
          </cell>
          <cell r="N778">
            <v>2.1546912849352085</v>
          </cell>
          <cell r="O778">
            <v>2.5085607808328572</v>
          </cell>
          <cell r="P778">
            <v>2.7231858695313038</v>
          </cell>
          <cell r="Q778">
            <v>2.8217559111343555</v>
          </cell>
          <cell r="R778" t="e">
            <v>#REF!</v>
          </cell>
          <cell r="S778" t="e">
            <v>#REF!</v>
          </cell>
          <cell r="T778" t="e">
            <v>#REF!</v>
          </cell>
          <cell r="U778" t="e">
            <v>#REF!</v>
          </cell>
          <cell r="V778" t="e">
            <v>#REF!</v>
          </cell>
        </row>
        <row r="779">
          <cell r="F779">
            <v>40.218777242969651</v>
          </cell>
          <cell r="G779">
            <v>32.318184567907259</v>
          </cell>
          <cell r="H779">
            <v>38.150238988136266</v>
          </cell>
          <cell r="I779">
            <v>41.342633029572866</v>
          </cell>
          <cell r="J779">
            <v>47.249432141057461</v>
          </cell>
          <cell r="K779">
            <v>50.008854557780943</v>
          </cell>
          <cell r="L779">
            <v>-433.89314885301366</v>
          </cell>
          <cell r="M779">
            <v>17.567264823705838</v>
          </cell>
          <cell r="N779">
            <v>22.547036958299351</v>
          </cell>
          <cell r="O779">
            <v>25.854952084837517</v>
          </cell>
          <cell r="P779">
            <v>26.797759549308072</v>
          </cell>
          <cell r="Q779">
            <v>26.606470368939338</v>
          </cell>
          <cell r="R779" t="e">
            <v>#REF!</v>
          </cell>
          <cell r="S779" t="e">
            <v>#REF!</v>
          </cell>
          <cell r="T779" t="e">
            <v>#REF!</v>
          </cell>
          <cell r="U779" t="e">
            <v>#REF!</v>
          </cell>
          <cell r="V779" t="e">
            <v>#REF!</v>
          </cell>
        </row>
        <row r="780">
          <cell r="F780">
            <v>-3.815065395680143</v>
          </cell>
          <cell r="G780">
            <v>2.4317895734864021</v>
          </cell>
          <cell r="H780">
            <v>3.6462100841397165</v>
          </cell>
          <cell r="I780">
            <v>4.1757986931210009</v>
          </cell>
          <cell r="J780">
            <v>5.693558900408255</v>
          </cell>
          <cell r="K780">
            <v>6.0114357370026967</v>
          </cell>
          <cell r="L780">
            <v>-65.003227596375822</v>
          </cell>
          <cell r="M780">
            <v>2.5783051204243224</v>
          </cell>
          <cell r="N780">
            <v>3.3663934392657717</v>
          </cell>
          <cell r="O780">
            <v>3.9274030824627504</v>
          </cell>
          <cell r="P780">
            <v>4.4631333965738378</v>
          </cell>
          <cell r="Q780">
            <v>4.9788365207621146</v>
          </cell>
          <cell r="R780" t="e">
            <v>#REF!</v>
          </cell>
          <cell r="S780" t="e">
            <v>#REF!</v>
          </cell>
          <cell r="T780" t="e">
            <v>#REF!</v>
          </cell>
          <cell r="U780" t="e">
            <v>#REF!</v>
          </cell>
          <cell r="V780" t="e">
            <v>#REF!</v>
          </cell>
        </row>
        <row r="781">
          <cell r="F781">
            <v>32.929073177864261</v>
          </cell>
          <cell r="G781">
            <v>35.262550415508343</v>
          </cell>
          <cell r="H781">
            <v>41.750962192217621</v>
          </cell>
          <cell r="I781">
            <v>42.399096700288844</v>
          </cell>
          <cell r="J781">
            <v>47.587160941651376</v>
          </cell>
          <cell r="K781">
            <v>52.081316275333485</v>
          </cell>
          <cell r="L781">
            <v>-345.91350681777197</v>
          </cell>
          <cell r="M781">
            <v>12.319317521647914</v>
          </cell>
          <cell r="N781">
            <v>15.520709425762059</v>
          </cell>
          <cell r="O781">
            <v>17.785715430377575</v>
          </cell>
          <cell r="P781">
            <v>17.886245556922066</v>
          </cell>
          <cell r="Q781">
            <v>16.829488498704954</v>
          </cell>
          <cell r="R781" t="e">
            <v>#REF!</v>
          </cell>
          <cell r="S781" t="e">
            <v>#REF!</v>
          </cell>
          <cell r="T781" t="e">
            <v>#REF!</v>
          </cell>
          <cell r="U781" t="e">
            <v>#REF!</v>
          </cell>
          <cell r="V781" t="e">
            <v>#REF!</v>
          </cell>
        </row>
        <row r="782">
          <cell r="F782">
            <v>42.054399973030826</v>
          </cell>
          <cell r="G782">
            <v>20.656428951735492</v>
          </cell>
          <cell r="H782">
            <v>22.756182770005289</v>
          </cell>
          <cell r="I782">
            <v>32.59522906962102</v>
          </cell>
          <cell r="J782">
            <v>37.443070106849035</v>
          </cell>
          <cell r="K782">
            <v>47.741613427012261</v>
          </cell>
          <cell r="L782">
            <v>-382.59670227432275</v>
          </cell>
          <cell r="M782">
            <v>22.786694462697277</v>
          </cell>
          <cell r="N782">
            <v>28.142492247672124</v>
          </cell>
          <cell r="O782">
            <v>30.782381895679297</v>
          </cell>
          <cell r="P782">
            <v>29.617060144479677</v>
          </cell>
          <cell r="Q782">
            <v>26.438350366263091</v>
          </cell>
          <cell r="R782" t="e">
            <v>#REF!</v>
          </cell>
          <cell r="S782" t="e">
            <v>#REF!</v>
          </cell>
          <cell r="T782" t="e">
            <v>#REF!</v>
          </cell>
          <cell r="U782" t="e">
            <v>#REF!</v>
          </cell>
          <cell r="V782" t="e">
            <v>#REF!</v>
          </cell>
        </row>
        <row r="783">
          <cell r="F783">
            <v>450.65981615845726</v>
          </cell>
          <cell r="G783">
            <v>307.0689751171102</v>
          </cell>
          <cell r="H783">
            <v>336.48043291940979</v>
          </cell>
          <cell r="I783">
            <v>368.35074023394253</v>
          </cell>
          <cell r="J783">
            <v>423.39047774449176</v>
          </cell>
          <cell r="K783">
            <v>501.8077611154269</v>
          </cell>
          <cell r="L783">
            <v>-3768.4615378539529</v>
          </cell>
          <cell r="M783">
            <v>162.98676929557664</v>
          </cell>
          <cell r="N783">
            <v>202.08992777904749</v>
          </cell>
          <cell r="O783">
            <v>230.65602515909831</v>
          </cell>
          <cell r="P783">
            <v>236.10629913453323</v>
          </cell>
          <cell r="Q783">
            <v>232.80379207567097</v>
          </cell>
          <cell r="R783" t="e">
            <v>#REF!</v>
          </cell>
          <cell r="S783" t="e">
            <v>#REF!</v>
          </cell>
          <cell r="T783" t="e">
            <v>#REF!</v>
          </cell>
          <cell r="U783" t="e">
            <v>#REF!</v>
          </cell>
          <cell r="V783" t="e">
            <v>#REF!</v>
          </cell>
        </row>
        <row r="784">
          <cell r="F784">
            <v>31.660261490765631</v>
          </cell>
          <cell r="G784">
            <v>14.039035304313854</v>
          </cell>
          <cell r="H784">
            <v>18.997140385341908</v>
          </cell>
          <cell r="I784">
            <v>20.362861502768386</v>
          </cell>
          <cell r="J784">
            <v>21.657208865639006</v>
          </cell>
          <cell r="K784">
            <v>22.702671451509886</v>
          </cell>
          <cell r="L784">
            <v>-134.22824876839152</v>
          </cell>
          <cell r="M784">
            <v>7.7295186866582828</v>
          </cell>
          <cell r="N784">
            <v>8.9248801803958742</v>
          </cell>
          <cell r="O784">
            <v>9.2287378816241432</v>
          </cell>
          <cell r="P784">
            <v>7.8223180720063095</v>
          </cell>
          <cell r="Q784">
            <v>6.2722198180718065</v>
          </cell>
          <cell r="R784" t="e">
            <v>#REF!</v>
          </cell>
          <cell r="S784" t="e">
            <v>#REF!</v>
          </cell>
          <cell r="T784" t="e">
            <v>#REF!</v>
          </cell>
          <cell r="U784" t="e">
            <v>#REF!</v>
          </cell>
          <cell r="V784" t="e">
            <v>#REF!</v>
          </cell>
        </row>
        <row r="785">
          <cell r="F785">
            <v>6.2374674683057068</v>
          </cell>
          <cell r="G785">
            <v>2.125134988607579</v>
          </cell>
          <cell r="H785">
            <v>2.7124084905635586</v>
          </cell>
          <cell r="I785">
            <v>2.6858384837963154</v>
          </cell>
          <cell r="J785">
            <v>3.2855535556345838</v>
          </cell>
          <cell r="K785">
            <v>3.4705676904006983</v>
          </cell>
          <cell r="L785">
            <v>-23.233114372347881</v>
          </cell>
          <cell r="M785">
            <v>1.1812828133584081</v>
          </cell>
          <cell r="N785">
            <v>1.3860183670064556</v>
          </cell>
          <cell r="O785">
            <v>1.4875617198791311</v>
          </cell>
          <cell r="P785">
            <v>1.3684193170690926</v>
          </cell>
          <cell r="Q785">
            <v>1.1722939827637007</v>
          </cell>
          <cell r="R785" t="e">
            <v>#REF!</v>
          </cell>
          <cell r="S785" t="e">
            <v>#REF!</v>
          </cell>
          <cell r="T785" t="e">
            <v>#REF!</v>
          </cell>
          <cell r="U785" t="e">
            <v>#REF!</v>
          </cell>
          <cell r="V785" t="e">
            <v>#REF!</v>
          </cell>
        </row>
        <row r="786">
          <cell r="F786">
            <v>47.969276081674352</v>
          </cell>
          <cell r="G786">
            <v>27.736237483741995</v>
          </cell>
          <cell r="H786">
            <v>37.804929276679765</v>
          </cell>
          <cell r="I786">
            <v>39.958477750604843</v>
          </cell>
          <cell r="J786">
            <v>41.357326741372397</v>
          </cell>
          <cell r="K786">
            <v>42.47710562990158</v>
          </cell>
          <cell r="L786">
            <v>-275.03130864672863</v>
          </cell>
          <cell r="M786">
            <v>14.865946659297629</v>
          </cell>
          <cell r="N786">
            <v>17.275974225608756</v>
          </cell>
          <cell r="O786">
            <v>17.677125533328983</v>
          </cell>
          <cell r="P786">
            <v>14.718499697171239</v>
          </cell>
          <cell r="Q786">
            <v>10.757498735621109</v>
          </cell>
          <cell r="R786" t="e">
            <v>#REF!</v>
          </cell>
          <cell r="S786" t="e">
            <v>#REF!</v>
          </cell>
          <cell r="T786" t="e">
            <v>#REF!</v>
          </cell>
          <cell r="U786" t="e">
            <v>#REF!</v>
          </cell>
          <cell r="V786" t="e">
            <v>#REF!</v>
          </cell>
        </row>
        <row r="787">
          <cell r="F787">
            <v>21.179563411107448</v>
          </cell>
          <cell r="G787">
            <v>52.525241281214683</v>
          </cell>
          <cell r="H787">
            <v>57.878315569760062</v>
          </cell>
          <cell r="I787">
            <v>68.327509658877332</v>
          </cell>
          <cell r="J787">
            <v>70.943542853160068</v>
          </cell>
          <cell r="K787">
            <v>83.411757236605169</v>
          </cell>
          <cell r="L787">
            <v>-643.84060713817428</v>
          </cell>
          <cell r="M787">
            <v>26.645376190773607</v>
          </cell>
          <cell r="N787">
            <v>33.554262634020432</v>
          </cell>
          <cell r="O787">
            <v>38.523809974304363</v>
          </cell>
          <cell r="P787">
            <v>40.02210464316304</v>
          </cell>
          <cell r="Q787">
            <v>39.457164760829208</v>
          </cell>
          <cell r="R787" t="e">
            <v>#REF!</v>
          </cell>
          <cell r="S787" t="e">
            <v>#REF!</v>
          </cell>
          <cell r="T787" t="e">
            <v>#REF!</v>
          </cell>
          <cell r="U787" t="e">
            <v>#REF!</v>
          </cell>
          <cell r="V787" t="e">
            <v>#REF!</v>
          </cell>
        </row>
        <row r="788">
          <cell r="F788">
            <v>26.810014167186395</v>
          </cell>
          <cell r="G788">
            <v>15.820696625672339</v>
          </cell>
          <cell r="H788">
            <v>19.647968505246638</v>
          </cell>
          <cell r="I788">
            <v>19.906617278547991</v>
          </cell>
          <cell r="J788">
            <v>20.855262045759915</v>
          </cell>
          <cell r="K788">
            <v>21.731757121214581</v>
          </cell>
          <cell r="L788">
            <v>-164.75155893002639</v>
          </cell>
          <cell r="M788">
            <v>7.5912965447360605</v>
          </cell>
          <cell r="N788">
            <v>9.4106209735877133</v>
          </cell>
          <cell r="O788">
            <v>10.219280159569029</v>
          </cell>
          <cell r="P788">
            <v>9.7185508554154243</v>
          </cell>
          <cell r="Q788">
            <v>8.4161664348808252</v>
          </cell>
          <cell r="R788" t="e">
            <v>#REF!</v>
          </cell>
          <cell r="S788" t="e">
            <v>#REF!</v>
          </cell>
          <cell r="T788" t="e">
            <v>#REF!</v>
          </cell>
          <cell r="U788" t="e">
            <v>#REF!</v>
          </cell>
          <cell r="V788" t="e">
            <v>#REF!</v>
          </cell>
        </row>
        <row r="789">
          <cell r="F789">
            <v>8.6126492052381192</v>
          </cell>
          <cell r="G789">
            <v>9.6636811952336412</v>
          </cell>
          <cell r="H789">
            <v>10.036128956138255</v>
          </cell>
          <cell r="I789">
            <v>10.353942316665655</v>
          </cell>
          <cell r="J789">
            <v>12.139032063705752</v>
          </cell>
          <cell r="K789">
            <v>17.633535700695386</v>
          </cell>
          <cell r="L789">
            <v>-118.71465291595604</v>
          </cell>
          <cell r="M789">
            <v>7.1482017938241906</v>
          </cell>
          <cell r="N789">
            <v>9.089992665334222</v>
          </cell>
          <cell r="O789">
            <v>9.4467258991983751</v>
          </cell>
          <cell r="P789">
            <v>9.3881168443944887</v>
          </cell>
          <cell r="Q789">
            <v>8.4270492761750582</v>
          </cell>
          <cell r="R789" t="e">
            <v>#REF!</v>
          </cell>
          <cell r="S789" t="e">
            <v>#REF!</v>
          </cell>
          <cell r="T789" t="e">
            <v>#REF!</v>
          </cell>
          <cell r="U789" t="e">
            <v>#REF!</v>
          </cell>
          <cell r="V789" t="e">
            <v>#REF!</v>
          </cell>
        </row>
        <row r="1293">
          <cell r="F1293">
            <v>28.725968283737075</v>
          </cell>
          <cell r="G1293">
            <v>42.67272676048924</v>
          </cell>
          <cell r="H1293">
            <v>73.429720522629395</v>
          </cell>
          <cell r="I1293">
            <v>62.559694257193769</v>
          </cell>
          <cell r="J1293">
            <v>56.136164826154499</v>
          </cell>
          <cell r="K1293">
            <v>54.387006937420011</v>
          </cell>
          <cell r="L1293">
            <v>-2141.8816311449054</v>
          </cell>
          <cell r="M1293">
            <v>20.640024843969513</v>
          </cell>
          <cell r="N1293">
            <v>18.475419179350865</v>
          </cell>
          <cell r="O1293">
            <v>20.091498181510815</v>
          </cell>
          <cell r="P1293">
            <v>18.563247864563891</v>
          </cell>
          <cell r="Q1293">
            <v>29.163711400822706</v>
          </cell>
          <cell r="R1293" t="e">
            <v>#REF!</v>
          </cell>
          <cell r="S1293" t="e">
            <v>#REF!</v>
          </cell>
          <cell r="T1293" t="e">
            <v>#REF!</v>
          </cell>
          <cell r="U1293" t="e">
            <v>#REF!</v>
          </cell>
          <cell r="V1293" t="e">
            <v>#REF!</v>
          </cell>
        </row>
        <row r="1294">
          <cell r="F1294">
            <v>2354.9670539783801</v>
          </cell>
          <cell r="G1294">
            <v>104.46910973732383</v>
          </cell>
          <cell r="H1294">
            <v>245.98380410009258</v>
          </cell>
          <cell r="I1294">
            <v>124.23457071736175</v>
          </cell>
          <cell r="J1294">
            <v>124.61149730970055</v>
          </cell>
          <cell r="K1294">
            <v>92.986585027062915</v>
          </cell>
          <cell r="L1294">
            <v>-3876.9554094552336</v>
          </cell>
          <cell r="M1294">
            <v>-6.6616098093409164</v>
          </cell>
          <cell r="N1294">
            <v>33.660075396939646</v>
          </cell>
          <cell r="O1294">
            <v>36.858011271988744</v>
          </cell>
          <cell r="P1294">
            <v>-7.7166988788926574</v>
          </cell>
          <cell r="Q1294">
            <v>0.66567102767805864</v>
          </cell>
          <cell r="R1294" t="e">
            <v>#REF!</v>
          </cell>
          <cell r="S1294" t="e">
            <v>#REF!</v>
          </cell>
          <cell r="T1294" t="e">
            <v>#REF!</v>
          </cell>
          <cell r="U1294" t="e">
            <v>#REF!</v>
          </cell>
          <cell r="V1294" t="e">
            <v>#REF!</v>
          </cell>
        </row>
        <row r="1295">
          <cell r="F1295">
            <v>19.521628349409582</v>
          </cell>
          <cell r="G1295">
            <v>15.690204456968573</v>
          </cell>
          <cell r="H1295">
            <v>19.722099463468467</v>
          </cell>
          <cell r="I1295">
            <v>15.930972185673809</v>
          </cell>
          <cell r="J1295">
            <v>17.273935248645074</v>
          </cell>
          <cell r="K1295">
            <v>16.154789611863279</v>
          </cell>
          <cell r="L1295">
            <v>-182.75808116336628</v>
          </cell>
          <cell r="M1295">
            <v>7.0161577022045662</v>
          </cell>
          <cell r="N1295">
            <v>5.4618983825311602</v>
          </cell>
          <cell r="O1295">
            <v>4.2411855803811989</v>
          </cell>
          <cell r="P1295">
            <v>2.400562373963453</v>
          </cell>
          <cell r="Q1295">
            <v>1.6007543958420207</v>
          </cell>
          <cell r="R1295" t="e">
            <v>#REF!</v>
          </cell>
          <cell r="S1295" t="e">
            <v>#REF!</v>
          </cell>
          <cell r="T1295" t="e">
            <v>#REF!</v>
          </cell>
          <cell r="U1295" t="e">
            <v>#REF!</v>
          </cell>
          <cell r="V1295" t="e">
            <v>#REF!</v>
          </cell>
        </row>
        <row r="1296">
          <cell r="F1296">
            <v>10.883774338164841</v>
          </cell>
          <cell r="G1296">
            <v>4.1652187330717396</v>
          </cell>
          <cell r="H1296">
            <v>6.158474135878393</v>
          </cell>
          <cell r="I1296">
            <v>5.7836137633558877</v>
          </cell>
          <cell r="J1296">
            <v>5.6135202294733944</v>
          </cell>
          <cell r="K1296">
            <v>4.5929380889781797</v>
          </cell>
          <cell r="L1296">
            <v>-65.123344165875352</v>
          </cell>
          <cell r="M1296">
            <v>-0.62964352871549067</v>
          </cell>
          <cell r="N1296">
            <v>3.4748748116666306</v>
          </cell>
          <cell r="O1296">
            <v>3.1264007790863246</v>
          </cell>
          <cell r="P1296">
            <v>1.9716323133805886</v>
          </cell>
          <cell r="Q1296">
            <v>1.6624679450727164</v>
          </cell>
          <cell r="R1296" t="e">
            <v>#REF!</v>
          </cell>
          <cell r="S1296" t="e">
            <v>#REF!</v>
          </cell>
          <cell r="T1296" t="e">
            <v>#REF!</v>
          </cell>
          <cell r="U1296" t="e">
            <v>#REF!</v>
          </cell>
          <cell r="V1296" t="e">
            <v>#REF!</v>
          </cell>
        </row>
        <row r="1297">
          <cell r="F1297">
            <v>0.47144822408087039</v>
          </cell>
          <cell r="G1297">
            <v>0.19374616969513392</v>
          </cell>
          <cell r="H1297">
            <v>0.19430353069068884</v>
          </cell>
          <cell r="I1297">
            <v>0.20607363517722055</v>
          </cell>
          <cell r="J1297">
            <v>0.16088307782946587</v>
          </cell>
          <cell r="K1297">
            <v>0.1620686492308252</v>
          </cell>
          <cell r="L1297">
            <v>-3.3065277047463155</v>
          </cell>
          <cell r="M1297">
            <v>0.15104305074254043</v>
          </cell>
          <cell r="N1297">
            <v>0.16423809087645935</v>
          </cell>
          <cell r="O1297">
            <v>0.18462470669401521</v>
          </cell>
          <cell r="P1297">
            <v>0.15747239214736242</v>
          </cell>
          <cell r="Q1297">
            <v>0.18326683892269868</v>
          </cell>
          <cell r="R1297" t="e">
            <v>#REF!</v>
          </cell>
          <cell r="S1297" t="e">
            <v>#REF!</v>
          </cell>
          <cell r="T1297" t="e">
            <v>#REF!</v>
          </cell>
          <cell r="U1297" t="e">
            <v>#REF!</v>
          </cell>
          <cell r="V1297" t="e">
            <v>#REF!</v>
          </cell>
        </row>
        <row r="1298">
          <cell r="F1298">
            <v>16.993377542132492</v>
          </cell>
          <cell r="G1298">
            <v>4.782233834788542</v>
          </cell>
          <cell r="H1298">
            <v>15.675498459228294</v>
          </cell>
          <cell r="I1298">
            <v>4.0599749836785861</v>
          </cell>
          <cell r="J1298">
            <v>6.3208510778443454</v>
          </cell>
          <cell r="K1298">
            <v>8.4683363329415755</v>
          </cell>
          <cell r="L1298">
            <v>-205.08207687113651</v>
          </cell>
          <cell r="M1298">
            <v>1.0791664085527373</v>
          </cell>
          <cell r="N1298">
            <v>4.904582680159308</v>
          </cell>
          <cell r="O1298">
            <v>5.3532612134653164</v>
          </cell>
          <cell r="P1298">
            <v>5.6531530206889329</v>
          </cell>
          <cell r="Q1298">
            <v>8.0193847963689322</v>
          </cell>
          <cell r="R1298" t="e">
            <v>#REF!</v>
          </cell>
          <cell r="S1298" t="e">
            <v>#REF!</v>
          </cell>
          <cell r="T1298" t="e">
            <v>#REF!</v>
          </cell>
          <cell r="U1298" t="e">
            <v>#REF!</v>
          </cell>
          <cell r="V1298" t="e">
            <v>#REF!</v>
          </cell>
        </row>
        <row r="1299">
          <cell r="F1299">
            <v>14.753726699400602</v>
          </cell>
          <cell r="G1299">
            <v>6.9190728605177014</v>
          </cell>
          <cell r="H1299">
            <v>4.4905383875815801</v>
          </cell>
          <cell r="I1299">
            <v>7.5736167120572304</v>
          </cell>
          <cell r="J1299">
            <v>10.937363211883557</v>
          </cell>
          <cell r="K1299">
            <v>11.263506438789513</v>
          </cell>
          <cell r="L1299">
            <v>-280.18194371387483</v>
          </cell>
          <cell r="M1299">
            <v>8.9111195194352035</v>
          </cell>
          <cell r="N1299">
            <v>8.5887244677444414</v>
          </cell>
          <cell r="O1299">
            <v>8.8152545776372904</v>
          </cell>
          <cell r="P1299">
            <v>10.116818369998015</v>
          </cell>
          <cell r="Q1299">
            <v>14.176034488939102</v>
          </cell>
          <cell r="R1299" t="e">
            <v>#REF!</v>
          </cell>
          <cell r="S1299" t="e">
            <v>#REF!</v>
          </cell>
          <cell r="T1299" t="e">
            <v>#REF!</v>
          </cell>
          <cell r="U1299" t="e">
            <v>#REF!</v>
          </cell>
          <cell r="V1299" t="e">
            <v>#REF!</v>
          </cell>
        </row>
        <row r="1300">
          <cell r="F1300">
            <v>20.745147738163439</v>
          </cell>
          <cell r="G1300">
            <v>10.575961218309658</v>
          </cell>
          <cell r="H1300">
            <v>20.23655564458744</v>
          </cell>
          <cell r="I1300">
            <v>16.657387426697369</v>
          </cell>
          <cell r="J1300">
            <v>9.2006824910854519</v>
          </cell>
          <cell r="K1300">
            <v>13.073103021558616</v>
          </cell>
          <cell r="L1300">
            <v>-248.35815799488054</v>
          </cell>
          <cell r="M1300">
            <v>7.1973307736686252</v>
          </cell>
          <cell r="N1300">
            <v>7.2809965649710477</v>
          </cell>
          <cell r="O1300">
            <v>7.3163511126178378</v>
          </cell>
          <cell r="P1300">
            <v>8.4900983701725465</v>
          </cell>
          <cell r="Q1300">
            <v>11.22900200630113</v>
          </cell>
          <cell r="R1300" t="e">
            <v>#REF!</v>
          </cell>
          <cell r="S1300" t="e">
            <v>#REF!</v>
          </cell>
          <cell r="T1300" t="e">
            <v>#REF!</v>
          </cell>
          <cell r="U1300" t="e">
            <v>#REF!</v>
          </cell>
          <cell r="V1300" t="e">
            <v>#REF!</v>
          </cell>
        </row>
        <row r="1301">
          <cell r="F1301">
            <v>30.573874192560652</v>
          </cell>
          <cell r="G1301">
            <v>12.992401425788444</v>
          </cell>
          <cell r="H1301">
            <v>34.526969645750683</v>
          </cell>
          <cell r="I1301">
            <v>21.411502084581002</v>
          </cell>
          <cell r="J1301">
            <v>29.294141191237884</v>
          </cell>
          <cell r="K1301">
            <v>35.305604926789698</v>
          </cell>
          <cell r="L1301">
            <v>-660.52615452050907</v>
          </cell>
          <cell r="M1301">
            <v>14.089845564358939</v>
          </cell>
          <cell r="N1301">
            <v>14.144964518635334</v>
          </cell>
          <cell r="O1301">
            <v>13.290667686742495</v>
          </cell>
          <cell r="P1301">
            <v>15.062582020924424</v>
          </cell>
          <cell r="Q1301">
            <v>20.137404195089616</v>
          </cell>
          <cell r="R1301" t="e">
            <v>#REF!</v>
          </cell>
          <cell r="S1301" t="e">
            <v>#REF!</v>
          </cell>
          <cell r="T1301" t="e">
            <v>#REF!</v>
          </cell>
          <cell r="U1301" t="e">
            <v>#REF!</v>
          </cell>
          <cell r="V1301" t="e">
            <v>#REF!</v>
          </cell>
        </row>
        <row r="1302">
          <cell r="F1302">
            <v>7.3302010600677363</v>
          </cell>
          <cell r="G1302">
            <v>6.336286915026335</v>
          </cell>
          <cell r="H1302">
            <v>9.6375138690165869</v>
          </cell>
          <cell r="I1302">
            <v>8.9245915127864777</v>
          </cell>
          <cell r="J1302">
            <v>9.2370161966240403</v>
          </cell>
          <cell r="K1302">
            <v>7.4696796877569014</v>
          </cell>
          <cell r="L1302">
            <v>-90.427733951854492</v>
          </cell>
          <cell r="M1302">
            <v>4.7414996862082432</v>
          </cell>
          <cell r="N1302">
            <v>4.8365684363913317</v>
          </cell>
          <cell r="O1302">
            <v>4.9854754833281163</v>
          </cell>
          <cell r="P1302">
            <v>4.297829029730849</v>
          </cell>
          <cell r="Q1302">
            <v>4.3659408304898264</v>
          </cell>
          <cell r="R1302" t="e">
            <v>#REF!</v>
          </cell>
          <cell r="S1302" t="e">
            <v>#REF!</v>
          </cell>
          <cell r="T1302" t="e">
            <v>#REF!</v>
          </cell>
          <cell r="U1302" t="e">
            <v>#REF!</v>
          </cell>
          <cell r="V1302" t="e">
            <v>#REF!</v>
          </cell>
        </row>
        <row r="1303">
          <cell r="F1303">
            <v>7.6645598718673114</v>
          </cell>
          <cell r="G1303">
            <v>4.103964403324099</v>
          </cell>
          <cell r="H1303">
            <v>6.3704145295417902</v>
          </cell>
          <cell r="I1303">
            <v>7.594397322000404</v>
          </cell>
          <cell r="J1303">
            <v>9.9000613524330099</v>
          </cell>
          <cell r="K1303">
            <v>8.2879799449629736</v>
          </cell>
          <cell r="L1303">
            <v>-93.986369812085215</v>
          </cell>
          <cell r="M1303">
            <v>4.1006039362734157</v>
          </cell>
          <cell r="N1303">
            <v>3.6085679169608795</v>
          </cell>
          <cell r="O1303">
            <v>4.310702211460665</v>
          </cell>
          <cell r="P1303">
            <v>4.3820650089251814</v>
          </cell>
          <cell r="Q1303">
            <v>5.1259592665561797</v>
          </cell>
          <cell r="R1303" t="e">
            <v>#REF!</v>
          </cell>
          <cell r="S1303" t="e">
            <v>#REF!</v>
          </cell>
          <cell r="T1303" t="e">
            <v>#REF!</v>
          </cell>
          <cell r="U1303" t="e">
            <v>#REF!</v>
          </cell>
          <cell r="V1303" t="e">
            <v>#REF!</v>
          </cell>
        </row>
        <row r="1304">
          <cell r="F1304">
            <v>0</v>
          </cell>
          <cell r="G1304">
            <v>0</v>
          </cell>
          <cell r="H1304">
            <v>0</v>
          </cell>
          <cell r="I1304">
            <v>-0.39879285088464655</v>
          </cell>
          <cell r="J1304">
            <v>2.7547750889981941</v>
          </cell>
          <cell r="K1304">
            <v>1.9392548438461503</v>
          </cell>
          <cell r="L1304">
            <v>-42.442770099150685</v>
          </cell>
          <cell r="M1304">
            <v>2.0077794413297028</v>
          </cell>
          <cell r="N1304">
            <v>2.0437116558113431</v>
          </cell>
          <cell r="O1304">
            <v>2.1313809698487418</v>
          </cell>
          <cell r="P1304">
            <v>1.9130513461247816</v>
          </cell>
          <cell r="Q1304">
            <v>2.0004475408581328</v>
          </cell>
          <cell r="R1304" t="e">
            <v>#REF!</v>
          </cell>
          <cell r="S1304" t="e">
            <v>#REF!</v>
          </cell>
          <cell r="T1304" t="e">
            <v>#REF!</v>
          </cell>
          <cell r="U1304" t="e">
            <v>#REF!</v>
          </cell>
          <cell r="V1304" t="e">
            <v>#REF!</v>
          </cell>
        </row>
        <row r="1305">
          <cell r="F1305">
            <v>17.131118035509246</v>
          </cell>
          <cell r="G1305">
            <v>11.286758605442543</v>
          </cell>
          <cell r="H1305">
            <v>14.392124078859041</v>
          </cell>
          <cell r="I1305">
            <v>13.043480514812728</v>
          </cell>
          <cell r="J1305">
            <v>16.318497671446245</v>
          </cell>
          <cell r="K1305">
            <v>16.793248609024609</v>
          </cell>
          <cell r="L1305">
            <v>-254.75307840810783</v>
          </cell>
          <cell r="M1305">
            <v>5.4588230276350203</v>
          </cell>
          <cell r="N1305">
            <v>5.2373417121975478</v>
          </cell>
          <cell r="O1305">
            <v>4.9191454898347047</v>
          </cell>
          <cell r="P1305">
            <v>4.0754788207487707</v>
          </cell>
          <cell r="Q1305">
            <v>5.8620021191792979</v>
          </cell>
          <cell r="R1305" t="e">
            <v>#REF!</v>
          </cell>
          <cell r="S1305" t="e">
            <v>#REF!</v>
          </cell>
          <cell r="T1305" t="e">
            <v>#REF!</v>
          </cell>
          <cell r="U1305" t="e">
            <v>#REF!</v>
          </cell>
          <cell r="V1305" t="e">
            <v>#REF!</v>
          </cell>
        </row>
        <row r="1306">
          <cell r="F1306">
            <v>-4.454494483719472</v>
          </cell>
          <cell r="G1306">
            <v>3.5554011676522776</v>
          </cell>
          <cell r="H1306">
            <v>6.874955030304875</v>
          </cell>
          <cell r="I1306">
            <v>3.2880965009134826</v>
          </cell>
          <cell r="J1306">
            <v>6.9415495825425531</v>
          </cell>
          <cell r="K1306">
            <v>6.882905351129974</v>
          </cell>
          <cell r="L1306">
            <v>-85.119763691946147</v>
          </cell>
          <cell r="M1306">
            <v>4.057818055460416</v>
          </cell>
          <cell r="N1306">
            <v>4.3447304320369255</v>
          </cell>
          <cell r="O1306">
            <v>4.6177529224788998</v>
          </cell>
          <cell r="P1306">
            <v>3.8775905507980326</v>
          </cell>
          <cell r="Q1306">
            <v>4.2411837156121344</v>
          </cell>
          <cell r="R1306" t="e">
            <v>#REF!</v>
          </cell>
          <cell r="S1306" t="e">
            <v>#REF!</v>
          </cell>
          <cell r="T1306" t="e">
            <v>#REF!</v>
          </cell>
          <cell r="U1306" t="e">
            <v>#REF!</v>
          </cell>
          <cell r="V1306" t="e">
            <v>#REF!</v>
          </cell>
        </row>
        <row r="1307">
          <cell r="F1307">
            <v>18.822823043747519</v>
          </cell>
          <cell r="G1307">
            <v>19.003073858920288</v>
          </cell>
          <cell r="H1307">
            <v>25.285605881105624</v>
          </cell>
          <cell r="I1307">
            <v>18.298537026445274</v>
          </cell>
          <cell r="J1307">
            <v>23.792075953350974</v>
          </cell>
          <cell r="K1307">
            <v>25.735986739634555</v>
          </cell>
          <cell r="L1307">
            <v>-264.903682015068</v>
          </cell>
          <cell r="M1307">
            <v>4.9693989896000517</v>
          </cell>
          <cell r="N1307">
            <v>4.619350701156236</v>
          </cell>
          <cell r="O1307">
            <v>4.4703044426068743</v>
          </cell>
          <cell r="P1307">
            <v>3.4105359906101853</v>
          </cell>
          <cell r="Q1307">
            <v>4.881872000958996</v>
          </cell>
          <cell r="R1307" t="e">
            <v>#REF!</v>
          </cell>
          <cell r="S1307" t="e">
            <v>#REF!</v>
          </cell>
          <cell r="T1307" t="e">
            <v>#REF!</v>
          </cell>
          <cell r="U1307" t="e">
            <v>#REF!</v>
          </cell>
          <cell r="V1307" t="e">
            <v>#REF!</v>
          </cell>
        </row>
        <row r="1308">
          <cell r="F1308">
            <v>86.463834689493979</v>
          </cell>
          <cell r="G1308">
            <v>27.253110906638767</v>
          </cell>
          <cell r="H1308">
            <v>28.805044554663255</v>
          </cell>
          <cell r="I1308">
            <v>43.362274966903783</v>
          </cell>
          <cell r="J1308">
            <v>52.724978575881607</v>
          </cell>
          <cell r="K1308">
            <v>70.927323422820564</v>
          </cell>
          <cell r="L1308">
            <v>-946.37488756503785</v>
          </cell>
          <cell r="M1308">
            <v>50.361392183290718</v>
          </cell>
          <cell r="N1308">
            <v>48.806274507807075</v>
          </cell>
          <cell r="O1308">
            <v>45.513178736721557</v>
          </cell>
          <cell r="P1308">
            <v>29.33415693909933</v>
          </cell>
          <cell r="Q1308">
            <v>26.630650940119182</v>
          </cell>
          <cell r="R1308" t="e">
            <v>#REF!</v>
          </cell>
          <cell r="S1308" t="e">
            <v>#REF!</v>
          </cell>
          <cell r="T1308" t="e">
            <v>#REF!</v>
          </cell>
          <cell r="U1308" t="e">
            <v>#REF!</v>
          </cell>
          <cell r="V1308" t="e">
            <v>#REF!</v>
          </cell>
        </row>
        <row r="1309">
          <cell r="F1309">
            <v>505.3799257562132</v>
          </cell>
          <cell r="G1309">
            <v>255.98278798097726</v>
          </cell>
          <cell r="H1309">
            <v>331.18938793477264</v>
          </cell>
          <cell r="I1309">
            <v>336.60010603598676</v>
          </cell>
          <cell r="J1309">
            <v>242.4709890836964</v>
          </cell>
          <cell r="K1309">
            <v>348.97233468351055</v>
          </cell>
          <cell r="L1309">
            <v>-5797.3804554245062</v>
          </cell>
          <cell r="M1309">
            <v>91.120544002290444</v>
          </cell>
          <cell r="N1309">
            <v>75.352399382554722</v>
          </cell>
          <cell r="O1309">
            <v>57.559331442093935</v>
          </cell>
          <cell r="P1309">
            <v>28.184945329328912</v>
          </cell>
          <cell r="Q1309">
            <v>42.097386843979308</v>
          </cell>
          <cell r="R1309" t="e">
            <v>#REF!</v>
          </cell>
          <cell r="S1309" t="e">
            <v>#REF!</v>
          </cell>
          <cell r="T1309" t="e">
            <v>#REF!</v>
          </cell>
          <cell r="U1309" t="e">
            <v>#REF!</v>
          </cell>
          <cell r="V1309" t="e">
            <v>#REF!</v>
          </cell>
        </row>
        <row r="1310">
          <cell r="F1310">
            <v>92.189040108131053</v>
          </cell>
          <cell r="G1310">
            <v>16.909265503923621</v>
          </cell>
          <cell r="H1310">
            <v>54.801297129205182</v>
          </cell>
          <cell r="I1310">
            <v>25.930734463789804</v>
          </cell>
          <cell r="J1310">
            <v>27.048040962198371</v>
          </cell>
          <cell r="K1310">
            <v>27.732650918389083</v>
          </cell>
          <cell r="L1310">
            <v>-555.88533609274396</v>
          </cell>
          <cell r="M1310">
            <v>11.782577990152276</v>
          </cell>
          <cell r="N1310">
            <v>9.3569369771275888</v>
          </cell>
          <cell r="O1310">
            <v>7.70147569419305</v>
          </cell>
          <cell r="P1310">
            <v>0.42345143729335177</v>
          </cell>
          <cell r="Q1310">
            <v>5.5092791364872014</v>
          </cell>
          <cell r="R1310" t="e">
            <v>#REF!</v>
          </cell>
          <cell r="S1310" t="e">
            <v>#REF!</v>
          </cell>
          <cell r="T1310" t="e">
            <v>#REF!</v>
          </cell>
          <cell r="U1310" t="e">
            <v>#REF!</v>
          </cell>
          <cell r="V1310" t="e">
            <v>#REF!</v>
          </cell>
        </row>
        <row r="1311">
          <cell r="F1311">
            <v>5.292617572582575</v>
          </cell>
          <cell r="G1311">
            <v>1.3884926469854868</v>
          </cell>
          <cell r="H1311">
            <v>1.7590628414898806</v>
          </cell>
          <cell r="I1311">
            <v>1.5921571861881567</v>
          </cell>
          <cell r="J1311">
            <v>2.0110613546181844</v>
          </cell>
          <cell r="K1311">
            <v>2.031061683656314</v>
          </cell>
          <cell r="L1311">
            <v>-21.210371754228124</v>
          </cell>
          <cell r="M1311">
            <v>0.95366761864704941</v>
          </cell>
          <cell r="N1311">
            <v>0.89526048559507387</v>
          </cell>
          <cell r="O1311">
            <v>0.79995887678941813</v>
          </cell>
          <cell r="P1311">
            <v>0.49838285544931793</v>
          </cell>
          <cell r="Q1311">
            <v>0.42233031818531508</v>
          </cell>
          <cell r="R1311" t="e">
            <v>#REF!</v>
          </cell>
          <cell r="S1311" t="e">
            <v>#REF!</v>
          </cell>
          <cell r="T1311" t="e">
            <v>#REF!</v>
          </cell>
          <cell r="U1311" t="e">
            <v>#REF!</v>
          </cell>
          <cell r="V1311" t="e">
            <v>#REF!</v>
          </cell>
        </row>
        <row r="1312">
          <cell r="F1312">
            <v>0</v>
          </cell>
          <cell r="G1312">
            <v>144.27194560220005</v>
          </cell>
          <cell r="H1312">
            <v>74.768274433773058</v>
          </cell>
          <cell r="I1312">
            <v>44.597205865932665</v>
          </cell>
          <cell r="J1312">
            <v>42.092703146490749</v>
          </cell>
          <cell r="K1312">
            <v>40.967709748232721</v>
          </cell>
          <cell r="L1312">
            <v>-1256.8337800104152</v>
          </cell>
          <cell r="M1312">
            <v>11.860954325716648</v>
          </cell>
          <cell r="N1312">
            <v>3.9702030019000176</v>
          </cell>
          <cell r="O1312">
            <v>-2.3848347885045769</v>
          </cell>
          <cell r="P1312">
            <v>-7.183964252296164</v>
          </cell>
          <cell r="Q1312">
            <v>1.7512109742181305</v>
          </cell>
          <cell r="R1312" t="e">
            <v>#REF!</v>
          </cell>
          <cell r="S1312" t="e">
            <v>#REF!</v>
          </cell>
          <cell r="T1312" t="e">
            <v>#REF!</v>
          </cell>
          <cell r="U1312" t="e">
            <v>#REF!</v>
          </cell>
          <cell r="V1312" t="e">
            <v>#REF!</v>
          </cell>
        </row>
        <row r="1313">
          <cell r="F1313">
            <v>30.488049470175611</v>
          </cell>
          <cell r="G1313">
            <v>399.05721920163342</v>
          </cell>
          <cell r="H1313">
            <v>444.83209094755239</v>
          </cell>
          <cell r="I1313">
            <v>498.26271169999382</v>
          </cell>
          <cell r="J1313">
            <v>510.84523945595106</v>
          </cell>
          <cell r="K1313">
            <v>542.61356996862173</v>
          </cell>
          <cell r="L1313">
            <v>-8658.356260658913</v>
          </cell>
          <cell r="M1313">
            <v>129.42294540198782</v>
          </cell>
          <cell r="N1313">
            <v>108.30946517311895</v>
          </cell>
          <cell r="O1313">
            <v>82.003768484619286</v>
          </cell>
          <cell r="P1313">
            <v>34.955896709721856</v>
          </cell>
          <cell r="Q1313">
            <v>55.048606978839075</v>
          </cell>
          <cell r="R1313" t="e">
            <v>#REF!</v>
          </cell>
          <cell r="S1313" t="e">
            <v>#REF!</v>
          </cell>
          <cell r="T1313" t="e">
            <v>#REF!</v>
          </cell>
          <cell r="U1313" t="e">
            <v>#REF!</v>
          </cell>
          <cell r="V1313" t="e">
            <v>#REF!</v>
          </cell>
        </row>
        <row r="1314">
          <cell r="F1314">
            <v>87.757148664372949</v>
          </cell>
          <cell r="G1314">
            <v>32.621343589323601</v>
          </cell>
          <cell r="H1314">
            <v>60.497552727277139</v>
          </cell>
          <cell r="I1314">
            <v>32.913648984961128</v>
          </cell>
          <cell r="J1314">
            <v>33.209976579005001</v>
          </cell>
          <cell r="K1314">
            <v>41.175877281848386</v>
          </cell>
          <cell r="L1314">
            <v>-767.66342357149415</v>
          </cell>
          <cell r="M1314">
            <v>10.472132797365475</v>
          </cell>
          <cell r="N1314">
            <v>8.2414691486928859</v>
          </cell>
          <cell r="O1314">
            <v>4.884579070868881</v>
          </cell>
          <cell r="P1314">
            <v>-1.8018059388087977</v>
          </cell>
          <cell r="Q1314">
            <v>-0.14990638010519497</v>
          </cell>
          <cell r="R1314" t="e">
            <v>#REF!</v>
          </cell>
          <cell r="S1314" t="e">
            <v>#REF!</v>
          </cell>
          <cell r="T1314" t="e">
            <v>#REF!</v>
          </cell>
          <cell r="U1314" t="e">
            <v>#REF!</v>
          </cell>
          <cell r="V1314" t="e">
            <v>#REF!</v>
          </cell>
        </row>
        <row r="1315">
          <cell r="F1315">
            <v>6.2943029771823831</v>
          </cell>
          <cell r="G1315">
            <v>6.6707804309081666</v>
          </cell>
          <cell r="H1315">
            <v>5.8790805425281292</v>
          </cell>
          <cell r="I1315">
            <v>5.1982624737518677</v>
          </cell>
          <cell r="J1315">
            <v>-5.3729778340818957</v>
          </cell>
          <cell r="K1315">
            <v>-8.2955920577363873</v>
          </cell>
          <cell r="L1315">
            <v>-220.13453864746936</v>
          </cell>
          <cell r="M1315">
            <v>5.1128929317548</v>
          </cell>
          <cell r="N1315">
            <v>4.8724224576170059</v>
          </cell>
          <cell r="O1315">
            <v>3.125155808839736</v>
          </cell>
          <cell r="P1315">
            <v>2.4860122607575477</v>
          </cell>
          <cell r="Q1315">
            <v>3.6453234225393132</v>
          </cell>
          <cell r="R1315" t="e">
            <v>#REF!</v>
          </cell>
          <cell r="S1315" t="e">
            <v>#REF!</v>
          </cell>
          <cell r="T1315" t="e">
            <v>#REF!</v>
          </cell>
          <cell r="U1315" t="e">
            <v>#REF!</v>
          </cell>
          <cell r="V1315" t="e">
            <v>#REF!</v>
          </cell>
        </row>
        <row r="1331">
          <cell r="F1331">
            <v>46.51083205162567</v>
          </cell>
          <cell r="G1331">
            <v>68.737118734534434</v>
          </cell>
          <cell r="H1331">
            <v>116.88048878735049</v>
          </cell>
          <cell r="I1331">
            <v>101.00764298565657</v>
          </cell>
          <cell r="J1331">
            <v>91.900077470484177</v>
          </cell>
          <cell r="K1331">
            <v>89.678376015101463</v>
          </cell>
          <cell r="L1331">
            <v>-3291.5421384669717</v>
          </cell>
          <cell r="M1331">
            <v>32.790698160855584</v>
          </cell>
          <cell r="N1331">
            <v>32.314388038006889</v>
          </cell>
          <cell r="O1331">
            <v>36.831019499851713</v>
          </cell>
          <cell r="P1331">
            <v>38.67973401171794</v>
          </cell>
          <cell r="Q1331">
            <v>53.374032507638262</v>
          </cell>
          <cell r="R1331" t="e">
            <v>#REF!</v>
          </cell>
          <cell r="S1331" t="e">
            <v>#REF!</v>
          </cell>
          <cell r="T1331" t="e">
            <v>#REF!</v>
          </cell>
          <cell r="U1331" t="e">
            <v>#REF!</v>
          </cell>
          <cell r="V1331" t="e">
            <v>#REF!</v>
          </cell>
        </row>
        <row r="1332">
          <cell r="F1332">
            <v>3176.9779436213139</v>
          </cell>
          <cell r="G1332">
            <v>187.35637597420146</v>
          </cell>
          <cell r="H1332">
            <v>380.65810928815824</v>
          </cell>
          <cell r="I1332">
            <v>222.08726525198955</v>
          </cell>
          <cell r="J1332">
            <v>225.59600535785546</v>
          </cell>
          <cell r="K1332">
            <v>188.09682681082452</v>
          </cell>
          <cell r="L1332">
            <v>-5135.7086017772162</v>
          </cell>
          <cell r="M1332">
            <v>15.189221985852118</v>
          </cell>
          <cell r="N1332">
            <v>78.373342452646654</v>
          </cell>
          <cell r="O1332">
            <v>90.187778003712339</v>
          </cell>
          <cell r="P1332">
            <v>34.538260354773065</v>
          </cell>
          <cell r="Q1332">
            <v>40.831763609961335</v>
          </cell>
          <cell r="R1332" t="e">
            <v>#REF!</v>
          </cell>
          <cell r="S1332" t="e">
            <v>#REF!</v>
          </cell>
          <cell r="T1332" t="e">
            <v>#REF!</v>
          </cell>
          <cell r="U1332" t="e">
            <v>#REF!</v>
          </cell>
          <cell r="V1332" t="e">
            <v>#REF!</v>
          </cell>
        </row>
        <row r="1333">
          <cell r="F1333">
            <v>27.693034675925947</v>
          </cell>
          <cell r="G1333">
            <v>22.67403039089772</v>
          </cell>
          <cell r="H1333">
            <v>28.488364746169943</v>
          </cell>
          <cell r="I1333">
            <v>23.51336254089528</v>
          </cell>
          <cell r="J1333">
            <v>25.60075784554045</v>
          </cell>
          <cell r="K1333">
            <v>24.313968002908268</v>
          </cell>
          <cell r="L1333">
            <v>-250.48215634706617</v>
          </cell>
          <cell r="M1333">
            <v>10.480130286643632</v>
          </cell>
          <cell r="N1333">
            <v>8.8745321775575601</v>
          </cell>
          <cell r="O1333">
            <v>7.6502731052024071</v>
          </cell>
          <cell r="P1333">
            <v>5.377110393816233</v>
          </cell>
          <cell r="Q1333">
            <v>4.1735576273175443</v>
          </cell>
          <cell r="R1333" t="e">
            <v>#REF!</v>
          </cell>
          <cell r="S1333" t="e">
            <v>#REF!</v>
          </cell>
          <cell r="T1333" t="e">
            <v>#REF!</v>
          </cell>
          <cell r="U1333" t="e">
            <v>#REF!</v>
          </cell>
          <cell r="V1333" t="e">
            <v>#REF!</v>
          </cell>
        </row>
        <row r="1334">
          <cell r="F1334">
            <v>24.817281898849764</v>
          </cell>
          <cell r="G1334">
            <v>10.810295383537831</v>
          </cell>
          <cell r="H1334">
            <v>15.827490933113266</v>
          </cell>
          <cell r="I1334">
            <v>15.61525271450803</v>
          </cell>
          <cell r="J1334">
            <v>15.66643848435924</v>
          </cell>
          <cell r="K1334">
            <v>13.852828200587888</v>
          </cell>
          <cell r="L1334">
            <v>-141.57212619546408</v>
          </cell>
          <cell r="M1334">
            <v>-1.1774855260002632</v>
          </cell>
          <cell r="N1334">
            <v>8.8238867574177284</v>
          </cell>
          <cell r="O1334">
            <v>8.8761858965745652</v>
          </cell>
          <cell r="P1334">
            <v>7.49480993739847</v>
          </cell>
          <cell r="Q1334">
            <v>6.5059932003946601</v>
          </cell>
          <cell r="R1334" t="e">
            <v>#REF!</v>
          </cell>
          <cell r="S1334" t="e">
            <v>#REF!</v>
          </cell>
          <cell r="T1334" t="e">
            <v>#REF!</v>
          </cell>
          <cell r="U1334" t="e">
            <v>#REF!</v>
          </cell>
          <cell r="V1334" t="e">
            <v>#REF!</v>
          </cell>
        </row>
        <row r="1335">
          <cell r="F1335">
            <v>2.4318436528606648</v>
          </cell>
          <cell r="G1335">
            <v>0.91361777599157001</v>
          </cell>
          <cell r="H1335">
            <v>0.94595209819758119</v>
          </cell>
          <cell r="I1335">
            <v>1.0414788264328232</v>
          </cell>
          <cell r="J1335">
            <v>0.78783391279704662</v>
          </cell>
          <cell r="K1335">
            <v>0.80896707896503517</v>
          </cell>
          <cell r="L1335">
            <v>-18.714642820970546</v>
          </cell>
          <cell r="M1335">
            <v>0.56404009788460097</v>
          </cell>
          <cell r="N1335">
            <v>0.70404035275224552</v>
          </cell>
          <cell r="O1335">
            <v>0.85107352869182384</v>
          </cell>
          <cell r="P1335">
            <v>0.96072274710795991</v>
          </cell>
          <cell r="Q1335">
            <v>1.1588107502523102</v>
          </cell>
          <cell r="R1335" t="e">
            <v>#REF!</v>
          </cell>
          <cell r="S1335" t="e">
            <v>#REF!</v>
          </cell>
          <cell r="T1335" t="e">
            <v>#REF!</v>
          </cell>
          <cell r="U1335" t="e">
            <v>#REF!</v>
          </cell>
          <cell r="V1335" t="e">
            <v>#REF!</v>
          </cell>
        </row>
        <row r="1336">
          <cell r="F1336">
            <v>38.182940355929013</v>
          </cell>
          <cell r="G1336">
            <v>14.536830955456164</v>
          </cell>
          <cell r="H1336">
            <v>28.180685564417068</v>
          </cell>
          <cell r="I1336">
            <v>17.745524204732796</v>
          </cell>
          <cell r="J1336">
            <v>24.112904767209759</v>
          </cell>
          <cell r="K1336">
            <v>27.214958553017109</v>
          </cell>
          <cell r="L1336">
            <v>-408.66022576716705</v>
          </cell>
          <cell r="M1336">
            <v>5.4180334413664104</v>
          </cell>
          <cell r="N1336">
            <v>15.759142242630201</v>
          </cell>
          <cell r="O1336">
            <v>18.588103133472167</v>
          </cell>
          <cell r="P1336">
            <v>19.76470809298366</v>
          </cell>
          <cell r="Q1336">
            <v>22.89670724331388</v>
          </cell>
          <cell r="R1336" t="e">
            <v>#REF!</v>
          </cell>
          <cell r="S1336" t="e">
            <v>#REF!</v>
          </cell>
          <cell r="T1336" t="e">
            <v>#REF!</v>
          </cell>
          <cell r="U1336" t="e">
            <v>#REF!</v>
          </cell>
          <cell r="V1336" t="e">
            <v>#REF!</v>
          </cell>
        </row>
        <row r="1337">
          <cell r="F1337">
            <v>30.802575973275069</v>
          </cell>
          <cell r="G1337">
            <v>16.429437519058535</v>
          </cell>
          <cell r="H1337">
            <v>12.409727568334258</v>
          </cell>
          <cell r="I1337">
            <v>19.04183463950088</v>
          </cell>
          <cell r="J1337">
            <v>26.207580910798569</v>
          </cell>
          <cell r="K1337">
            <v>34.108186084176417</v>
          </cell>
          <cell r="L1337">
            <v>-544.73780143930799</v>
          </cell>
          <cell r="M1337">
            <v>19.032710104700975</v>
          </cell>
          <cell r="N1337">
            <v>20.990693047619246</v>
          </cell>
          <cell r="O1337">
            <v>23.34185738350957</v>
          </cell>
          <cell r="P1337">
            <v>27.161045608250301</v>
          </cell>
          <cell r="Q1337">
            <v>33.722002180283326</v>
          </cell>
          <cell r="R1337" t="e">
            <v>#REF!</v>
          </cell>
          <cell r="S1337" t="e">
            <v>#REF!</v>
          </cell>
          <cell r="T1337" t="e">
            <v>#REF!</v>
          </cell>
          <cell r="U1337" t="e">
            <v>#REF!</v>
          </cell>
          <cell r="V1337" t="e">
            <v>#REF!</v>
          </cell>
        </row>
        <row r="1338">
          <cell r="F1338">
            <v>43.28507863567161</v>
          </cell>
          <cell r="G1338">
            <v>23.946651753326979</v>
          </cell>
          <cell r="H1338">
            <v>37.986842806424818</v>
          </cell>
          <cell r="I1338">
            <v>35.597989746232955</v>
          </cell>
          <cell r="J1338">
            <v>28.416860740091398</v>
          </cell>
          <cell r="K1338">
            <v>34.881397913742163</v>
          </cell>
          <cell r="L1338">
            <v>-489.63049943840497</v>
          </cell>
          <cell r="M1338">
            <v>16.023482714905022</v>
          </cell>
          <cell r="N1338">
            <v>18.475798752033338</v>
          </cell>
          <cell r="O1338">
            <v>20.221088695419624</v>
          </cell>
          <cell r="P1338">
            <v>23.2589387743879</v>
          </cell>
          <cell r="Q1338">
            <v>27.417080841437379</v>
          </cell>
          <cell r="R1338" t="e">
            <v>#REF!</v>
          </cell>
          <cell r="S1338" t="e">
            <v>#REF!</v>
          </cell>
          <cell r="T1338" t="e">
            <v>#REF!</v>
          </cell>
          <cell r="U1338" t="e">
            <v>#REF!</v>
          </cell>
          <cell r="V1338" t="e">
            <v>#REF!</v>
          </cell>
        </row>
        <row r="1339">
          <cell r="F1339">
            <v>75.964669482957191</v>
          </cell>
          <cell r="G1339">
            <v>41.712157563378142</v>
          </cell>
          <cell r="H1339">
            <v>82.640023742644544</v>
          </cell>
          <cell r="I1339">
            <v>104.41318777121911</v>
          </cell>
          <cell r="J1339">
            <v>120.92422772540471</v>
          </cell>
          <cell r="K1339">
            <v>141.24389655572537</v>
          </cell>
          <cell r="L1339">
            <v>-1457.9341532901985</v>
          </cell>
          <cell r="M1339">
            <v>41.386179455760356</v>
          </cell>
          <cell r="N1339">
            <v>49.457817089550275</v>
          </cell>
          <cell r="O1339">
            <v>53.960162224518243</v>
          </cell>
          <cell r="P1339">
            <v>61.481499075146154</v>
          </cell>
          <cell r="Q1339">
            <v>70.075283691355025</v>
          </cell>
          <cell r="R1339" t="e">
            <v>#REF!</v>
          </cell>
          <cell r="S1339" t="e">
            <v>#REF!</v>
          </cell>
          <cell r="T1339" t="e">
            <v>#REF!</v>
          </cell>
          <cell r="U1339" t="e">
            <v>#REF!</v>
          </cell>
          <cell r="V1339" t="e">
            <v>#REF!</v>
          </cell>
        </row>
        <row r="1340">
          <cell r="F1340">
            <v>15.671538121522396</v>
          </cell>
          <cell r="G1340">
            <v>13.680667916852331</v>
          </cell>
          <cell r="H1340">
            <v>19.409674048360042</v>
          </cell>
          <cell r="I1340">
            <v>21.140426427003923</v>
          </cell>
          <cell r="J1340">
            <v>22.391052016667544</v>
          </cell>
          <cell r="K1340">
            <v>21.460978600797194</v>
          </cell>
          <cell r="L1340">
            <v>-226.38813137389525</v>
          </cell>
          <cell r="M1340">
            <v>9.43880114502198</v>
          </cell>
          <cell r="N1340">
            <v>10.639620072763257</v>
          </cell>
          <cell r="O1340">
            <v>12.018051581864102</v>
          </cell>
          <cell r="P1340">
            <v>12.27604608117819</v>
          </cell>
          <cell r="Q1340">
            <v>13.190523478018537</v>
          </cell>
          <cell r="R1340" t="e">
            <v>#REF!</v>
          </cell>
          <cell r="S1340" t="e">
            <v>#REF!</v>
          </cell>
          <cell r="T1340" t="e">
            <v>#REF!</v>
          </cell>
          <cell r="U1340" t="e">
            <v>#REF!</v>
          </cell>
          <cell r="V1340" t="e">
            <v>#REF!</v>
          </cell>
        </row>
        <row r="1341">
          <cell r="F1341">
            <v>15.313523104513916</v>
          </cell>
          <cell r="G1341">
            <v>8.9055143469556501</v>
          </cell>
          <cell r="H1341">
            <v>13.526036057190696</v>
          </cell>
          <cell r="I1341">
            <v>16.192017926410394</v>
          </cell>
          <cell r="J1341">
            <v>19.989595020286536</v>
          </cell>
          <cell r="K1341">
            <v>19.073947944854581</v>
          </cell>
          <cell r="L1341">
            <v>-176.83269100828326</v>
          </cell>
          <cell r="M1341">
            <v>8.3822294712250702</v>
          </cell>
          <cell r="N1341">
            <v>8.2636027420655829</v>
          </cell>
          <cell r="O1341">
            <v>10.146915612426088</v>
          </cell>
          <cell r="P1341">
            <v>10.828448313197111</v>
          </cell>
          <cell r="Q1341">
            <v>11.615053151268231</v>
          </cell>
          <cell r="R1341" t="e">
            <v>#REF!</v>
          </cell>
          <cell r="S1341" t="e">
            <v>#REF!</v>
          </cell>
          <cell r="T1341" t="e">
            <v>#REF!</v>
          </cell>
          <cell r="U1341" t="e">
            <v>#REF!</v>
          </cell>
          <cell r="V1341" t="e">
            <v>#REF!</v>
          </cell>
        </row>
        <row r="1342">
          <cell r="F1342">
            <v>0.2</v>
          </cell>
          <cell r="G1342">
            <v>0.2</v>
          </cell>
          <cell r="H1342">
            <v>0.3</v>
          </cell>
          <cell r="I1342">
            <v>0.27418923444250998</v>
          </cell>
          <cell r="J1342">
            <v>5.620251820339913</v>
          </cell>
          <cell r="K1342">
            <v>5.1614135801457444</v>
          </cell>
          <cell r="L1342">
            <v>-75.844493531533971</v>
          </cell>
          <cell r="M1342">
            <v>3.6717629270882202</v>
          </cell>
          <cell r="N1342">
            <v>4.1984029407465515</v>
          </cell>
          <cell r="O1342">
            <v>4.639941750681599</v>
          </cell>
          <cell r="P1342">
            <v>4.6362372156560854</v>
          </cell>
          <cell r="Q1342">
            <v>4.8222034519924879</v>
          </cell>
          <cell r="R1342" t="e">
            <v>#REF!</v>
          </cell>
          <cell r="S1342" t="e">
            <v>#REF!</v>
          </cell>
          <cell r="T1342" t="e">
            <v>#REF!</v>
          </cell>
          <cell r="U1342" t="e">
            <v>#REF!</v>
          </cell>
          <cell r="V1342" t="e">
            <v>#REF!</v>
          </cell>
        </row>
        <row r="1343">
          <cell r="F1343">
            <v>57.349895278478897</v>
          </cell>
          <cell r="G1343">
            <v>43.604943173349803</v>
          </cell>
          <cell r="H1343">
            <v>52.542363066995307</v>
          </cell>
          <cell r="I1343">
            <v>54.386113544385594</v>
          </cell>
          <cell r="J1343">
            <v>63.567929812503706</v>
          </cell>
          <cell r="K1343">
            <v>66.802103166805551</v>
          </cell>
          <cell r="L1343">
            <v>-688.64622726112145</v>
          </cell>
          <cell r="M1343">
            <v>23.026087851340858</v>
          </cell>
          <cell r="N1343">
            <v>27.784378670496899</v>
          </cell>
          <cell r="O1343">
            <v>30.774097574672222</v>
          </cell>
          <cell r="P1343">
            <v>30.873238370056843</v>
          </cell>
          <cell r="Q1343">
            <v>32.468472488118636</v>
          </cell>
          <cell r="R1343" t="e">
            <v>#REF!</v>
          </cell>
          <cell r="S1343" t="e">
            <v>#REF!</v>
          </cell>
          <cell r="T1343" t="e">
            <v>#REF!</v>
          </cell>
          <cell r="U1343" t="e">
            <v>#REF!</v>
          </cell>
          <cell r="V1343" t="e">
            <v>#REF!</v>
          </cell>
        </row>
        <row r="1344">
          <cell r="F1344">
            <v>-8.2695598793996155</v>
          </cell>
          <cell r="G1344">
            <v>5.9871907411386793</v>
          </cell>
          <cell r="H1344">
            <v>10.521165114444592</v>
          </cell>
          <cell r="I1344">
            <v>7.4638951940344835</v>
          </cell>
          <cell r="J1344">
            <v>12.635108482950809</v>
          </cell>
          <cell r="K1344">
            <v>12.89434108813267</v>
          </cell>
          <cell r="L1344">
            <v>-150.12299128832197</v>
          </cell>
          <cell r="M1344">
            <v>6.6361231758847383</v>
          </cell>
          <cell r="N1344">
            <v>7.7111238713026973</v>
          </cell>
          <cell r="O1344">
            <v>8.5451560049416493</v>
          </cell>
          <cell r="P1344">
            <v>8.3407239473718704</v>
          </cell>
          <cell r="Q1344">
            <v>9.2200202363742498</v>
          </cell>
          <cell r="R1344" t="e">
            <v>#REF!</v>
          </cell>
          <cell r="S1344" t="e">
            <v>#REF!</v>
          </cell>
          <cell r="T1344" t="e">
            <v>#REF!</v>
          </cell>
          <cell r="U1344" t="e">
            <v>#REF!</v>
          </cell>
          <cell r="V1344" t="e">
            <v>#REF!</v>
          </cell>
        </row>
        <row r="1345">
          <cell r="F1345">
            <v>51.75189622161178</v>
          </cell>
          <cell r="G1345">
            <v>54.265624274428632</v>
          </cell>
          <cell r="H1345">
            <v>67.036568073323252</v>
          </cell>
          <cell r="I1345">
            <v>60.697633726734118</v>
          </cell>
          <cell r="J1345">
            <v>71.37923689500235</v>
          </cell>
          <cell r="K1345">
            <v>77.817303014968047</v>
          </cell>
          <cell r="L1345">
            <v>-610.81718883283997</v>
          </cell>
          <cell r="M1345">
            <v>17.288716511247966</v>
          </cell>
          <cell r="N1345">
            <v>20.140060126918293</v>
          </cell>
          <cell r="O1345">
            <v>22.256019872984449</v>
          </cell>
          <cell r="P1345">
            <v>21.296781547532252</v>
          </cell>
          <cell r="Q1345">
            <v>21.71136049966395</v>
          </cell>
          <cell r="R1345" t="e">
            <v>#REF!</v>
          </cell>
          <cell r="S1345" t="e">
            <v>#REF!</v>
          </cell>
          <cell r="T1345" t="e">
            <v>#REF!</v>
          </cell>
          <cell r="U1345" t="e">
            <v>#REF!</v>
          </cell>
          <cell r="V1345" t="e">
            <v>#REF!</v>
          </cell>
        </row>
        <row r="1346">
          <cell r="F1346">
            <v>128.5182346625248</v>
          </cell>
          <cell r="G1346">
            <v>47.909539858374259</v>
          </cell>
          <cell r="H1346">
            <v>51.561227324668543</v>
          </cell>
          <cell r="I1346">
            <v>75.957504036524796</v>
          </cell>
          <cell r="J1346">
            <v>90.168048682730642</v>
          </cell>
          <cell r="K1346">
            <v>118.66893684983282</v>
          </cell>
          <cell r="L1346">
            <v>-1328.9715898393606</v>
          </cell>
          <cell r="M1346">
            <v>73.148086645988002</v>
          </cell>
          <cell r="N1346">
            <v>76.948766755479198</v>
          </cell>
          <cell r="O1346">
            <v>76.29556063240085</v>
          </cell>
          <cell r="P1346">
            <v>58.95121708357901</v>
          </cell>
          <cell r="Q1346">
            <v>53.069001306382276</v>
          </cell>
          <cell r="R1346" t="e">
            <v>#REF!</v>
          </cell>
          <cell r="S1346" t="e">
            <v>#REF!</v>
          </cell>
          <cell r="T1346" t="e">
            <v>#REF!</v>
          </cell>
          <cell r="U1346" t="e">
            <v>#REF!</v>
          </cell>
          <cell r="V1346" t="e">
            <v>#REF!</v>
          </cell>
        </row>
        <row r="1347">
          <cell r="F1347">
            <v>956.03974191467046</v>
          </cell>
          <cell r="G1347">
            <v>563.05176309808746</v>
          </cell>
          <cell r="H1347">
            <v>667.66982085418249</v>
          </cell>
          <cell r="I1347">
            <v>704.95084626992934</v>
          </cell>
          <cell r="J1347">
            <v>665.86146682818821</v>
          </cell>
          <cell r="K1347">
            <v>850.78009579893751</v>
          </cell>
          <cell r="L1347">
            <v>-9565.84199327846</v>
          </cell>
          <cell r="M1347">
            <v>254.10731329786708</v>
          </cell>
          <cell r="N1347">
            <v>277.44232716160218</v>
          </cell>
          <cell r="O1347">
            <v>288.21535660119224</v>
          </cell>
          <cell r="P1347">
            <v>264.29124446386214</v>
          </cell>
          <cell r="Q1347">
            <v>274.90117891965031</v>
          </cell>
          <cell r="R1347" t="e">
            <v>#REF!</v>
          </cell>
          <cell r="S1347" t="e">
            <v>#REF!</v>
          </cell>
          <cell r="T1347" t="e">
            <v>#REF!</v>
          </cell>
          <cell r="U1347" t="e">
            <v>#REF!</v>
          </cell>
          <cell r="V1347" t="e">
            <v>#REF!</v>
          </cell>
        </row>
        <row r="1348">
          <cell r="F1348">
            <v>123.84930159889669</v>
          </cell>
          <cell r="G1348">
            <v>30.948300808237477</v>
          </cell>
          <cell r="H1348">
            <v>73.798437514547089</v>
          </cell>
          <cell r="I1348">
            <v>46.293595966558186</v>
          </cell>
          <cell r="J1348">
            <v>48.705249827837378</v>
          </cell>
          <cell r="K1348">
            <v>50.435322369898969</v>
          </cell>
          <cell r="L1348">
            <v>-690.11358486113545</v>
          </cell>
          <cell r="M1348">
            <v>19.512096676810557</v>
          </cell>
          <cell r="N1348">
            <v>18.281817157523463</v>
          </cell>
          <cell r="O1348">
            <v>16.930213575817191</v>
          </cell>
          <cell r="P1348">
            <v>8.2457695092996612</v>
          </cell>
          <cell r="Q1348">
            <v>11.781498954559009</v>
          </cell>
          <cell r="R1348" t="e">
            <v>#REF!</v>
          </cell>
          <cell r="S1348" t="e">
            <v>#REF!</v>
          </cell>
          <cell r="T1348" t="e">
            <v>#REF!</v>
          </cell>
          <cell r="U1348" t="e">
            <v>#REF!</v>
          </cell>
          <cell r="V1348" t="e">
            <v>#REF!</v>
          </cell>
        </row>
        <row r="1349">
          <cell r="F1349">
            <v>11.530085040888281</v>
          </cell>
          <cell r="G1349">
            <v>3.5136276355930658</v>
          </cell>
          <cell r="H1349">
            <v>4.4714713320534392</v>
          </cell>
          <cell r="I1349">
            <v>4.2779956699844721</v>
          </cell>
          <cell r="J1349">
            <v>5.2966149102527682</v>
          </cell>
          <cell r="K1349">
            <v>5.5016293740570124</v>
          </cell>
          <cell r="L1349">
            <v>-44.443486126576005</v>
          </cell>
          <cell r="M1349">
            <v>2.1349504320054575</v>
          </cell>
          <cell r="N1349">
            <v>2.2812788526015293</v>
          </cell>
          <cell r="O1349">
            <v>2.287520596668549</v>
          </cell>
          <cell r="P1349">
            <v>1.8668021725184105</v>
          </cell>
          <cell r="Q1349">
            <v>1.5946243009490157</v>
          </cell>
          <cell r="R1349" t="e">
            <v>#REF!</v>
          </cell>
          <cell r="S1349" t="e">
            <v>#REF!</v>
          </cell>
          <cell r="T1349" t="e">
            <v>#REF!</v>
          </cell>
          <cell r="U1349" t="e">
            <v>#REF!</v>
          </cell>
          <cell r="V1349" t="e">
            <v>#REF!</v>
          </cell>
        </row>
        <row r="1350">
          <cell r="F1350">
            <v>47.969276081674352</v>
          </cell>
          <cell r="G1350">
            <v>172.00818308594205</v>
          </cell>
          <cell r="H1350">
            <v>112.57320371045282</v>
          </cell>
          <cell r="I1350">
            <v>84.555683616537507</v>
          </cell>
          <cell r="J1350">
            <v>83.450029887863138</v>
          </cell>
          <cell r="K1350">
            <v>83.444815378134308</v>
          </cell>
          <cell r="L1350">
            <v>-1531.8650886571438</v>
          </cell>
          <cell r="M1350">
            <v>26.726900985014275</v>
          </cell>
          <cell r="N1350">
            <v>21.246177227508774</v>
          </cell>
          <cell r="O1350">
            <v>15.292290744824406</v>
          </cell>
          <cell r="P1350">
            <v>7.5345354448750754</v>
          </cell>
          <cell r="Q1350">
            <v>12.508709709839239</v>
          </cell>
          <cell r="R1350" t="e">
            <v>#REF!</v>
          </cell>
          <cell r="S1350" t="e">
            <v>#REF!</v>
          </cell>
          <cell r="T1350" t="e">
            <v>#REF!</v>
          </cell>
          <cell r="U1350" t="e">
            <v>#REF!</v>
          </cell>
          <cell r="V1350" t="e">
            <v>#REF!</v>
          </cell>
        </row>
        <row r="1351">
          <cell r="F1351">
            <v>51.667612881283063</v>
          </cell>
          <cell r="G1351">
            <v>451.58246048284809</v>
          </cell>
          <cell r="H1351">
            <v>502.71040651731244</v>
          </cell>
          <cell r="I1351">
            <v>566.59022135887119</v>
          </cell>
          <cell r="J1351">
            <v>581.78878230911118</v>
          </cell>
          <cell r="K1351">
            <v>626.02532720522686</v>
          </cell>
          <cell r="L1351">
            <v>-9302.1968677970872</v>
          </cell>
          <cell r="M1351">
            <v>156.06832159276144</v>
          </cell>
          <cell r="N1351">
            <v>141.86372780713938</v>
          </cell>
          <cell r="O1351">
            <v>120.52757845892364</v>
          </cell>
          <cell r="P1351">
            <v>74.978001352884888</v>
          </cell>
          <cell r="Q1351">
            <v>94.50577173966829</v>
          </cell>
          <cell r="R1351" t="e">
            <v>#REF!</v>
          </cell>
          <cell r="S1351" t="e">
            <v>#REF!</v>
          </cell>
          <cell r="T1351" t="e">
            <v>#REF!</v>
          </cell>
          <cell r="U1351" t="e">
            <v>#REF!</v>
          </cell>
          <cell r="V1351" t="e">
            <v>#REF!</v>
          </cell>
        </row>
        <row r="1352">
          <cell r="F1352">
            <v>114.56716283155934</v>
          </cell>
          <cell r="G1352">
            <v>48.442040214995941</v>
          </cell>
          <cell r="H1352">
            <v>80.145521232523777</v>
          </cell>
          <cell r="I1352">
            <v>52.820266263509119</v>
          </cell>
          <cell r="J1352">
            <v>54.065238624764916</v>
          </cell>
          <cell r="K1352">
            <v>62.907634403062971</v>
          </cell>
          <cell r="L1352">
            <v>-932.41498250152051</v>
          </cell>
          <cell r="M1352">
            <v>18.063429342101536</v>
          </cell>
          <cell r="N1352">
            <v>17.652090122280597</v>
          </cell>
          <cell r="O1352">
            <v>15.10385923043791</v>
          </cell>
          <cell r="P1352">
            <v>7.9167449166066266</v>
          </cell>
          <cell r="Q1352">
            <v>8.2662600547756302</v>
          </cell>
          <cell r="R1352" t="e">
            <v>#REF!</v>
          </cell>
          <cell r="S1352" t="e">
            <v>#REF!</v>
          </cell>
          <cell r="T1352" t="e">
            <v>#REF!</v>
          </cell>
          <cell r="U1352" t="e">
            <v>#REF!</v>
          </cell>
          <cell r="V1352" t="e">
            <v>#REF!</v>
          </cell>
        </row>
        <row r="1353">
          <cell r="F1353">
            <v>14.906952182420502</v>
          </cell>
          <cell r="G1353">
            <v>16.33446162614181</v>
          </cell>
          <cell r="H1353">
            <v>15.915209498666384</v>
          </cell>
          <cell r="I1353">
            <v>15.552204790417523</v>
          </cell>
          <cell r="J1353">
            <v>6.7660542296238564</v>
          </cell>
          <cell r="K1353">
            <v>9.337943642958999</v>
          </cell>
          <cell r="L1353">
            <v>-338.84919156342539</v>
          </cell>
          <cell r="M1353">
            <v>12.261094725578991</v>
          </cell>
          <cell r="N1353">
            <v>13.962415122951228</v>
          </cell>
          <cell r="O1353">
            <v>12.571881708038111</v>
          </cell>
          <cell r="P1353">
            <v>11.874129105152036</v>
          </cell>
          <cell r="Q1353">
            <v>12.072372698714371</v>
          </cell>
          <cell r="R1353" t="e">
            <v>#REF!</v>
          </cell>
          <cell r="S1353" t="e">
            <v>#REF!</v>
          </cell>
          <cell r="T1353" t="e">
            <v>#REF!</v>
          </cell>
          <cell r="U1353" t="e">
            <v>#REF!</v>
          </cell>
          <cell r="V1353" t="e">
            <v>#REF!</v>
          </cell>
        </row>
      </sheetData>
      <sheetData sheetId="23">
        <row r="4">
          <cell r="Y4">
            <v>1</v>
          </cell>
          <cell r="Z4" t="e">
            <v>#REF!</v>
          </cell>
          <cell r="AA4" t="e">
            <v>#REF!</v>
          </cell>
          <cell r="AB4" t="e">
            <v>#REF!</v>
          </cell>
          <cell r="AC4" t="e">
            <v>#REF!</v>
          </cell>
          <cell r="AD4" t="e">
            <v>#REF!</v>
          </cell>
          <cell r="AE4" t="e">
            <v>#REF!</v>
          </cell>
          <cell r="AF4" t="e">
            <v>#REF!</v>
          </cell>
          <cell r="AG4" t="e">
            <v>#REF!</v>
          </cell>
          <cell r="AH4" t="e">
            <v>#REF!</v>
          </cell>
          <cell r="AI4" t="e">
            <v>#REF!</v>
          </cell>
          <cell r="AJ4" t="e">
            <v>#REF!</v>
          </cell>
          <cell r="AK4" t="e">
            <v>#REF!</v>
          </cell>
          <cell r="AL4" t="e">
            <v>#REF!</v>
          </cell>
          <cell r="AM4" t="e">
            <v>#REF!</v>
          </cell>
          <cell r="AN4" t="e">
            <v>#REF!</v>
          </cell>
          <cell r="AO4" t="e">
            <v>#REF!</v>
          </cell>
          <cell r="AP4" t="e">
            <v>#REF!</v>
          </cell>
        </row>
        <row r="5">
          <cell r="Y5">
            <v>1</v>
          </cell>
          <cell r="Z5" t="e">
            <v>#REF!</v>
          </cell>
          <cell r="AA5" t="e">
            <v>#REF!</v>
          </cell>
          <cell r="AB5" t="e">
            <v>#REF!</v>
          </cell>
          <cell r="AC5" t="e">
            <v>#REF!</v>
          </cell>
          <cell r="AD5" t="e">
            <v>#REF!</v>
          </cell>
          <cell r="AE5" t="e">
            <v>#REF!</v>
          </cell>
          <cell r="AF5" t="e">
            <v>#REF!</v>
          </cell>
          <cell r="AG5" t="e">
            <v>#REF!</v>
          </cell>
          <cell r="AH5" t="e">
            <v>#REF!</v>
          </cell>
          <cell r="AI5" t="e">
            <v>#REF!</v>
          </cell>
          <cell r="AJ5" t="e">
            <v>#REF!</v>
          </cell>
          <cell r="AK5" t="e">
            <v>#REF!</v>
          </cell>
          <cell r="AL5" t="e">
            <v>#REF!</v>
          </cell>
          <cell r="AM5" t="e">
            <v>#REF!</v>
          </cell>
          <cell r="AN5" t="e">
            <v>#REF!</v>
          </cell>
          <cell r="AO5" t="e">
            <v>#REF!</v>
          </cell>
          <cell r="AP5" t="e">
            <v>#REF!</v>
          </cell>
        </row>
        <row r="6">
          <cell r="Y6">
            <v>1</v>
          </cell>
          <cell r="Z6" t="e">
            <v>#REF!</v>
          </cell>
          <cell r="AA6" t="e">
            <v>#REF!</v>
          </cell>
          <cell r="AB6" t="e">
            <v>#REF!</v>
          </cell>
          <cell r="AC6" t="e">
            <v>#REF!</v>
          </cell>
          <cell r="AD6" t="e">
            <v>#REF!</v>
          </cell>
          <cell r="AE6" t="e">
            <v>#REF!</v>
          </cell>
          <cell r="AF6" t="e">
            <v>#REF!</v>
          </cell>
          <cell r="AG6" t="e">
            <v>#REF!</v>
          </cell>
          <cell r="AH6" t="e">
            <v>#REF!</v>
          </cell>
          <cell r="AI6" t="e">
            <v>#REF!</v>
          </cell>
          <cell r="AJ6" t="e">
            <v>#REF!</v>
          </cell>
          <cell r="AK6" t="e">
            <v>#REF!</v>
          </cell>
          <cell r="AL6" t="e">
            <v>#REF!</v>
          </cell>
          <cell r="AM6" t="e">
            <v>#REF!</v>
          </cell>
          <cell r="AN6" t="e">
            <v>#REF!</v>
          </cell>
          <cell r="AO6" t="e">
            <v>#REF!</v>
          </cell>
          <cell r="AP6" t="e">
            <v>#REF!</v>
          </cell>
        </row>
        <row r="7">
          <cell r="Y7">
            <v>1</v>
          </cell>
          <cell r="Z7" t="e">
            <v>#REF!</v>
          </cell>
          <cell r="AA7" t="e">
            <v>#REF!</v>
          </cell>
          <cell r="AB7" t="e">
            <v>#REF!</v>
          </cell>
          <cell r="AC7" t="e">
            <v>#REF!</v>
          </cell>
          <cell r="AD7" t="e">
            <v>#REF!</v>
          </cell>
          <cell r="AE7" t="e">
            <v>#REF!</v>
          </cell>
          <cell r="AF7" t="e">
            <v>#REF!</v>
          </cell>
          <cell r="AG7" t="e">
            <v>#REF!</v>
          </cell>
          <cell r="AH7" t="e">
            <v>#REF!</v>
          </cell>
          <cell r="AI7" t="e">
            <v>#REF!</v>
          </cell>
          <cell r="AJ7" t="e">
            <v>#REF!</v>
          </cell>
          <cell r="AK7" t="e">
            <v>#REF!</v>
          </cell>
          <cell r="AL7" t="e">
            <v>#REF!</v>
          </cell>
          <cell r="AM7" t="e">
            <v>#REF!</v>
          </cell>
          <cell r="AN7" t="e">
            <v>#REF!</v>
          </cell>
          <cell r="AO7" t="e">
            <v>#REF!</v>
          </cell>
          <cell r="AP7" t="e">
            <v>#REF!</v>
          </cell>
        </row>
        <row r="8">
          <cell r="Y8">
            <v>1</v>
          </cell>
          <cell r="Z8" t="e">
            <v>#REF!</v>
          </cell>
          <cell r="AA8" t="e">
            <v>#REF!</v>
          </cell>
          <cell r="AB8" t="e">
            <v>#REF!</v>
          </cell>
          <cell r="AC8" t="e">
            <v>#REF!</v>
          </cell>
          <cell r="AD8" t="e">
            <v>#REF!</v>
          </cell>
          <cell r="AE8" t="e">
            <v>#REF!</v>
          </cell>
          <cell r="AF8" t="e">
            <v>#REF!</v>
          </cell>
          <cell r="AG8" t="e">
            <v>#REF!</v>
          </cell>
          <cell r="AH8" t="e">
            <v>#REF!</v>
          </cell>
          <cell r="AI8" t="e">
            <v>#REF!</v>
          </cell>
          <cell r="AJ8" t="e">
            <v>#REF!</v>
          </cell>
          <cell r="AK8" t="e">
            <v>#REF!</v>
          </cell>
          <cell r="AL8" t="e">
            <v>#REF!</v>
          </cell>
          <cell r="AM8" t="e">
            <v>#REF!</v>
          </cell>
          <cell r="AN8" t="e">
            <v>#REF!</v>
          </cell>
          <cell r="AO8" t="e">
            <v>#REF!</v>
          </cell>
          <cell r="AP8" t="e">
            <v>#REF!</v>
          </cell>
        </row>
        <row r="9">
          <cell r="Y9">
            <v>1</v>
          </cell>
          <cell r="Z9" t="e">
            <v>#REF!</v>
          </cell>
          <cell r="AA9" t="e">
            <v>#REF!</v>
          </cell>
          <cell r="AB9" t="e">
            <v>#REF!</v>
          </cell>
          <cell r="AC9" t="e">
            <v>#REF!</v>
          </cell>
          <cell r="AD9" t="e">
            <v>#REF!</v>
          </cell>
          <cell r="AE9" t="e">
            <v>#REF!</v>
          </cell>
          <cell r="AF9" t="e">
            <v>#REF!</v>
          </cell>
          <cell r="AG9" t="e">
            <v>#REF!</v>
          </cell>
          <cell r="AH9" t="e">
            <v>#REF!</v>
          </cell>
          <cell r="AI9" t="e">
            <v>#REF!</v>
          </cell>
          <cell r="AJ9" t="e">
            <v>#REF!</v>
          </cell>
          <cell r="AK9" t="e">
            <v>#REF!</v>
          </cell>
          <cell r="AL9" t="e">
            <v>#REF!</v>
          </cell>
          <cell r="AM9" t="e">
            <v>#REF!</v>
          </cell>
          <cell r="AN9" t="e">
            <v>#REF!</v>
          </cell>
          <cell r="AO9" t="e">
            <v>#REF!</v>
          </cell>
          <cell r="AP9" t="e">
            <v>#REF!</v>
          </cell>
        </row>
        <row r="10">
          <cell r="Y10">
            <v>1</v>
          </cell>
          <cell r="Z10" t="e">
            <v>#REF!</v>
          </cell>
          <cell r="AA10" t="e">
            <v>#REF!</v>
          </cell>
          <cell r="AB10" t="e">
            <v>#REF!</v>
          </cell>
          <cell r="AC10" t="e">
            <v>#REF!</v>
          </cell>
          <cell r="AD10" t="e">
            <v>#REF!</v>
          </cell>
          <cell r="AE10" t="e">
            <v>#REF!</v>
          </cell>
          <cell r="AF10" t="e">
            <v>#REF!</v>
          </cell>
          <cell r="AG10" t="e">
            <v>#REF!</v>
          </cell>
          <cell r="AH10" t="e">
            <v>#REF!</v>
          </cell>
          <cell r="AI10" t="e">
            <v>#REF!</v>
          </cell>
          <cell r="AJ10" t="e">
            <v>#REF!</v>
          </cell>
          <cell r="AK10" t="e">
            <v>#REF!</v>
          </cell>
          <cell r="AL10" t="e">
            <v>#REF!</v>
          </cell>
          <cell r="AM10" t="e">
            <v>#REF!</v>
          </cell>
          <cell r="AN10" t="e">
            <v>#REF!</v>
          </cell>
          <cell r="AO10" t="e">
            <v>#REF!</v>
          </cell>
          <cell r="AP10" t="e">
            <v>#REF!</v>
          </cell>
        </row>
        <row r="11">
          <cell r="Y11">
            <v>1</v>
          </cell>
          <cell r="Z11" t="e">
            <v>#REF!</v>
          </cell>
          <cell r="AA11" t="e">
            <v>#REF!</v>
          </cell>
          <cell r="AB11" t="e">
            <v>#REF!</v>
          </cell>
          <cell r="AC11" t="e">
            <v>#REF!</v>
          </cell>
          <cell r="AD11" t="e">
            <v>#REF!</v>
          </cell>
          <cell r="AE11" t="e">
            <v>#REF!</v>
          </cell>
          <cell r="AF11" t="e">
            <v>#REF!</v>
          </cell>
          <cell r="AG11" t="e">
            <v>#REF!</v>
          </cell>
          <cell r="AH11" t="e">
            <v>#REF!</v>
          </cell>
          <cell r="AI11" t="e">
            <v>#REF!</v>
          </cell>
          <cell r="AJ11" t="e">
            <v>#REF!</v>
          </cell>
          <cell r="AK11" t="e">
            <v>#REF!</v>
          </cell>
          <cell r="AL11" t="e">
            <v>#REF!</v>
          </cell>
          <cell r="AM11" t="e">
            <v>#REF!</v>
          </cell>
          <cell r="AN11" t="e">
            <v>#REF!</v>
          </cell>
          <cell r="AO11" t="e">
            <v>#REF!</v>
          </cell>
          <cell r="AP11" t="e">
            <v>#REF!</v>
          </cell>
        </row>
        <row r="12">
          <cell r="Y12">
            <v>1</v>
          </cell>
          <cell r="Z12" t="e">
            <v>#REF!</v>
          </cell>
          <cell r="AA12" t="e">
            <v>#REF!</v>
          </cell>
          <cell r="AB12" t="e">
            <v>#REF!</v>
          </cell>
          <cell r="AC12" t="e">
            <v>#REF!</v>
          </cell>
          <cell r="AD12" t="e">
            <v>#REF!</v>
          </cell>
          <cell r="AE12" t="e">
            <v>#REF!</v>
          </cell>
          <cell r="AF12" t="e">
            <v>#REF!</v>
          </cell>
          <cell r="AG12" t="e">
            <v>#REF!</v>
          </cell>
          <cell r="AH12" t="e">
            <v>#REF!</v>
          </cell>
          <cell r="AI12" t="e">
            <v>#REF!</v>
          </cell>
          <cell r="AJ12" t="e">
            <v>#REF!</v>
          </cell>
          <cell r="AK12" t="e">
            <v>#REF!</v>
          </cell>
          <cell r="AL12" t="e">
            <v>#REF!</v>
          </cell>
          <cell r="AM12" t="e">
            <v>#REF!</v>
          </cell>
          <cell r="AN12" t="e">
            <v>#REF!</v>
          </cell>
          <cell r="AO12" t="e">
            <v>#REF!</v>
          </cell>
          <cell r="AP12" t="e">
            <v>#REF!</v>
          </cell>
        </row>
        <row r="13">
          <cell r="Y13">
            <v>1</v>
          </cell>
          <cell r="Z13" t="e">
            <v>#REF!</v>
          </cell>
          <cell r="AA13" t="e">
            <v>#REF!</v>
          </cell>
          <cell r="AB13" t="e">
            <v>#REF!</v>
          </cell>
          <cell r="AC13" t="e">
            <v>#REF!</v>
          </cell>
          <cell r="AD13" t="e">
            <v>#REF!</v>
          </cell>
          <cell r="AE13" t="e">
            <v>#REF!</v>
          </cell>
          <cell r="AF13" t="e">
            <v>#REF!</v>
          </cell>
          <cell r="AG13" t="e">
            <v>#REF!</v>
          </cell>
          <cell r="AH13" t="e">
            <v>#REF!</v>
          </cell>
          <cell r="AI13" t="e">
            <v>#REF!</v>
          </cell>
          <cell r="AJ13" t="e">
            <v>#REF!</v>
          </cell>
          <cell r="AK13" t="e">
            <v>#REF!</v>
          </cell>
          <cell r="AL13" t="e">
            <v>#REF!</v>
          </cell>
          <cell r="AM13" t="e">
            <v>#REF!</v>
          </cell>
          <cell r="AN13" t="e">
            <v>#REF!</v>
          </cell>
          <cell r="AO13" t="e">
            <v>#REF!</v>
          </cell>
          <cell r="AP13" t="e">
            <v>#REF!</v>
          </cell>
        </row>
        <row r="14">
          <cell r="Y14">
            <v>1</v>
          </cell>
          <cell r="Z14" t="e">
            <v>#REF!</v>
          </cell>
          <cell r="AA14" t="e">
            <v>#REF!</v>
          </cell>
          <cell r="AB14" t="e">
            <v>#REF!</v>
          </cell>
          <cell r="AC14" t="e">
            <v>#REF!</v>
          </cell>
          <cell r="AD14" t="e">
            <v>#REF!</v>
          </cell>
          <cell r="AE14" t="e">
            <v>#REF!</v>
          </cell>
          <cell r="AF14" t="e">
            <v>#REF!</v>
          </cell>
          <cell r="AG14" t="e">
            <v>#REF!</v>
          </cell>
          <cell r="AH14" t="e">
            <v>#REF!</v>
          </cell>
          <cell r="AI14" t="e">
            <v>#REF!</v>
          </cell>
          <cell r="AJ14" t="e">
            <v>#REF!</v>
          </cell>
          <cell r="AK14" t="e">
            <v>#REF!</v>
          </cell>
          <cell r="AL14" t="e">
            <v>#REF!</v>
          </cell>
          <cell r="AM14" t="e">
            <v>#REF!</v>
          </cell>
          <cell r="AN14" t="e">
            <v>#REF!</v>
          </cell>
          <cell r="AO14" t="e">
            <v>#REF!</v>
          </cell>
          <cell r="AP14" t="e">
            <v>#REF!</v>
          </cell>
        </row>
        <row r="15">
          <cell r="Y15">
            <v>1</v>
          </cell>
          <cell r="Z15" t="e">
            <v>#REF!</v>
          </cell>
          <cell r="AA15" t="e">
            <v>#REF!</v>
          </cell>
          <cell r="AB15" t="e">
            <v>#REF!</v>
          </cell>
          <cell r="AC15" t="e">
            <v>#REF!</v>
          </cell>
          <cell r="AD15" t="e">
            <v>#REF!</v>
          </cell>
          <cell r="AE15" t="e">
            <v>#REF!</v>
          </cell>
          <cell r="AF15" t="e">
            <v>#REF!</v>
          </cell>
          <cell r="AG15" t="e">
            <v>#REF!</v>
          </cell>
          <cell r="AH15" t="e">
            <v>#REF!</v>
          </cell>
          <cell r="AI15" t="e">
            <v>#REF!</v>
          </cell>
          <cell r="AJ15" t="e">
            <v>#REF!</v>
          </cell>
          <cell r="AK15" t="e">
            <v>#REF!</v>
          </cell>
          <cell r="AL15" t="e">
            <v>#REF!</v>
          </cell>
          <cell r="AM15" t="e">
            <v>#REF!</v>
          </cell>
          <cell r="AN15" t="e">
            <v>#REF!</v>
          </cell>
          <cell r="AO15" t="e">
            <v>#REF!</v>
          </cell>
          <cell r="AP15" t="e">
            <v>#REF!</v>
          </cell>
        </row>
        <row r="16">
          <cell r="Y16">
            <v>1</v>
          </cell>
          <cell r="Z16" t="e">
            <v>#REF!</v>
          </cell>
          <cell r="AA16" t="e">
            <v>#REF!</v>
          </cell>
          <cell r="AB16" t="e">
            <v>#REF!</v>
          </cell>
          <cell r="AC16" t="e">
            <v>#REF!</v>
          </cell>
          <cell r="AD16" t="e">
            <v>#REF!</v>
          </cell>
          <cell r="AE16" t="e">
            <v>#REF!</v>
          </cell>
          <cell r="AF16" t="e">
            <v>#REF!</v>
          </cell>
          <cell r="AG16" t="e">
            <v>#REF!</v>
          </cell>
          <cell r="AH16" t="e">
            <v>#REF!</v>
          </cell>
          <cell r="AI16" t="e">
            <v>#REF!</v>
          </cell>
          <cell r="AJ16" t="e">
            <v>#REF!</v>
          </cell>
          <cell r="AK16" t="e">
            <v>#REF!</v>
          </cell>
          <cell r="AL16" t="e">
            <v>#REF!</v>
          </cell>
          <cell r="AM16" t="e">
            <v>#REF!</v>
          </cell>
          <cell r="AN16" t="e">
            <v>#REF!</v>
          </cell>
          <cell r="AO16" t="e">
            <v>#REF!</v>
          </cell>
          <cell r="AP16" t="e">
            <v>#REF!</v>
          </cell>
        </row>
        <row r="17">
          <cell r="Y17">
            <v>1</v>
          </cell>
          <cell r="Z17" t="e">
            <v>#REF!</v>
          </cell>
          <cell r="AA17" t="e">
            <v>#REF!</v>
          </cell>
          <cell r="AB17" t="e">
            <v>#REF!</v>
          </cell>
          <cell r="AC17" t="e">
            <v>#REF!</v>
          </cell>
          <cell r="AD17" t="e">
            <v>#REF!</v>
          </cell>
          <cell r="AE17" t="e">
            <v>#REF!</v>
          </cell>
          <cell r="AF17" t="e">
            <v>#REF!</v>
          </cell>
          <cell r="AG17" t="e">
            <v>#REF!</v>
          </cell>
          <cell r="AH17" t="e">
            <v>#REF!</v>
          </cell>
          <cell r="AI17" t="e">
            <v>#REF!</v>
          </cell>
          <cell r="AJ17" t="e">
            <v>#REF!</v>
          </cell>
          <cell r="AK17" t="e">
            <v>#REF!</v>
          </cell>
          <cell r="AL17" t="e">
            <v>#REF!</v>
          </cell>
          <cell r="AM17" t="e">
            <v>#REF!</v>
          </cell>
          <cell r="AN17" t="e">
            <v>#REF!</v>
          </cell>
          <cell r="AO17" t="e">
            <v>#REF!</v>
          </cell>
          <cell r="AP17" t="e">
            <v>#REF!</v>
          </cell>
        </row>
        <row r="18">
          <cell r="Y18">
            <v>1</v>
          </cell>
          <cell r="Z18" t="e">
            <v>#REF!</v>
          </cell>
          <cell r="AA18" t="e">
            <v>#REF!</v>
          </cell>
          <cell r="AB18" t="e">
            <v>#REF!</v>
          </cell>
          <cell r="AC18" t="e">
            <v>#REF!</v>
          </cell>
          <cell r="AD18" t="e">
            <v>#REF!</v>
          </cell>
          <cell r="AE18" t="e">
            <v>#REF!</v>
          </cell>
          <cell r="AF18" t="e">
            <v>#REF!</v>
          </cell>
          <cell r="AG18" t="e">
            <v>#REF!</v>
          </cell>
          <cell r="AH18" t="e">
            <v>#REF!</v>
          </cell>
          <cell r="AI18" t="e">
            <v>#REF!</v>
          </cell>
          <cell r="AJ18" t="e">
            <v>#REF!</v>
          </cell>
          <cell r="AK18" t="e">
            <v>#REF!</v>
          </cell>
          <cell r="AL18" t="e">
            <v>#REF!</v>
          </cell>
          <cell r="AM18" t="e">
            <v>#REF!</v>
          </cell>
          <cell r="AN18" t="e">
            <v>#REF!</v>
          </cell>
          <cell r="AO18" t="e">
            <v>#REF!</v>
          </cell>
          <cell r="AP18" t="e">
            <v>#REF!</v>
          </cell>
        </row>
        <row r="19">
          <cell r="Y19">
            <v>1</v>
          </cell>
          <cell r="Z19" t="e">
            <v>#REF!</v>
          </cell>
          <cell r="AA19" t="e">
            <v>#REF!</v>
          </cell>
          <cell r="AB19" t="e">
            <v>#REF!</v>
          </cell>
          <cell r="AC19" t="e">
            <v>#REF!</v>
          </cell>
          <cell r="AD19" t="e">
            <v>#REF!</v>
          </cell>
          <cell r="AE19" t="e">
            <v>#REF!</v>
          </cell>
          <cell r="AF19" t="e">
            <v>#REF!</v>
          </cell>
          <cell r="AG19" t="e">
            <v>#REF!</v>
          </cell>
          <cell r="AH19" t="e">
            <v>#REF!</v>
          </cell>
          <cell r="AI19" t="e">
            <v>#REF!</v>
          </cell>
          <cell r="AJ19" t="e">
            <v>#REF!</v>
          </cell>
          <cell r="AK19" t="e">
            <v>#REF!</v>
          </cell>
          <cell r="AL19" t="e">
            <v>#REF!</v>
          </cell>
          <cell r="AM19" t="e">
            <v>#REF!</v>
          </cell>
          <cell r="AN19" t="e">
            <v>#REF!</v>
          </cell>
          <cell r="AO19" t="e">
            <v>#REF!</v>
          </cell>
          <cell r="AP19" t="e">
            <v>#REF!</v>
          </cell>
        </row>
        <row r="20">
          <cell r="Y20">
            <v>1</v>
          </cell>
          <cell r="Z20" t="e">
            <v>#REF!</v>
          </cell>
          <cell r="AA20" t="e">
            <v>#REF!</v>
          </cell>
          <cell r="AB20" t="e">
            <v>#REF!</v>
          </cell>
          <cell r="AC20" t="e">
            <v>#REF!</v>
          </cell>
          <cell r="AD20" t="e">
            <v>#REF!</v>
          </cell>
          <cell r="AE20" t="e">
            <v>#REF!</v>
          </cell>
          <cell r="AF20" t="e">
            <v>#REF!</v>
          </cell>
          <cell r="AG20" t="e">
            <v>#REF!</v>
          </cell>
          <cell r="AH20" t="e">
            <v>#REF!</v>
          </cell>
          <cell r="AI20" t="e">
            <v>#REF!</v>
          </cell>
          <cell r="AJ20" t="e">
            <v>#REF!</v>
          </cell>
          <cell r="AK20" t="e">
            <v>#REF!</v>
          </cell>
          <cell r="AL20" t="e">
            <v>#REF!</v>
          </cell>
          <cell r="AM20" t="e">
            <v>#REF!</v>
          </cell>
          <cell r="AN20" t="e">
            <v>#REF!</v>
          </cell>
          <cell r="AO20" t="e">
            <v>#REF!</v>
          </cell>
          <cell r="AP20" t="e">
            <v>#REF!</v>
          </cell>
        </row>
        <row r="21">
          <cell r="Y21">
            <v>1</v>
          </cell>
          <cell r="Z21" t="e">
            <v>#REF!</v>
          </cell>
          <cell r="AA21" t="e">
            <v>#REF!</v>
          </cell>
          <cell r="AB21" t="e">
            <v>#REF!</v>
          </cell>
          <cell r="AC21" t="e">
            <v>#REF!</v>
          </cell>
          <cell r="AD21" t="e">
            <v>#REF!</v>
          </cell>
          <cell r="AE21" t="e">
            <v>#REF!</v>
          </cell>
          <cell r="AF21" t="e">
            <v>#REF!</v>
          </cell>
          <cell r="AG21" t="e">
            <v>#REF!</v>
          </cell>
          <cell r="AH21" t="e">
            <v>#REF!</v>
          </cell>
          <cell r="AI21" t="e">
            <v>#REF!</v>
          </cell>
          <cell r="AJ21" t="e">
            <v>#REF!</v>
          </cell>
          <cell r="AK21" t="e">
            <v>#REF!</v>
          </cell>
          <cell r="AL21" t="e">
            <v>#REF!</v>
          </cell>
          <cell r="AM21" t="e">
            <v>#REF!</v>
          </cell>
          <cell r="AN21" t="e">
            <v>#REF!</v>
          </cell>
          <cell r="AO21" t="e">
            <v>#REF!</v>
          </cell>
          <cell r="AP21" t="e">
            <v>#REF!</v>
          </cell>
        </row>
        <row r="22">
          <cell r="Y22">
            <v>1</v>
          </cell>
          <cell r="Z22" t="e">
            <v>#REF!</v>
          </cell>
          <cell r="AA22" t="e">
            <v>#REF!</v>
          </cell>
          <cell r="AB22" t="e">
            <v>#REF!</v>
          </cell>
          <cell r="AC22" t="e">
            <v>#REF!</v>
          </cell>
          <cell r="AD22" t="e">
            <v>#REF!</v>
          </cell>
          <cell r="AE22" t="e">
            <v>#REF!</v>
          </cell>
          <cell r="AF22" t="e">
            <v>#REF!</v>
          </cell>
          <cell r="AG22" t="e">
            <v>#REF!</v>
          </cell>
          <cell r="AH22" t="e">
            <v>#REF!</v>
          </cell>
          <cell r="AI22" t="e">
            <v>#REF!</v>
          </cell>
          <cell r="AJ22" t="e">
            <v>#REF!</v>
          </cell>
          <cell r="AK22" t="e">
            <v>#REF!</v>
          </cell>
          <cell r="AL22" t="e">
            <v>#REF!</v>
          </cell>
          <cell r="AM22" t="e">
            <v>#REF!</v>
          </cell>
          <cell r="AN22" t="e">
            <v>#REF!</v>
          </cell>
          <cell r="AO22" t="e">
            <v>#REF!</v>
          </cell>
          <cell r="AP22" t="e">
            <v>#REF!</v>
          </cell>
        </row>
        <row r="23">
          <cell r="Y23">
            <v>1</v>
          </cell>
          <cell r="Z23" t="e">
            <v>#REF!</v>
          </cell>
          <cell r="AA23" t="e">
            <v>#REF!</v>
          </cell>
          <cell r="AB23" t="e">
            <v>#REF!</v>
          </cell>
          <cell r="AC23" t="e">
            <v>#REF!</v>
          </cell>
          <cell r="AD23" t="e">
            <v>#REF!</v>
          </cell>
          <cell r="AE23" t="e">
            <v>#REF!</v>
          </cell>
          <cell r="AF23" t="e">
            <v>#REF!</v>
          </cell>
          <cell r="AG23" t="e">
            <v>#REF!</v>
          </cell>
          <cell r="AH23" t="e">
            <v>#REF!</v>
          </cell>
          <cell r="AI23" t="e">
            <v>#REF!</v>
          </cell>
          <cell r="AJ23" t="e">
            <v>#REF!</v>
          </cell>
          <cell r="AK23" t="e">
            <v>#REF!</v>
          </cell>
          <cell r="AL23" t="e">
            <v>#REF!</v>
          </cell>
          <cell r="AM23" t="e">
            <v>#REF!</v>
          </cell>
          <cell r="AN23" t="e">
            <v>#REF!</v>
          </cell>
          <cell r="AO23" t="e">
            <v>#REF!</v>
          </cell>
          <cell r="AP23" t="e">
            <v>#REF!</v>
          </cell>
        </row>
        <row r="24">
          <cell r="Y24">
            <v>1</v>
          </cell>
          <cell r="Z24" t="e">
            <v>#REF!</v>
          </cell>
          <cell r="AA24" t="e">
            <v>#REF!</v>
          </cell>
          <cell r="AB24" t="e">
            <v>#REF!</v>
          </cell>
          <cell r="AC24" t="e">
            <v>#REF!</v>
          </cell>
          <cell r="AD24" t="e">
            <v>#REF!</v>
          </cell>
          <cell r="AE24" t="e">
            <v>#REF!</v>
          </cell>
          <cell r="AF24" t="e">
            <v>#REF!</v>
          </cell>
          <cell r="AG24" t="e">
            <v>#REF!</v>
          </cell>
          <cell r="AH24" t="e">
            <v>#REF!</v>
          </cell>
          <cell r="AI24" t="e">
            <v>#REF!</v>
          </cell>
          <cell r="AJ24" t="e">
            <v>#REF!</v>
          </cell>
          <cell r="AK24" t="e">
            <v>#REF!</v>
          </cell>
          <cell r="AL24" t="e">
            <v>#REF!</v>
          </cell>
          <cell r="AM24" t="e">
            <v>#REF!</v>
          </cell>
          <cell r="AN24" t="e">
            <v>#REF!</v>
          </cell>
          <cell r="AO24" t="e">
            <v>#REF!</v>
          </cell>
          <cell r="AP24" t="e">
            <v>#REF!</v>
          </cell>
        </row>
        <row r="25">
          <cell r="Y25">
            <v>1</v>
          </cell>
          <cell r="Z25" t="e">
            <v>#REF!</v>
          </cell>
          <cell r="AA25" t="e">
            <v>#REF!</v>
          </cell>
          <cell r="AB25" t="e">
            <v>#REF!</v>
          </cell>
          <cell r="AC25" t="e">
            <v>#REF!</v>
          </cell>
          <cell r="AD25" t="e">
            <v>#REF!</v>
          </cell>
          <cell r="AE25" t="e">
            <v>#REF!</v>
          </cell>
          <cell r="AF25" t="e">
            <v>#REF!</v>
          </cell>
          <cell r="AG25" t="e">
            <v>#REF!</v>
          </cell>
          <cell r="AH25" t="e">
            <v>#REF!</v>
          </cell>
          <cell r="AI25" t="e">
            <v>#REF!</v>
          </cell>
          <cell r="AJ25" t="e">
            <v>#REF!</v>
          </cell>
          <cell r="AK25" t="e">
            <v>#REF!</v>
          </cell>
          <cell r="AL25" t="e">
            <v>#REF!</v>
          </cell>
          <cell r="AM25" t="e">
            <v>#REF!</v>
          </cell>
          <cell r="AN25" t="e">
            <v>#REF!</v>
          </cell>
          <cell r="AO25" t="e">
            <v>#REF!</v>
          </cell>
          <cell r="AP25" t="e">
            <v>#REF!</v>
          </cell>
        </row>
        <row r="26">
          <cell r="Y26">
            <v>1</v>
          </cell>
          <cell r="Z26" t="e">
            <v>#REF!</v>
          </cell>
          <cell r="AA26" t="e">
            <v>#REF!</v>
          </cell>
          <cell r="AB26" t="e">
            <v>#REF!</v>
          </cell>
          <cell r="AC26" t="e">
            <v>#REF!</v>
          </cell>
          <cell r="AD26" t="e">
            <v>#REF!</v>
          </cell>
          <cell r="AE26" t="e">
            <v>#REF!</v>
          </cell>
          <cell r="AF26" t="e">
            <v>#REF!</v>
          </cell>
          <cell r="AG26" t="e">
            <v>#REF!</v>
          </cell>
          <cell r="AH26" t="e">
            <v>#REF!</v>
          </cell>
          <cell r="AI26" t="e">
            <v>#REF!</v>
          </cell>
          <cell r="AJ26" t="e">
            <v>#REF!</v>
          </cell>
          <cell r="AK26" t="e">
            <v>#REF!</v>
          </cell>
          <cell r="AL26" t="e">
            <v>#REF!</v>
          </cell>
          <cell r="AM26" t="e">
            <v>#REF!</v>
          </cell>
          <cell r="AN26" t="e">
            <v>#REF!</v>
          </cell>
          <cell r="AO26" t="e">
            <v>#REF!</v>
          </cell>
          <cell r="AP26" t="e">
            <v>#REF!</v>
          </cell>
        </row>
        <row r="27">
          <cell r="Y27">
            <v>1</v>
          </cell>
          <cell r="Z27" t="e">
            <v>#REF!</v>
          </cell>
          <cell r="AA27" t="e">
            <v>#REF!</v>
          </cell>
          <cell r="AB27" t="e">
            <v>#REF!</v>
          </cell>
          <cell r="AC27" t="e">
            <v>#REF!</v>
          </cell>
          <cell r="AD27" t="e">
            <v>#REF!</v>
          </cell>
          <cell r="AE27" t="e">
            <v>#REF!</v>
          </cell>
          <cell r="AF27" t="e">
            <v>#REF!</v>
          </cell>
          <cell r="AG27" t="e">
            <v>#REF!</v>
          </cell>
          <cell r="AH27" t="e">
            <v>#REF!</v>
          </cell>
          <cell r="AI27" t="e">
            <v>#REF!</v>
          </cell>
          <cell r="AJ27" t="e">
            <v>#REF!</v>
          </cell>
          <cell r="AK27" t="e">
            <v>#REF!</v>
          </cell>
          <cell r="AL27" t="e">
            <v>#REF!</v>
          </cell>
          <cell r="AM27" t="e">
            <v>#REF!</v>
          </cell>
          <cell r="AN27" t="e">
            <v>#REF!</v>
          </cell>
          <cell r="AO27" t="e">
            <v>#REF!</v>
          </cell>
          <cell r="AP27" t="e">
            <v>#REF!</v>
          </cell>
        </row>
        <row r="36">
          <cell r="Y36">
            <v>1</v>
          </cell>
          <cell r="Z36">
            <v>1</v>
          </cell>
          <cell r="AA36" t="e">
            <v>#REF!</v>
          </cell>
          <cell r="AB36" t="e">
            <v>#REF!</v>
          </cell>
          <cell r="AC36" t="e">
            <v>#REF!</v>
          </cell>
          <cell r="AD36" t="e">
            <v>#REF!</v>
          </cell>
          <cell r="AE36" t="e">
            <v>#REF!</v>
          </cell>
          <cell r="AF36" t="e">
            <v>#REF!</v>
          </cell>
          <cell r="AG36" t="e">
            <v>#REF!</v>
          </cell>
          <cell r="AH36" t="e">
            <v>#REF!</v>
          </cell>
          <cell r="AI36" t="e">
            <v>#REF!</v>
          </cell>
          <cell r="AJ36" t="e">
            <v>#REF!</v>
          </cell>
          <cell r="AK36" t="e">
            <v>#REF!</v>
          </cell>
          <cell r="AL36" t="e">
            <v>#REF!</v>
          </cell>
          <cell r="AM36" t="e">
            <v>#REF!</v>
          </cell>
          <cell r="AN36" t="e">
            <v>#REF!</v>
          </cell>
          <cell r="AO36" t="e">
            <v>#REF!</v>
          </cell>
          <cell r="AP36" t="e">
            <v>#REF!</v>
          </cell>
        </row>
        <row r="37">
          <cell r="Y37">
            <v>1</v>
          </cell>
          <cell r="Z37">
            <v>1</v>
          </cell>
          <cell r="AA37" t="e">
            <v>#REF!</v>
          </cell>
          <cell r="AB37" t="e">
            <v>#REF!</v>
          </cell>
          <cell r="AC37" t="e">
            <v>#REF!</v>
          </cell>
          <cell r="AD37" t="e">
            <v>#REF!</v>
          </cell>
          <cell r="AE37" t="e">
            <v>#REF!</v>
          </cell>
          <cell r="AF37" t="e">
            <v>#REF!</v>
          </cell>
          <cell r="AG37" t="e">
            <v>#REF!</v>
          </cell>
          <cell r="AH37" t="e">
            <v>#REF!</v>
          </cell>
          <cell r="AI37" t="e">
            <v>#REF!</v>
          </cell>
          <cell r="AJ37" t="e">
            <v>#REF!</v>
          </cell>
          <cell r="AK37" t="e">
            <v>#REF!</v>
          </cell>
          <cell r="AL37" t="e">
            <v>#REF!</v>
          </cell>
          <cell r="AM37" t="e">
            <v>#REF!</v>
          </cell>
          <cell r="AN37" t="e">
            <v>#REF!</v>
          </cell>
          <cell r="AO37" t="e">
            <v>#REF!</v>
          </cell>
          <cell r="AP37" t="e">
            <v>#REF!</v>
          </cell>
        </row>
        <row r="38">
          <cell r="Y38">
            <v>1</v>
          </cell>
          <cell r="Z38">
            <v>1</v>
          </cell>
          <cell r="AA38" t="e">
            <v>#REF!</v>
          </cell>
          <cell r="AB38" t="e">
            <v>#REF!</v>
          </cell>
          <cell r="AC38" t="e">
            <v>#REF!</v>
          </cell>
          <cell r="AD38" t="e">
            <v>#REF!</v>
          </cell>
          <cell r="AE38" t="e">
            <v>#REF!</v>
          </cell>
          <cell r="AF38" t="e">
            <v>#REF!</v>
          </cell>
          <cell r="AG38" t="e">
            <v>#REF!</v>
          </cell>
          <cell r="AH38" t="e">
            <v>#REF!</v>
          </cell>
          <cell r="AI38" t="e">
            <v>#REF!</v>
          </cell>
          <cell r="AJ38" t="e">
            <v>#REF!</v>
          </cell>
          <cell r="AK38" t="e">
            <v>#REF!</v>
          </cell>
          <cell r="AL38" t="e">
            <v>#REF!</v>
          </cell>
          <cell r="AM38" t="e">
            <v>#REF!</v>
          </cell>
          <cell r="AN38" t="e">
            <v>#REF!</v>
          </cell>
          <cell r="AO38" t="e">
            <v>#REF!</v>
          </cell>
          <cell r="AP38" t="e">
            <v>#REF!</v>
          </cell>
        </row>
        <row r="39">
          <cell r="Y39">
            <v>1</v>
          </cell>
          <cell r="Z39">
            <v>1</v>
          </cell>
          <cell r="AA39" t="e">
            <v>#REF!</v>
          </cell>
          <cell r="AB39" t="e">
            <v>#REF!</v>
          </cell>
          <cell r="AC39" t="e">
            <v>#REF!</v>
          </cell>
          <cell r="AD39" t="e">
            <v>#REF!</v>
          </cell>
          <cell r="AE39" t="e">
            <v>#REF!</v>
          </cell>
          <cell r="AF39" t="e">
            <v>#REF!</v>
          </cell>
          <cell r="AG39" t="e">
            <v>#REF!</v>
          </cell>
          <cell r="AH39" t="e">
            <v>#REF!</v>
          </cell>
          <cell r="AI39" t="e">
            <v>#REF!</v>
          </cell>
          <cell r="AJ39" t="e">
            <v>#REF!</v>
          </cell>
          <cell r="AK39" t="e">
            <v>#REF!</v>
          </cell>
          <cell r="AL39" t="e">
            <v>#REF!</v>
          </cell>
          <cell r="AM39" t="e">
            <v>#REF!</v>
          </cell>
          <cell r="AN39" t="e">
            <v>#REF!</v>
          </cell>
          <cell r="AO39" t="e">
            <v>#REF!</v>
          </cell>
          <cell r="AP39" t="e">
            <v>#REF!</v>
          </cell>
        </row>
        <row r="40">
          <cell r="Y40">
            <v>1</v>
          </cell>
          <cell r="Z40">
            <v>1</v>
          </cell>
          <cell r="AA40" t="e">
            <v>#REF!</v>
          </cell>
          <cell r="AB40" t="e">
            <v>#REF!</v>
          </cell>
          <cell r="AC40" t="e">
            <v>#REF!</v>
          </cell>
          <cell r="AD40" t="e">
            <v>#REF!</v>
          </cell>
          <cell r="AE40" t="e">
            <v>#REF!</v>
          </cell>
          <cell r="AF40" t="e">
            <v>#REF!</v>
          </cell>
          <cell r="AG40" t="e">
            <v>#REF!</v>
          </cell>
          <cell r="AH40" t="e">
            <v>#REF!</v>
          </cell>
          <cell r="AI40" t="e">
            <v>#REF!</v>
          </cell>
          <cell r="AJ40" t="e">
            <v>#REF!</v>
          </cell>
          <cell r="AK40" t="e">
            <v>#REF!</v>
          </cell>
          <cell r="AL40" t="e">
            <v>#REF!</v>
          </cell>
          <cell r="AM40" t="e">
            <v>#REF!</v>
          </cell>
          <cell r="AN40" t="e">
            <v>#REF!</v>
          </cell>
          <cell r="AO40" t="e">
            <v>#REF!</v>
          </cell>
          <cell r="AP40" t="e">
            <v>#REF!</v>
          </cell>
        </row>
        <row r="41">
          <cell r="Y41">
            <v>1</v>
          </cell>
          <cell r="Z41">
            <v>1</v>
          </cell>
          <cell r="AA41" t="e">
            <v>#REF!</v>
          </cell>
          <cell r="AB41" t="e">
            <v>#REF!</v>
          </cell>
          <cell r="AC41" t="e">
            <v>#REF!</v>
          </cell>
          <cell r="AD41" t="e">
            <v>#REF!</v>
          </cell>
          <cell r="AE41" t="e">
            <v>#REF!</v>
          </cell>
          <cell r="AF41" t="e">
            <v>#REF!</v>
          </cell>
          <cell r="AG41" t="e">
            <v>#REF!</v>
          </cell>
          <cell r="AH41" t="e">
            <v>#REF!</v>
          </cell>
          <cell r="AI41" t="e">
            <v>#REF!</v>
          </cell>
          <cell r="AJ41" t="e">
            <v>#REF!</v>
          </cell>
          <cell r="AK41" t="e">
            <v>#REF!</v>
          </cell>
          <cell r="AL41" t="e">
            <v>#REF!</v>
          </cell>
          <cell r="AM41" t="e">
            <v>#REF!</v>
          </cell>
          <cell r="AN41" t="e">
            <v>#REF!</v>
          </cell>
          <cell r="AO41" t="e">
            <v>#REF!</v>
          </cell>
          <cell r="AP41" t="e">
            <v>#REF!</v>
          </cell>
        </row>
        <row r="42">
          <cell r="Y42">
            <v>1</v>
          </cell>
          <cell r="Z42">
            <v>1</v>
          </cell>
          <cell r="AA42" t="e">
            <v>#REF!</v>
          </cell>
          <cell r="AB42" t="e">
            <v>#REF!</v>
          </cell>
          <cell r="AC42" t="e">
            <v>#REF!</v>
          </cell>
          <cell r="AD42" t="e">
            <v>#REF!</v>
          </cell>
          <cell r="AE42" t="e">
            <v>#REF!</v>
          </cell>
          <cell r="AF42" t="e">
            <v>#REF!</v>
          </cell>
          <cell r="AG42" t="e">
            <v>#REF!</v>
          </cell>
          <cell r="AH42" t="e">
            <v>#REF!</v>
          </cell>
          <cell r="AI42" t="e">
            <v>#REF!</v>
          </cell>
          <cell r="AJ42" t="e">
            <v>#REF!</v>
          </cell>
          <cell r="AK42" t="e">
            <v>#REF!</v>
          </cell>
          <cell r="AL42" t="e">
            <v>#REF!</v>
          </cell>
          <cell r="AM42" t="e">
            <v>#REF!</v>
          </cell>
          <cell r="AN42" t="e">
            <v>#REF!</v>
          </cell>
          <cell r="AO42" t="e">
            <v>#REF!</v>
          </cell>
          <cell r="AP42" t="e">
            <v>#REF!</v>
          </cell>
        </row>
        <row r="43">
          <cell r="Y43">
            <v>1</v>
          </cell>
          <cell r="Z43">
            <v>1</v>
          </cell>
          <cell r="AA43" t="e">
            <v>#REF!</v>
          </cell>
          <cell r="AB43" t="e">
            <v>#REF!</v>
          </cell>
          <cell r="AC43" t="e">
            <v>#REF!</v>
          </cell>
          <cell r="AD43" t="e">
            <v>#REF!</v>
          </cell>
          <cell r="AE43" t="e">
            <v>#REF!</v>
          </cell>
          <cell r="AF43" t="e">
            <v>#REF!</v>
          </cell>
          <cell r="AG43" t="e">
            <v>#REF!</v>
          </cell>
          <cell r="AH43" t="e">
            <v>#REF!</v>
          </cell>
          <cell r="AI43" t="e">
            <v>#REF!</v>
          </cell>
          <cell r="AJ43" t="e">
            <v>#REF!</v>
          </cell>
          <cell r="AK43" t="e">
            <v>#REF!</v>
          </cell>
          <cell r="AL43" t="e">
            <v>#REF!</v>
          </cell>
          <cell r="AM43" t="e">
            <v>#REF!</v>
          </cell>
          <cell r="AN43" t="e">
            <v>#REF!</v>
          </cell>
          <cell r="AO43" t="e">
            <v>#REF!</v>
          </cell>
          <cell r="AP43" t="e">
            <v>#REF!</v>
          </cell>
        </row>
        <row r="44">
          <cell r="Y44">
            <v>1</v>
          </cell>
          <cell r="Z44">
            <v>1</v>
          </cell>
          <cell r="AA44" t="e">
            <v>#REF!</v>
          </cell>
          <cell r="AB44" t="e">
            <v>#REF!</v>
          </cell>
          <cell r="AC44" t="e">
            <v>#REF!</v>
          </cell>
          <cell r="AD44" t="e">
            <v>#REF!</v>
          </cell>
          <cell r="AE44" t="e">
            <v>#REF!</v>
          </cell>
          <cell r="AF44" t="e">
            <v>#REF!</v>
          </cell>
          <cell r="AG44" t="e">
            <v>#REF!</v>
          </cell>
          <cell r="AH44" t="e">
            <v>#REF!</v>
          </cell>
          <cell r="AI44" t="e">
            <v>#REF!</v>
          </cell>
          <cell r="AJ44" t="e">
            <v>#REF!</v>
          </cell>
          <cell r="AK44" t="e">
            <v>#REF!</v>
          </cell>
          <cell r="AL44" t="e">
            <v>#REF!</v>
          </cell>
          <cell r="AM44" t="e">
            <v>#REF!</v>
          </cell>
          <cell r="AN44" t="e">
            <v>#REF!</v>
          </cell>
          <cell r="AO44" t="e">
            <v>#REF!</v>
          </cell>
          <cell r="AP44" t="e">
            <v>#REF!</v>
          </cell>
        </row>
        <row r="45">
          <cell r="Y45">
            <v>1</v>
          </cell>
          <cell r="Z45">
            <v>1</v>
          </cell>
          <cell r="AA45" t="e">
            <v>#REF!</v>
          </cell>
          <cell r="AB45" t="e">
            <v>#REF!</v>
          </cell>
          <cell r="AC45" t="e">
            <v>#REF!</v>
          </cell>
          <cell r="AD45" t="e">
            <v>#REF!</v>
          </cell>
          <cell r="AE45" t="e">
            <v>#REF!</v>
          </cell>
          <cell r="AF45" t="e">
            <v>#REF!</v>
          </cell>
          <cell r="AG45" t="e">
            <v>#REF!</v>
          </cell>
          <cell r="AH45" t="e">
            <v>#REF!</v>
          </cell>
          <cell r="AI45" t="e">
            <v>#REF!</v>
          </cell>
          <cell r="AJ45" t="e">
            <v>#REF!</v>
          </cell>
          <cell r="AK45" t="e">
            <v>#REF!</v>
          </cell>
          <cell r="AL45" t="e">
            <v>#REF!</v>
          </cell>
          <cell r="AM45" t="e">
            <v>#REF!</v>
          </cell>
          <cell r="AN45" t="e">
            <v>#REF!</v>
          </cell>
          <cell r="AO45" t="e">
            <v>#REF!</v>
          </cell>
          <cell r="AP45" t="e">
            <v>#REF!</v>
          </cell>
        </row>
        <row r="46">
          <cell r="Y46">
            <v>1</v>
          </cell>
          <cell r="Z46">
            <v>1</v>
          </cell>
          <cell r="AA46" t="e">
            <v>#REF!</v>
          </cell>
          <cell r="AB46" t="e">
            <v>#REF!</v>
          </cell>
          <cell r="AC46" t="e">
            <v>#REF!</v>
          </cell>
          <cell r="AD46" t="e">
            <v>#REF!</v>
          </cell>
          <cell r="AE46" t="e">
            <v>#REF!</v>
          </cell>
          <cell r="AF46" t="e">
            <v>#REF!</v>
          </cell>
          <cell r="AG46" t="e">
            <v>#REF!</v>
          </cell>
          <cell r="AH46" t="e">
            <v>#REF!</v>
          </cell>
          <cell r="AI46" t="e">
            <v>#REF!</v>
          </cell>
          <cell r="AJ46" t="e">
            <v>#REF!</v>
          </cell>
          <cell r="AK46" t="e">
            <v>#REF!</v>
          </cell>
          <cell r="AL46" t="e">
            <v>#REF!</v>
          </cell>
          <cell r="AM46" t="e">
            <v>#REF!</v>
          </cell>
          <cell r="AN46" t="e">
            <v>#REF!</v>
          </cell>
          <cell r="AO46" t="e">
            <v>#REF!</v>
          </cell>
          <cell r="AP46" t="e">
            <v>#REF!</v>
          </cell>
        </row>
        <row r="47">
          <cell r="Y47">
            <v>1</v>
          </cell>
          <cell r="Z47">
            <v>1</v>
          </cell>
          <cell r="AA47" t="e">
            <v>#REF!</v>
          </cell>
          <cell r="AB47" t="e">
            <v>#REF!</v>
          </cell>
          <cell r="AC47" t="e">
            <v>#REF!</v>
          </cell>
          <cell r="AD47" t="e">
            <v>#REF!</v>
          </cell>
          <cell r="AE47" t="e">
            <v>#REF!</v>
          </cell>
          <cell r="AF47" t="e">
            <v>#REF!</v>
          </cell>
          <cell r="AG47" t="e">
            <v>#REF!</v>
          </cell>
          <cell r="AH47" t="e">
            <v>#REF!</v>
          </cell>
          <cell r="AI47" t="e">
            <v>#REF!</v>
          </cell>
          <cell r="AJ47" t="e">
            <v>#REF!</v>
          </cell>
          <cell r="AK47" t="e">
            <v>#REF!</v>
          </cell>
          <cell r="AL47" t="e">
            <v>#REF!</v>
          </cell>
          <cell r="AM47" t="e">
            <v>#REF!</v>
          </cell>
          <cell r="AN47" t="e">
            <v>#REF!</v>
          </cell>
          <cell r="AO47" t="e">
            <v>#REF!</v>
          </cell>
          <cell r="AP47" t="e">
            <v>#REF!</v>
          </cell>
        </row>
        <row r="48">
          <cell r="Y48">
            <v>1</v>
          </cell>
          <cell r="Z48">
            <v>1</v>
          </cell>
          <cell r="AA48" t="e">
            <v>#REF!</v>
          </cell>
          <cell r="AB48" t="e">
            <v>#REF!</v>
          </cell>
          <cell r="AC48" t="e">
            <v>#REF!</v>
          </cell>
          <cell r="AD48" t="e">
            <v>#REF!</v>
          </cell>
          <cell r="AE48" t="e">
            <v>#REF!</v>
          </cell>
          <cell r="AF48" t="e">
            <v>#REF!</v>
          </cell>
          <cell r="AG48" t="e">
            <v>#REF!</v>
          </cell>
          <cell r="AH48" t="e">
            <v>#REF!</v>
          </cell>
          <cell r="AI48" t="e">
            <v>#REF!</v>
          </cell>
          <cell r="AJ48" t="e">
            <v>#REF!</v>
          </cell>
          <cell r="AK48" t="e">
            <v>#REF!</v>
          </cell>
          <cell r="AL48" t="e">
            <v>#REF!</v>
          </cell>
          <cell r="AM48" t="e">
            <v>#REF!</v>
          </cell>
          <cell r="AN48" t="e">
            <v>#REF!</v>
          </cell>
          <cell r="AO48" t="e">
            <v>#REF!</v>
          </cell>
          <cell r="AP48" t="e">
            <v>#REF!</v>
          </cell>
        </row>
        <row r="49">
          <cell r="Y49">
            <v>1</v>
          </cell>
          <cell r="Z49">
            <v>1</v>
          </cell>
          <cell r="AA49" t="e">
            <v>#REF!</v>
          </cell>
          <cell r="AB49" t="e">
            <v>#REF!</v>
          </cell>
          <cell r="AC49" t="e">
            <v>#REF!</v>
          </cell>
          <cell r="AD49" t="e">
            <v>#REF!</v>
          </cell>
          <cell r="AE49" t="e">
            <v>#REF!</v>
          </cell>
          <cell r="AF49" t="e">
            <v>#REF!</v>
          </cell>
          <cell r="AG49" t="e">
            <v>#REF!</v>
          </cell>
          <cell r="AH49" t="e">
            <v>#REF!</v>
          </cell>
          <cell r="AI49" t="e">
            <v>#REF!</v>
          </cell>
          <cell r="AJ49" t="e">
            <v>#REF!</v>
          </cell>
          <cell r="AK49" t="e">
            <v>#REF!</v>
          </cell>
          <cell r="AL49" t="e">
            <v>#REF!</v>
          </cell>
          <cell r="AM49" t="e">
            <v>#REF!</v>
          </cell>
          <cell r="AN49" t="e">
            <v>#REF!</v>
          </cell>
          <cell r="AO49" t="e">
            <v>#REF!</v>
          </cell>
          <cell r="AP49" t="e">
            <v>#REF!</v>
          </cell>
        </row>
        <row r="50">
          <cell r="Y50">
            <v>1</v>
          </cell>
          <cell r="Z50">
            <v>1</v>
          </cell>
          <cell r="AA50" t="e">
            <v>#REF!</v>
          </cell>
          <cell r="AB50" t="e">
            <v>#REF!</v>
          </cell>
          <cell r="AC50" t="e">
            <v>#REF!</v>
          </cell>
          <cell r="AD50" t="e">
            <v>#REF!</v>
          </cell>
          <cell r="AE50" t="e">
            <v>#REF!</v>
          </cell>
          <cell r="AF50" t="e">
            <v>#REF!</v>
          </cell>
          <cell r="AG50" t="e">
            <v>#REF!</v>
          </cell>
          <cell r="AH50" t="e">
            <v>#REF!</v>
          </cell>
          <cell r="AI50" t="e">
            <v>#REF!</v>
          </cell>
          <cell r="AJ50" t="e">
            <v>#REF!</v>
          </cell>
          <cell r="AK50" t="e">
            <v>#REF!</v>
          </cell>
          <cell r="AL50" t="e">
            <v>#REF!</v>
          </cell>
          <cell r="AM50" t="e">
            <v>#REF!</v>
          </cell>
          <cell r="AN50" t="e">
            <v>#REF!</v>
          </cell>
          <cell r="AO50" t="e">
            <v>#REF!</v>
          </cell>
          <cell r="AP50" t="e">
            <v>#REF!</v>
          </cell>
        </row>
        <row r="51">
          <cell r="Y51">
            <v>1</v>
          </cell>
          <cell r="Z51">
            <v>1</v>
          </cell>
          <cell r="AA51" t="e">
            <v>#REF!</v>
          </cell>
          <cell r="AB51" t="e">
            <v>#REF!</v>
          </cell>
          <cell r="AC51" t="e">
            <v>#REF!</v>
          </cell>
          <cell r="AD51" t="e">
            <v>#REF!</v>
          </cell>
          <cell r="AE51" t="e">
            <v>#REF!</v>
          </cell>
          <cell r="AF51" t="e">
            <v>#REF!</v>
          </cell>
          <cell r="AG51" t="e">
            <v>#REF!</v>
          </cell>
          <cell r="AH51" t="e">
            <v>#REF!</v>
          </cell>
          <cell r="AI51" t="e">
            <v>#REF!</v>
          </cell>
          <cell r="AJ51" t="e">
            <v>#REF!</v>
          </cell>
          <cell r="AK51" t="e">
            <v>#REF!</v>
          </cell>
          <cell r="AL51" t="e">
            <v>#REF!</v>
          </cell>
          <cell r="AM51" t="e">
            <v>#REF!</v>
          </cell>
          <cell r="AN51" t="e">
            <v>#REF!</v>
          </cell>
          <cell r="AO51" t="e">
            <v>#REF!</v>
          </cell>
          <cell r="AP51" t="e">
            <v>#REF!</v>
          </cell>
        </row>
        <row r="52">
          <cell r="Y52">
            <v>1</v>
          </cell>
          <cell r="Z52">
            <v>1</v>
          </cell>
          <cell r="AA52" t="e">
            <v>#REF!</v>
          </cell>
          <cell r="AB52" t="e">
            <v>#REF!</v>
          </cell>
          <cell r="AC52" t="e">
            <v>#REF!</v>
          </cell>
          <cell r="AD52" t="e">
            <v>#REF!</v>
          </cell>
          <cell r="AE52" t="e">
            <v>#REF!</v>
          </cell>
          <cell r="AF52" t="e">
            <v>#REF!</v>
          </cell>
          <cell r="AG52" t="e">
            <v>#REF!</v>
          </cell>
          <cell r="AH52" t="e">
            <v>#REF!</v>
          </cell>
          <cell r="AI52" t="e">
            <v>#REF!</v>
          </cell>
          <cell r="AJ52" t="e">
            <v>#REF!</v>
          </cell>
          <cell r="AK52" t="e">
            <v>#REF!</v>
          </cell>
          <cell r="AL52" t="e">
            <v>#REF!</v>
          </cell>
          <cell r="AM52" t="e">
            <v>#REF!</v>
          </cell>
          <cell r="AN52" t="e">
            <v>#REF!</v>
          </cell>
          <cell r="AO52" t="e">
            <v>#REF!</v>
          </cell>
          <cell r="AP52" t="e">
            <v>#REF!</v>
          </cell>
        </row>
        <row r="53">
          <cell r="Y53">
            <v>1</v>
          </cell>
          <cell r="Z53">
            <v>1</v>
          </cell>
          <cell r="AA53" t="e">
            <v>#REF!</v>
          </cell>
          <cell r="AB53" t="e">
            <v>#REF!</v>
          </cell>
          <cell r="AC53" t="e">
            <v>#REF!</v>
          </cell>
          <cell r="AD53" t="e">
            <v>#REF!</v>
          </cell>
          <cell r="AE53" t="e">
            <v>#REF!</v>
          </cell>
          <cell r="AF53" t="e">
            <v>#REF!</v>
          </cell>
          <cell r="AG53" t="e">
            <v>#REF!</v>
          </cell>
          <cell r="AH53" t="e">
            <v>#REF!</v>
          </cell>
          <cell r="AI53" t="e">
            <v>#REF!</v>
          </cell>
          <cell r="AJ53" t="e">
            <v>#REF!</v>
          </cell>
          <cell r="AK53" t="e">
            <v>#REF!</v>
          </cell>
          <cell r="AL53" t="e">
            <v>#REF!</v>
          </cell>
          <cell r="AM53" t="e">
            <v>#REF!</v>
          </cell>
          <cell r="AN53" t="e">
            <v>#REF!</v>
          </cell>
          <cell r="AO53" t="e">
            <v>#REF!</v>
          </cell>
          <cell r="AP53" t="e">
            <v>#REF!</v>
          </cell>
        </row>
        <row r="54">
          <cell r="Y54">
            <v>1</v>
          </cell>
          <cell r="Z54">
            <v>1</v>
          </cell>
          <cell r="AA54" t="e">
            <v>#REF!</v>
          </cell>
          <cell r="AB54" t="e">
            <v>#REF!</v>
          </cell>
          <cell r="AC54" t="e">
            <v>#REF!</v>
          </cell>
          <cell r="AD54" t="e">
            <v>#REF!</v>
          </cell>
          <cell r="AE54" t="e">
            <v>#REF!</v>
          </cell>
          <cell r="AF54" t="e">
            <v>#REF!</v>
          </cell>
          <cell r="AG54" t="e">
            <v>#REF!</v>
          </cell>
          <cell r="AH54" t="e">
            <v>#REF!</v>
          </cell>
          <cell r="AI54" t="e">
            <v>#REF!</v>
          </cell>
          <cell r="AJ54" t="e">
            <v>#REF!</v>
          </cell>
          <cell r="AK54" t="e">
            <v>#REF!</v>
          </cell>
          <cell r="AL54" t="e">
            <v>#REF!</v>
          </cell>
          <cell r="AM54" t="e">
            <v>#REF!</v>
          </cell>
          <cell r="AN54" t="e">
            <v>#REF!</v>
          </cell>
          <cell r="AO54" t="e">
            <v>#REF!</v>
          </cell>
          <cell r="AP54" t="e">
            <v>#REF!</v>
          </cell>
        </row>
        <row r="55">
          <cell r="Y55">
            <v>1</v>
          </cell>
          <cell r="Z55">
            <v>1</v>
          </cell>
          <cell r="AA55" t="e">
            <v>#REF!</v>
          </cell>
          <cell r="AB55" t="e">
            <v>#REF!</v>
          </cell>
          <cell r="AC55" t="e">
            <v>#REF!</v>
          </cell>
          <cell r="AD55" t="e">
            <v>#REF!</v>
          </cell>
          <cell r="AE55" t="e">
            <v>#REF!</v>
          </cell>
          <cell r="AF55" t="e">
            <v>#REF!</v>
          </cell>
          <cell r="AG55" t="e">
            <v>#REF!</v>
          </cell>
          <cell r="AH55" t="e">
            <v>#REF!</v>
          </cell>
          <cell r="AI55" t="e">
            <v>#REF!</v>
          </cell>
          <cell r="AJ55" t="e">
            <v>#REF!</v>
          </cell>
          <cell r="AK55" t="e">
            <v>#REF!</v>
          </cell>
          <cell r="AL55" t="e">
            <v>#REF!</v>
          </cell>
          <cell r="AM55" t="e">
            <v>#REF!</v>
          </cell>
          <cell r="AN55" t="e">
            <v>#REF!</v>
          </cell>
          <cell r="AO55" t="e">
            <v>#REF!</v>
          </cell>
          <cell r="AP55" t="e">
            <v>#REF!</v>
          </cell>
        </row>
        <row r="56">
          <cell r="Y56">
            <v>1</v>
          </cell>
          <cell r="Z56">
            <v>1</v>
          </cell>
          <cell r="AA56" t="e">
            <v>#REF!</v>
          </cell>
          <cell r="AB56" t="e">
            <v>#REF!</v>
          </cell>
          <cell r="AC56" t="e">
            <v>#REF!</v>
          </cell>
          <cell r="AD56" t="e">
            <v>#REF!</v>
          </cell>
          <cell r="AE56" t="e">
            <v>#REF!</v>
          </cell>
          <cell r="AF56" t="e">
            <v>#REF!</v>
          </cell>
          <cell r="AG56" t="e">
            <v>#REF!</v>
          </cell>
          <cell r="AH56" t="e">
            <v>#REF!</v>
          </cell>
          <cell r="AI56" t="e">
            <v>#REF!</v>
          </cell>
          <cell r="AJ56" t="e">
            <v>#REF!</v>
          </cell>
          <cell r="AK56" t="e">
            <v>#REF!</v>
          </cell>
          <cell r="AL56" t="e">
            <v>#REF!</v>
          </cell>
          <cell r="AM56" t="e">
            <v>#REF!</v>
          </cell>
          <cell r="AN56" t="e">
            <v>#REF!</v>
          </cell>
          <cell r="AO56" t="e">
            <v>#REF!</v>
          </cell>
          <cell r="AP56" t="e">
            <v>#REF!</v>
          </cell>
        </row>
        <row r="57">
          <cell r="Y57">
            <v>1</v>
          </cell>
          <cell r="Z57">
            <v>1</v>
          </cell>
          <cell r="AA57" t="e">
            <v>#REF!</v>
          </cell>
          <cell r="AB57" t="e">
            <v>#REF!</v>
          </cell>
          <cell r="AC57" t="e">
            <v>#REF!</v>
          </cell>
          <cell r="AD57" t="e">
            <v>#REF!</v>
          </cell>
          <cell r="AE57" t="e">
            <v>#REF!</v>
          </cell>
          <cell r="AF57" t="e">
            <v>#REF!</v>
          </cell>
          <cell r="AG57" t="e">
            <v>#REF!</v>
          </cell>
          <cell r="AH57" t="e">
            <v>#REF!</v>
          </cell>
          <cell r="AI57" t="e">
            <v>#REF!</v>
          </cell>
          <cell r="AJ57" t="e">
            <v>#REF!</v>
          </cell>
          <cell r="AK57" t="e">
            <v>#REF!</v>
          </cell>
          <cell r="AL57" t="e">
            <v>#REF!</v>
          </cell>
          <cell r="AM57" t="e">
            <v>#REF!</v>
          </cell>
          <cell r="AN57" t="e">
            <v>#REF!</v>
          </cell>
          <cell r="AO57" t="e">
            <v>#REF!</v>
          </cell>
          <cell r="AP57" t="e">
            <v>#REF!</v>
          </cell>
        </row>
        <row r="58">
          <cell r="Y58">
            <v>1</v>
          </cell>
          <cell r="Z58">
            <v>1</v>
          </cell>
          <cell r="AA58" t="e">
            <v>#REF!</v>
          </cell>
          <cell r="AB58" t="e">
            <v>#REF!</v>
          </cell>
          <cell r="AC58" t="e">
            <v>#REF!</v>
          </cell>
          <cell r="AD58" t="e">
            <v>#REF!</v>
          </cell>
          <cell r="AE58" t="e">
            <v>#REF!</v>
          </cell>
          <cell r="AF58" t="e">
            <v>#REF!</v>
          </cell>
          <cell r="AG58" t="e">
            <v>#REF!</v>
          </cell>
          <cell r="AH58" t="e">
            <v>#REF!</v>
          </cell>
          <cell r="AI58" t="e">
            <v>#REF!</v>
          </cell>
          <cell r="AJ58" t="e">
            <v>#REF!</v>
          </cell>
          <cell r="AK58" t="e">
            <v>#REF!</v>
          </cell>
          <cell r="AL58" t="e">
            <v>#REF!</v>
          </cell>
          <cell r="AM58" t="e">
            <v>#REF!</v>
          </cell>
          <cell r="AN58" t="e">
            <v>#REF!</v>
          </cell>
          <cell r="AO58" t="e">
            <v>#REF!</v>
          </cell>
          <cell r="AP58" t="e">
            <v>#REF!</v>
          </cell>
        </row>
      </sheetData>
      <sheetData sheetId="24"/>
      <sheetData sheetId="25"/>
      <sheetData sheetId="26"/>
      <sheetData sheetId="27"/>
      <sheetData sheetId="28">
        <row r="2">
          <cell r="B2" t="str">
            <v>Выпуски</v>
          </cell>
        </row>
        <row r="3">
          <cell r="B3" t="str">
            <v>Годовые индексы изменения физического объема выпусков</v>
          </cell>
        </row>
        <row r="4">
          <cell r="B4" t="str">
            <v>Отраслевая структура выпусков по годам в прогнозируемом периоде</v>
          </cell>
        </row>
        <row r="5">
          <cell r="B5" t="str">
            <v xml:space="preserve">Объем отраслевых ресурсов отечественного производства </v>
          </cell>
        </row>
        <row r="6">
          <cell r="B6" t="str">
            <v xml:space="preserve">Динамика отраслевых ресурсов отечественного производства </v>
          </cell>
        </row>
        <row r="7">
          <cell r="B7" t="str">
            <v xml:space="preserve">Отраслевая структура ресурсов отечественного производства </v>
          </cell>
        </row>
        <row r="8">
          <cell r="B8" t="str">
            <v>Объем отраслевых ресурсов отечественного производства в конечном использовании</v>
          </cell>
        </row>
        <row r="9">
          <cell r="B9" t="str">
            <v>Динамика отраслевых ресурсов отечественного производства в конечном использовании</v>
          </cell>
        </row>
        <row r="10">
          <cell r="B10" t="str">
            <v>Отраслевая структура ресурсов отечественного производства в конечном использовании</v>
          </cell>
        </row>
        <row r="11">
          <cell r="B11" t="str">
            <v>Конечное потребление домашних хозяйств</v>
          </cell>
        </row>
        <row r="12">
          <cell r="B12" t="str">
            <v>Динамика конечного потребления домашних хозяйств</v>
          </cell>
        </row>
        <row r="13">
          <cell r="B13" t="str">
            <v>Отраслевая структура конечного потребления домашних хозяйств</v>
          </cell>
        </row>
        <row r="14">
          <cell r="B14" t="str">
            <v>Конечное потребление ОГУ</v>
          </cell>
        </row>
        <row r="15">
          <cell r="B15" t="str">
            <v>Динамика конечного потребления ОГУ</v>
          </cell>
        </row>
        <row r="16">
          <cell r="B16" t="str">
            <v>Отраслевая структура конечного потребления ОГУ</v>
          </cell>
        </row>
        <row r="17">
          <cell r="B17" t="str">
            <v>Изменение запасов материальных оборотных средств</v>
          </cell>
        </row>
        <row r="18">
          <cell r="B18" t="str">
            <v>Динамика изменения запасов материальных оборотных средств</v>
          </cell>
        </row>
        <row r="19">
          <cell r="B19" t="str">
            <v>Отраслевая структура изменения запасов материальных оборотных средств</v>
          </cell>
        </row>
        <row r="20">
          <cell r="B20" t="str">
            <v>Экспорт</v>
          </cell>
        </row>
        <row r="21">
          <cell r="B21" t="str">
            <v>Динамика экспорта</v>
          </cell>
        </row>
        <row r="22">
          <cell r="B22" t="str">
            <v>Отраслевая структура экспорта</v>
          </cell>
        </row>
        <row r="23">
          <cell r="B23" t="str">
            <v>Импорт</v>
          </cell>
        </row>
        <row r="24">
          <cell r="B24" t="str">
            <v>Динамика импорта</v>
          </cell>
        </row>
        <row r="25">
          <cell r="B25" t="str">
            <v>Отраслевая структура импорта</v>
          </cell>
        </row>
        <row r="26">
          <cell r="B26" t="str">
            <v>Сальдо</v>
          </cell>
        </row>
        <row r="27">
          <cell r="B27" t="str">
            <v>Динамика отраслевой потребности в инвестициях</v>
          </cell>
        </row>
        <row r="28">
          <cell r="B28" t="str">
            <v>Динамика основных фондов</v>
          </cell>
        </row>
        <row r="29">
          <cell r="B29" t="str">
            <v>Коэффициенты выбытия основных фондов</v>
          </cell>
        </row>
        <row r="30">
          <cell r="B30" t="str">
            <v>Коэффициенты обновления основных фондов</v>
          </cell>
        </row>
        <row r="31">
          <cell r="B31" t="str">
            <v>Динамика фондоотдачи</v>
          </cell>
        </row>
      </sheetData>
      <sheetData sheetId="29"/>
      <sheetData sheetId="30" refreshError="1"/>
      <sheetData sheetId="31"/>
      <sheetData sheetId="32"/>
      <sheetData sheetId="33"/>
      <sheetData sheetId="34"/>
      <sheetData sheetId="35"/>
      <sheetData sheetId="36">
        <row r="4">
          <cell r="Y4">
            <v>1</v>
          </cell>
        </row>
      </sheetData>
      <sheetData sheetId="37"/>
      <sheetData sheetId="38"/>
      <sheetData sheetId="39"/>
      <sheetData sheetId="40">
        <row r="2">
          <cell r="B2" t="str">
            <v>Выпуски</v>
          </cell>
        </row>
      </sheetData>
      <sheetData sheetId="4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CHEDULE"/>
    </sheetNames>
    <sheetDataSet>
      <sheetData sheetId="0" refreshError="1">
        <row r="3">
          <cell r="B3" t="str">
            <v>TENGIZ KTL 2.3 EXPANSION PROJECT</v>
          </cell>
        </row>
        <row r="4">
          <cell r="B4" t="str">
            <v>TOTAL HOME OFFICE MANHOUR SCHEDULE</v>
          </cell>
        </row>
        <row r="7">
          <cell r="C7">
            <v>1997</v>
          </cell>
          <cell r="I7">
            <v>1998</v>
          </cell>
          <cell r="U7">
            <v>1999</v>
          </cell>
          <cell r="AG7" t="str">
            <v>Total</v>
          </cell>
        </row>
        <row r="8">
          <cell r="B8" t="str">
            <v>DEPARTMENT / GROUP</v>
          </cell>
          <cell r="C8" t="str">
            <v>Jul</v>
          </cell>
          <cell r="D8" t="str">
            <v>Aug</v>
          </cell>
          <cell r="E8" t="str">
            <v>Sep</v>
          </cell>
          <cell r="F8" t="str">
            <v>Oct</v>
          </cell>
          <cell r="G8" t="str">
            <v>Nov</v>
          </cell>
          <cell r="H8" t="str">
            <v>Dec</v>
          </cell>
          <cell r="I8" t="str">
            <v>Jan</v>
          </cell>
          <cell r="J8" t="str">
            <v>Feb</v>
          </cell>
          <cell r="K8" t="str">
            <v>Mar</v>
          </cell>
          <cell r="L8" t="str">
            <v>Apr</v>
          </cell>
          <cell r="M8" t="str">
            <v>May</v>
          </cell>
          <cell r="N8" t="str">
            <v>Jun</v>
          </cell>
          <cell r="O8" t="str">
            <v>Jul</v>
          </cell>
          <cell r="P8" t="str">
            <v>Aug</v>
          </cell>
          <cell r="Q8" t="str">
            <v>Sep</v>
          </cell>
          <cell r="R8" t="str">
            <v>Oct</v>
          </cell>
          <cell r="S8" t="str">
            <v>Nov</v>
          </cell>
          <cell r="T8" t="str">
            <v>Dec</v>
          </cell>
          <cell r="U8" t="str">
            <v>Jan</v>
          </cell>
          <cell r="V8" t="str">
            <v>Feb</v>
          </cell>
          <cell r="W8" t="str">
            <v>Mar</v>
          </cell>
          <cell r="X8" t="str">
            <v>Apr</v>
          </cell>
          <cell r="Y8" t="str">
            <v>May</v>
          </cell>
          <cell r="Z8" t="str">
            <v>Jun</v>
          </cell>
          <cell r="AA8" t="str">
            <v>Jul</v>
          </cell>
          <cell r="AB8" t="str">
            <v>Aug</v>
          </cell>
          <cell r="AC8" t="str">
            <v>Sep</v>
          </cell>
          <cell r="AD8" t="str">
            <v>Oct</v>
          </cell>
          <cell r="AE8" t="str">
            <v>Nov</v>
          </cell>
          <cell r="AF8" t="str">
            <v>Dec</v>
          </cell>
          <cell r="AG8" t="str">
            <v>H.O.</v>
          </cell>
        </row>
        <row r="9">
          <cell r="C9">
            <v>1</v>
          </cell>
          <cell r="D9">
            <v>2</v>
          </cell>
          <cell r="E9">
            <v>3</v>
          </cell>
          <cell r="F9">
            <v>4</v>
          </cell>
          <cell r="G9">
            <v>5</v>
          </cell>
          <cell r="H9">
            <v>6</v>
          </cell>
          <cell r="I9">
            <v>7</v>
          </cell>
          <cell r="J9">
            <v>8</v>
          </cell>
          <cell r="K9">
            <v>9</v>
          </cell>
          <cell r="L9">
            <v>10</v>
          </cell>
          <cell r="M9">
            <v>11</v>
          </cell>
          <cell r="N9">
            <v>12</v>
          </cell>
          <cell r="O9">
            <v>13</v>
          </cell>
          <cell r="P9">
            <v>14</v>
          </cell>
          <cell r="Q9">
            <v>15</v>
          </cell>
          <cell r="R9">
            <v>16</v>
          </cell>
          <cell r="S9">
            <v>17</v>
          </cell>
          <cell r="T9">
            <v>18</v>
          </cell>
          <cell r="U9">
            <v>19</v>
          </cell>
          <cell r="V9">
            <v>20</v>
          </cell>
          <cell r="W9">
            <v>21</v>
          </cell>
          <cell r="X9">
            <v>22</v>
          </cell>
          <cell r="Y9">
            <v>23</v>
          </cell>
          <cell r="Z9">
            <v>24</v>
          </cell>
          <cell r="AA9">
            <v>25</v>
          </cell>
          <cell r="AB9">
            <v>26</v>
          </cell>
          <cell r="AC9">
            <v>27</v>
          </cell>
          <cell r="AD9">
            <v>28</v>
          </cell>
          <cell r="AE9">
            <v>29</v>
          </cell>
          <cell r="AF9">
            <v>30</v>
          </cell>
          <cell r="AG9" t="str">
            <v>Manhours</v>
          </cell>
        </row>
        <row r="13">
          <cell r="B13" t="str">
            <v>MANAGEMENT</v>
          </cell>
          <cell r="C13">
            <v>2130</v>
          </cell>
          <cell r="D13">
            <v>4090</v>
          </cell>
          <cell r="E13">
            <v>6600</v>
          </cell>
          <cell r="F13">
            <v>7080</v>
          </cell>
          <cell r="G13">
            <v>8280</v>
          </cell>
          <cell r="H13">
            <v>7990</v>
          </cell>
          <cell r="I13">
            <v>5280</v>
          </cell>
          <cell r="J13">
            <v>5090</v>
          </cell>
          <cell r="K13">
            <v>4930</v>
          </cell>
          <cell r="L13">
            <v>4930</v>
          </cell>
          <cell r="M13">
            <v>4930</v>
          </cell>
          <cell r="N13">
            <v>5370</v>
          </cell>
          <cell r="O13">
            <v>4410</v>
          </cell>
          <cell r="P13">
            <v>4050</v>
          </cell>
          <cell r="Q13">
            <v>3730</v>
          </cell>
          <cell r="R13">
            <v>3730</v>
          </cell>
          <cell r="S13">
            <v>3730</v>
          </cell>
          <cell r="T13">
            <v>3570</v>
          </cell>
          <cell r="U13">
            <v>3250</v>
          </cell>
          <cell r="V13">
            <v>3250</v>
          </cell>
          <cell r="W13">
            <v>2930</v>
          </cell>
          <cell r="X13">
            <v>2770</v>
          </cell>
          <cell r="Y13">
            <v>1970</v>
          </cell>
          <cell r="Z13">
            <v>850</v>
          </cell>
          <cell r="AA13">
            <v>850</v>
          </cell>
          <cell r="AB13">
            <v>370</v>
          </cell>
          <cell r="AC13">
            <v>160</v>
          </cell>
          <cell r="AD13">
            <v>160</v>
          </cell>
          <cell r="AE13">
            <v>160</v>
          </cell>
          <cell r="AF13">
            <v>160</v>
          </cell>
          <cell r="AG13">
            <v>106800</v>
          </cell>
        </row>
        <row r="15">
          <cell r="B15" t="str">
            <v>QUALITY ASSURANCE</v>
          </cell>
          <cell r="C15">
            <v>0</v>
          </cell>
          <cell r="D15">
            <v>160</v>
          </cell>
          <cell r="E15">
            <v>200</v>
          </cell>
          <cell r="F15">
            <v>200</v>
          </cell>
          <cell r="G15">
            <v>200</v>
          </cell>
          <cell r="H15">
            <v>200</v>
          </cell>
          <cell r="I15">
            <v>160</v>
          </cell>
          <cell r="J15">
            <v>160</v>
          </cell>
          <cell r="K15">
            <v>160</v>
          </cell>
          <cell r="L15">
            <v>160</v>
          </cell>
          <cell r="M15">
            <v>160</v>
          </cell>
          <cell r="N15">
            <v>160</v>
          </cell>
          <cell r="O15">
            <v>160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2080</v>
          </cell>
        </row>
        <row r="17">
          <cell r="B17" t="str">
            <v>HOME OFFICE CONSTRUCTION</v>
          </cell>
          <cell r="C17">
            <v>0</v>
          </cell>
          <cell r="D17">
            <v>90</v>
          </cell>
          <cell r="E17">
            <v>400</v>
          </cell>
          <cell r="F17">
            <v>400</v>
          </cell>
          <cell r="G17">
            <v>400</v>
          </cell>
          <cell r="H17">
            <v>400</v>
          </cell>
          <cell r="I17">
            <v>320</v>
          </cell>
          <cell r="J17">
            <v>320</v>
          </cell>
          <cell r="K17">
            <v>320</v>
          </cell>
          <cell r="L17">
            <v>320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2970</v>
          </cell>
        </row>
        <row r="19">
          <cell r="B19" t="str">
            <v>ENGINEERING</v>
          </cell>
          <cell r="C19">
            <v>1406</v>
          </cell>
          <cell r="D19">
            <v>6332</v>
          </cell>
          <cell r="E19">
            <v>16020</v>
          </cell>
          <cell r="F19">
            <v>22330</v>
          </cell>
          <cell r="G19">
            <v>23930</v>
          </cell>
          <cell r="H19">
            <v>22060</v>
          </cell>
          <cell r="I19">
            <v>19260</v>
          </cell>
          <cell r="J19">
            <v>18110</v>
          </cell>
          <cell r="K19">
            <v>18020</v>
          </cell>
          <cell r="L19">
            <v>15860</v>
          </cell>
          <cell r="M19">
            <v>13580</v>
          </cell>
          <cell r="N19">
            <v>11900</v>
          </cell>
          <cell r="O19">
            <v>8080</v>
          </cell>
          <cell r="P19">
            <v>6000</v>
          </cell>
          <cell r="Q19">
            <v>4960</v>
          </cell>
          <cell r="R19">
            <v>4180</v>
          </cell>
          <cell r="S19">
            <v>3440</v>
          </cell>
          <cell r="T19">
            <v>2960</v>
          </cell>
          <cell r="U19">
            <v>1760</v>
          </cell>
          <cell r="V19">
            <v>1760</v>
          </cell>
          <cell r="W19">
            <v>1760</v>
          </cell>
          <cell r="X19">
            <v>960</v>
          </cell>
          <cell r="Y19">
            <v>640</v>
          </cell>
          <cell r="Z19">
            <v>480</v>
          </cell>
          <cell r="AA19">
            <v>480</v>
          </cell>
          <cell r="AB19">
            <v>0</v>
          </cell>
          <cell r="AC19">
            <v>0</v>
          </cell>
          <cell r="AD19">
            <v>0</v>
          </cell>
          <cell r="AE19">
            <v>0</v>
          </cell>
          <cell r="AF19">
            <v>0</v>
          </cell>
          <cell r="AG19">
            <v>226268</v>
          </cell>
        </row>
        <row r="21">
          <cell r="B21" t="str">
            <v>ENKA OFFICE</v>
          </cell>
          <cell r="C21">
            <v>96</v>
          </cell>
          <cell r="D21">
            <v>1081</v>
          </cell>
          <cell r="E21">
            <v>1537</v>
          </cell>
          <cell r="F21">
            <v>3240</v>
          </cell>
          <cell r="G21">
            <v>3460</v>
          </cell>
          <cell r="H21">
            <v>3660</v>
          </cell>
          <cell r="I21">
            <v>4440</v>
          </cell>
          <cell r="J21">
            <v>4340</v>
          </cell>
          <cell r="K21">
            <v>4240</v>
          </cell>
          <cell r="L21">
            <v>4140</v>
          </cell>
          <cell r="M21">
            <v>4140</v>
          </cell>
          <cell r="N21">
            <v>3980</v>
          </cell>
          <cell r="O21">
            <v>3855</v>
          </cell>
          <cell r="P21">
            <v>3380</v>
          </cell>
          <cell r="Q21">
            <v>2610</v>
          </cell>
          <cell r="R21">
            <v>1850</v>
          </cell>
          <cell r="S21">
            <v>1100</v>
          </cell>
          <cell r="T21">
            <v>985</v>
          </cell>
          <cell r="U21">
            <v>680</v>
          </cell>
          <cell r="V21">
            <v>565</v>
          </cell>
          <cell r="W21">
            <v>250</v>
          </cell>
          <cell r="X21">
            <v>250</v>
          </cell>
          <cell r="Y21">
            <v>250</v>
          </cell>
          <cell r="Z21">
            <v>250</v>
          </cell>
          <cell r="AA21">
            <v>250</v>
          </cell>
          <cell r="AB21">
            <v>250</v>
          </cell>
          <cell r="AC21">
            <v>250</v>
          </cell>
          <cell r="AD21">
            <v>250</v>
          </cell>
          <cell r="AE21">
            <v>250</v>
          </cell>
          <cell r="AF21">
            <v>250</v>
          </cell>
          <cell r="AG21">
            <v>55879</v>
          </cell>
        </row>
        <row r="23">
          <cell r="B23" t="str">
            <v>PROCUREMENT</v>
          </cell>
          <cell r="C23">
            <v>200</v>
          </cell>
          <cell r="D23">
            <v>540</v>
          </cell>
          <cell r="E23">
            <v>900</v>
          </cell>
          <cell r="F23">
            <v>1000</v>
          </cell>
          <cell r="G23">
            <v>1000</v>
          </cell>
          <cell r="H23">
            <v>1000</v>
          </cell>
          <cell r="I23">
            <v>800</v>
          </cell>
          <cell r="J23">
            <v>800</v>
          </cell>
          <cell r="K23">
            <v>800</v>
          </cell>
          <cell r="L23">
            <v>800</v>
          </cell>
          <cell r="M23">
            <v>800</v>
          </cell>
          <cell r="N23">
            <v>800</v>
          </cell>
          <cell r="O23">
            <v>800</v>
          </cell>
          <cell r="P23">
            <v>640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10880</v>
          </cell>
        </row>
        <row r="25">
          <cell r="B25" t="str">
            <v>MPAG</v>
          </cell>
          <cell r="C25">
            <v>1290</v>
          </cell>
          <cell r="D25">
            <v>4340</v>
          </cell>
          <cell r="E25">
            <v>6940</v>
          </cell>
          <cell r="F25">
            <v>6980</v>
          </cell>
          <cell r="G25">
            <v>7030</v>
          </cell>
          <cell r="H25">
            <v>6630</v>
          </cell>
          <cell r="I25">
            <v>5860</v>
          </cell>
          <cell r="J25">
            <v>5040</v>
          </cell>
          <cell r="K25">
            <v>4500</v>
          </cell>
          <cell r="L25">
            <v>4500</v>
          </cell>
          <cell r="M25">
            <v>3860</v>
          </cell>
          <cell r="N25">
            <v>3860</v>
          </cell>
          <cell r="O25">
            <v>640</v>
          </cell>
          <cell r="P25">
            <v>160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61630</v>
          </cell>
        </row>
        <row r="27">
          <cell r="B27" t="str">
            <v>TOTAL MANHOURS</v>
          </cell>
          <cell r="C27">
            <v>5122</v>
          </cell>
          <cell r="D27">
            <v>16633</v>
          </cell>
          <cell r="E27">
            <v>32597</v>
          </cell>
          <cell r="F27">
            <v>41230</v>
          </cell>
          <cell r="G27">
            <v>44300</v>
          </cell>
          <cell r="H27">
            <v>41940</v>
          </cell>
          <cell r="I27">
            <v>36120</v>
          </cell>
          <cell r="J27">
            <v>33860</v>
          </cell>
          <cell r="K27">
            <v>32970</v>
          </cell>
          <cell r="L27">
            <v>30710</v>
          </cell>
          <cell r="M27">
            <v>27470</v>
          </cell>
          <cell r="N27">
            <v>26070</v>
          </cell>
          <cell r="O27">
            <v>17945</v>
          </cell>
          <cell r="P27">
            <v>14230</v>
          </cell>
          <cell r="Q27">
            <v>11300</v>
          </cell>
          <cell r="R27">
            <v>9760</v>
          </cell>
          <cell r="S27">
            <v>8270</v>
          </cell>
          <cell r="T27">
            <v>7515</v>
          </cell>
          <cell r="U27">
            <v>5690</v>
          </cell>
          <cell r="V27">
            <v>5575</v>
          </cell>
          <cell r="W27">
            <v>4940</v>
          </cell>
          <cell r="X27">
            <v>3980</v>
          </cell>
          <cell r="Y27">
            <v>2860</v>
          </cell>
          <cell r="Z27">
            <v>1580</v>
          </cell>
          <cell r="AA27">
            <v>1580</v>
          </cell>
          <cell r="AB27">
            <v>620</v>
          </cell>
          <cell r="AC27">
            <v>410</v>
          </cell>
          <cell r="AD27">
            <v>410</v>
          </cell>
          <cell r="AE27">
            <v>410</v>
          </cell>
          <cell r="AF27">
            <v>410</v>
          </cell>
          <cell r="AG27">
            <v>466507</v>
          </cell>
        </row>
        <row r="30">
          <cell r="B30" t="str">
            <v>TENGIZ KTL 2.3 EXPANSION PROJECT</v>
          </cell>
        </row>
        <row r="31">
          <cell r="B31" t="str">
            <v>TOTAL HOME OFFICE EQUIVALENT MAN-MONTH SCHEDULE</v>
          </cell>
        </row>
        <row r="34">
          <cell r="C34">
            <v>1997</v>
          </cell>
          <cell r="I34">
            <v>1998</v>
          </cell>
          <cell r="U34">
            <v>1999</v>
          </cell>
          <cell r="AG34" t="str">
            <v>Total</v>
          </cell>
        </row>
        <row r="35">
          <cell r="B35" t="str">
            <v>DEPARTMENT / GROUP</v>
          </cell>
          <cell r="C35" t="str">
            <v>Jul</v>
          </cell>
          <cell r="D35" t="str">
            <v>Aug</v>
          </cell>
          <cell r="E35" t="str">
            <v>Sep</v>
          </cell>
          <cell r="F35" t="str">
            <v>Oct</v>
          </cell>
          <cell r="G35" t="str">
            <v>Nov</v>
          </cell>
          <cell r="H35" t="str">
            <v>Dec</v>
          </cell>
          <cell r="I35" t="str">
            <v>Jan</v>
          </cell>
          <cell r="J35" t="str">
            <v>Feb</v>
          </cell>
          <cell r="K35" t="str">
            <v>Mar</v>
          </cell>
          <cell r="L35" t="str">
            <v>Apr</v>
          </cell>
          <cell r="M35" t="str">
            <v>May</v>
          </cell>
          <cell r="N35" t="str">
            <v>Jun</v>
          </cell>
          <cell r="O35" t="str">
            <v>Jul</v>
          </cell>
          <cell r="P35" t="str">
            <v>Aug</v>
          </cell>
          <cell r="Q35" t="str">
            <v>Sep</v>
          </cell>
          <cell r="R35" t="str">
            <v>Oct</v>
          </cell>
          <cell r="S35" t="str">
            <v>Nov</v>
          </cell>
          <cell r="T35" t="str">
            <v>Dec</v>
          </cell>
          <cell r="U35" t="str">
            <v>Jan</v>
          </cell>
          <cell r="V35" t="str">
            <v>Feb</v>
          </cell>
          <cell r="W35" t="str">
            <v>Mar</v>
          </cell>
          <cell r="X35" t="str">
            <v>Apr</v>
          </cell>
          <cell r="Y35" t="str">
            <v>May</v>
          </cell>
          <cell r="Z35" t="str">
            <v>Jun</v>
          </cell>
          <cell r="AA35" t="str">
            <v>Jul</v>
          </cell>
          <cell r="AB35" t="str">
            <v>Aug</v>
          </cell>
          <cell r="AC35" t="str">
            <v>Sep</v>
          </cell>
          <cell r="AD35" t="str">
            <v>Oct</v>
          </cell>
          <cell r="AE35" t="str">
            <v>Nov</v>
          </cell>
          <cell r="AF35" t="str">
            <v>Dec</v>
          </cell>
          <cell r="AG35" t="str">
            <v>H.O.</v>
          </cell>
        </row>
        <row r="36">
          <cell r="C36">
            <v>1</v>
          </cell>
          <cell r="D36">
            <v>2</v>
          </cell>
          <cell r="E36">
            <v>3</v>
          </cell>
          <cell r="F36">
            <v>4</v>
          </cell>
          <cell r="G36">
            <v>5</v>
          </cell>
          <cell r="H36">
            <v>6</v>
          </cell>
          <cell r="I36">
            <v>7</v>
          </cell>
          <cell r="J36">
            <v>8</v>
          </cell>
          <cell r="K36">
            <v>9</v>
          </cell>
          <cell r="L36">
            <v>10</v>
          </cell>
          <cell r="M36">
            <v>11</v>
          </cell>
          <cell r="N36">
            <v>12</v>
          </cell>
          <cell r="O36">
            <v>13</v>
          </cell>
          <cell r="P36">
            <v>14</v>
          </cell>
          <cell r="Q36">
            <v>15</v>
          </cell>
          <cell r="R36">
            <v>16</v>
          </cell>
          <cell r="S36">
            <v>17</v>
          </cell>
          <cell r="T36">
            <v>18</v>
          </cell>
          <cell r="U36">
            <v>19</v>
          </cell>
          <cell r="V36">
            <v>20</v>
          </cell>
          <cell r="W36">
            <v>21</v>
          </cell>
          <cell r="X36">
            <v>22</v>
          </cell>
          <cell r="Y36">
            <v>23</v>
          </cell>
          <cell r="Z36">
            <v>24</v>
          </cell>
          <cell r="AA36">
            <v>25</v>
          </cell>
          <cell r="AB36">
            <v>26</v>
          </cell>
          <cell r="AC36">
            <v>27</v>
          </cell>
          <cell r="AD36">
            <v>28</v>
          </cell>
          <cell r="AE36">
            <v>29</v>
          </cell>
          <cell r="AF36">
            <v>30</v>
          </cell>
          <cell r="AG36" t="str">
            <v>Man-Months</v>
          </cell>
        </row>
        <row r="40">
          <cell r="B40" t="str">
            <v>MANAGEMENT</v>
          </cell>
          <cell r="C40">
            <v>23</v>
          </cell>
          <cell r="D40">
            <v>29</v>
          </cell>
          <cell r="E40">
            <v>35</v>
          </cell>
          <cell r="F40">
            <v>36</v>
          </cell>
          <cell r="G40">
            <v>42</v>
          </cell>
          <cell r="H40">
            <v>41</v>
          </cell>
          <cell r="I40">
            <v>33</v>
          </cell>
          <cell r="J40">
            <v>32</v>
          </cell>
          <cell r="K40">
            <v>31</v>
          </cell>
          <cell r="L40">
            <v>31</v>
          </cell>
          <cell r="M40">
            <v>31</v>
          </cell>
          <cell r="N40">
            <v>33</v>
          </cell>
          <cell r="O40">
            <v>28</v>
          </cell>
          <cell r="P40">
            <v>26</v>
          </cell>
          <cell r="Q40">
            <v>24</v>
          </cell>
          <cell r="R40">
            <v>24</v>
          </cell>
          <cell r="S40">
            <v>24</v>
          </cell>
          <cell r="T40">
            <v>23</v>
          </cell>
          <cell r="U40">
            <v>21</v>
          </cell>
          <cell r="V40">
            <v>21</v>
          </cell>
          <cell r="W40">
            <v>19</v>
          </cell>
          <cell r="X40">
            <v>18</v>
          </cell>
          <cell r="Y40">
            <v>13</v>
          </cell>
          <cell r="Z40">
            <v>6</v>
          </cell>
          <cell r="AA40">
            <v>6</v>
          </cell>
          <cell r="AB40">
            <v>3</v>
          </cell>
          <cell r="AC40">
            <v>1</v>
          </cell>
          <cell r="AD40">
            <v>1</v>
          </cell>
          <cell r="AE40">
            <v>1</v>
          </cell>
          <cell r="AF40">
            <v>1</v>
          </cell>
          <cell r="AG40">
            <v>657</v>
          </cell>
        </row>
        <row r="42">
          <cell r="B42" t="str">
            <v>QUALITY ASSURANCE</v>
          </cell>
          <cell r="C42">
            <v>0</v>
          </cell>
          <cell r="D42">
            <v>1</v>
          </cell>
          <cell r="E42">
            <v>1</v>
          </cell>
          <cell r="F42">
            <v>1</v>
          </cell>
          <cell r="G42">
            <v>1</v>
          </cell>
          <cell r="H42">
            <v>1</v>
          </cell>
          <cell r="I42">
            <v>1</v>
          </cell>
          <cell r="J42">
            <v>1</v>
          </cell>
          <cell r="K42">
            <v>1</v>
          </cell>
          <cell r="L42">
            <v>1</v>
          </cell>
          <cell r="M42">
            <v>1</v>
          </cell>
          <cell r="N42">
            <v>1</v>
          </cell>
          <cell r="O42">
            <v>1</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12</v>
          </cell>
        </row>
        <row r="44">
          <cell r="B44" t="str">
            <v>HOME OFFICE CONSTRUCTION</v>
          </cell>
          <cell r="C44">
            <v>0</v>
          </cell>
          <cell r="D44">
            <v>2</v>
          </cell>
          <cell r="E44">
            <v>2</v>
          </cell>
          <cell r="F44">
            <v>2</v>
          </cell>
          <cell r="G44">
            <v>2</v>
          </cell>
          <cell r="H44">
            <v>2</v>
          </cell>
          <cell r="I44">
            <v>2</v>
          </cell>
          <cell r="J44">
            <v>2</v>
          </cell>
          <cell r="K44">
            <v>2</v>
          </cell>
          <cell r="L44">
            <v>2</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18</v>
          </cell>
        </row>
        <row r="46">
          <cell r="B46" t="str">
            <v>ENGINEERING</v>
          </cell>
          <cell r="C46">
            <v>20</v>
          </cell>
          <cell r="D46">
            <v>53</v>
          </cell>
          <cell r="E46">
            <v>102</v>
          </cell>
          <cell r="F46">
            <v>123</v>
          </cell>
          <cell r="G46">
            <v>127</v>
          </cell>
          <cell r="H46">
            <v>122</v>
          </cell>
          <cell r="I46">
            <v>113</v>
          </cell>
          <cell r="J46">
            <v>109</v>
          </cell>
          <cell r="K46">
            <v>108</v>
          </cell>
          <cell r="L46">
            <v>97</v>
          </cell>
          <cell r="M46">
            <v>87</v>
          </cell>
          <cell r="N46">
            <v>77</v>
          </cell>
          <cell r="O46">
            <v>51</v>
          </cell>
          <cell r="P46">
            <v>39</v>
          </cell>
          <cell r="Q46">
            <v>33</v>
          </cell>
          <cell r="R46">
            <v>27</v>
          </cell>
          <cell r="S46">
            <v>22</v>
          </cell>
          <cell r="T46">
            <v>19</v>
          </cell>
          <cell r="U46">
            <v>11</v>
          </cell>
          <cell r="V46">
            <v>11</v>
          </cell>
          <cell r="W46">
            <v>11</v>
          </cell>
          <cell r="X46">
            <v>6</v>
          </cell>
          <cell r="Y46">
            <v>4</v>
          </cell>
          <cell r="Z46">
            <v>3</v>
          </cell>
          <cell r="AA46">
            <v>3</v>
          </cell>
          <cell r="AB46">
            <v>0</v>
          </cell>
          <cell r="AC46">
            <v>0</v>
          </cell>
          <cell r="AD46">
            <v>0</v>
          </cell>
          <cell r="AE46">
            <v>0</v>
          </cell>
          <cell r="AF46">
            <v>0</v>
          </cell>
          <cell r="AG46">
            <v>1378</v>
          </cell>
        </row>
        <row r="48">
          <cell r="B48" t="str">
            <v>ENKA OFFICE</v>
          </cell>
          <cell r="C48">
            <v>2</v>
          </cell>
          <cell r="D48">
            <v>9</v>
          </cell>
          <cell r="E48">
            <v>15</v>
          </cell>
          <cell r="F48">
            <v>19</v>
          </cell>
          <cell r="G48">
            <v>19</v>
          </cell>
          <cell r="H48">
            <v>21</v>
          </cell>
          <cell r="I48">
            <v>24</v>
          </cell>
          <cell r="J48">
            <v>24</v>
          </cell>
          <cell r="K48">
            <v>24</v>
          </cell>
          <cell r="L48">
            <v>23</v>
          </cell>
          <cell r="M48">
            <v>23</v>
          </cell>
          <cell r="N48">
            <v>22</v>
          </cell>
          <cell r="O48">
            <v>21</v>
          </cell>
          <cell r="P48">
            <v>21</v>
          </cell>
          <cell r="Q48">
            <v>21</v>
          </cell>
          <cell r="R48">
            <v>18</v>
          </cell>
          <cell r="S48">
            <v>13</v>
          </cell>
          <cell r="T48">
            <v>12</v>
          </cell>
          <cell r="U48">
            <v>8</v>
          </cell>
          <cell r="V48">
            <v>7</v>
          </cell>
          <cell r="W48">
            <v>1</v>
          </cell>
          <cell r="X48">
            <v>1</v>
          </cell>
          <cell r="Y48">
            <v>1</v>
          </cell>
          <cell r="Z48">
            <v>1</v>
          </cell>
          <cell r="AA48">
            <v>1</v>
          </cell>
          <cell r="AB48">
            <v>1</v>
          </cell>
          <cell r="AC48">
            <v>1</v>
          </cell>
          <cell r="AD48">
            <v>1</v>
          </cell>
          <cell r="AE48">
            <v>1</v>
          </cell>
          <cell r="AF48">
            <v>1</v>
          </cell>
          <cell r="AG48">
            <v>356</v>
          </cell>
        </row>
        <row r="50">
          <cell r="B50" t="str">
            <v>PROCUREMENT</v>
          </cell>
          <cell r="C50">
            <v>2</v>
          </cell>
          <cell r="D50">
            <v>4</v>
          </cell>
          <cell r="E50">
            <v>5</v>
          </cell>
          <cell r="F50">
            <v>5</v>
          </cell>
          <cell r="G50">
            <v>5</v>
          </cell>
          <cell r="H50">
            <v>5</v>
          </cell>
          <cell r="I50">
            <v>5</v>
          </cell>
          <cell r="J50">
            <v>5</v>
          </cell>
          <cell r="K50">
            <v>5</v>
          </cell>
          <cell r="L50">
            <v>5</v>
          </cell>
          <cell r="M50">
            <v>5</v>
          </cell>
          <cell r="N50">
            <v>5</v>
          </cell>
          <cell r="O50">
            <v>5</v>
          </cell>
          <cell r="P50">
            <v>4</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65</v>
          </cell>
        </row>
        <row r="52">
          <cell r="B52" t="str">
            <v>MPAG</v>
          </cell>
          <cell r="C52">
            <v>17</v>
          </cell>
          <cell r="D52">
            <v>38</v>
          </cell>
          <cell r="E52">
            <v>53</v>
          </cell>
          <cell r="F52">
            <v>57</v>
          </cell>
          <cell r="G52">
            <v>57</v>
          </cell>
          <cell r="H52">
            <v>55</v>
          </cell>
          <cell r="I52">
            <v>54</v>
          </cell>
          <cell r="J52">
            <v>47</v>
          </cell>
          <cell r="K52">
            <v>44</v>
          </cell>
          <cell r="L52">
            <v>44</v>
          </cell>
          <cell r="M52">
            <v>40</v>
          </cell>
          <cell r="N52">
            <v>40</v>
          </cell>
          <cell r="O52">
            <v>4</v>
          </cell>
          <cell r="P52">
            <v>1</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551</v>
          </cell>
        </row>
        <row r="54">
          <cell r="B54" t="str">
            <v>TOTAL MAN-MONTHS</v>
          </cell>
          <cell r="C54">
            <v>64</v>
          </cell>
          <cell r="D54">
            <v>136</v>
          </cell>
          <cell r="E54">
            <v>213</v>
          </cell>
          <cell r="F54">
            <v>243</v>
          </cell>
          <cell r="G54">
            <v>253</v>
          </cell>
          <cell r="H54">
            <v>247</v>
          </cell>
          <cell r="I54">
            <v>232</v>
          </cell>
          <cell r="J54">
            <v>220</v>
          </cell>
          <cell r="K54">
            <v>215</v>
          </cell>
          <cell r="L54">
            <v>203</v>
          </cell>
          <cell r="M54">
            <v>187</v>
          </cell>
          <cell r="N54">
            <v>178</v>
          </cell>
          <cell r="O54">
            <v>110</v>
          </cell>
          <cell r="P54">
            <v>91</v>
          </cell>
          <cell r="Q54">
            <v>78</v>
          </cell>
          <cell r="R54">
            <v>69</v>
          </cell>
          <cell r="S54">
            <v>59</v>
          </cell>
          <cell r="T54">
            <v>54</v>
          </cell>
          <cell r="U54">
            <v>40</v>
          </cell>
          <cell r="V54">
            <v>39</v>
          </cell>
          <cell r="W54">
            <v>31</v>
          </cell>
          <cell r="X54">
            <v>25</v>
          </cell>
          <cell r="Y54">
            <v>18</v>
          </cell>
          <cell r="Z54">
            <v>10</v>
          </cell>
          <cell r="AA54">
            <v>10</v>
          </cell>
          <cell r="AB54">
            <v>4</v>
          </cell>
          <cell r="AC54">
            <v>2</v>
          </cell>
          <cell r="AD54">
            <v>2</v>
          </cell>
          <cell r="AE54">
            <v>2</v>
          </cell>
          <cell r="AF54">
            <v>2</v>
          </cell>
          <cell r="AG54">
            <v>3037</v>
          </cell>
        </row>
        <row r="57">
          <cell r="B57" t="str">
            <v>TENGIZ KTL 2.3 EXPANSION PROJECT</v>
          </cell>
        </row>
        <row r="58">
          <cell r="B58" t="str">
            <v>TOTAL HOME OFFICE MANHOUR COST SCHEDULE</v>
          </cell>
        </row>
        <row r="59">
          <cell r="B59" t="str">
            <v>ALL FIGURES IN U.S.$</v>
          </cell>
        </row>
        <row r="61">
          <cell r="C61">
            <v>1997</v>
          </cell>
          <cell r="I61">
            <v>1998</v>
          </cell>
          <cell r="U61">
            <v>1999</v>
          </cell>
          <cell r="AG61" t="str">
            <v>Total</v>
          </cell>
          <cell r="AI61" t="str">
            <v>Average</v>
          </cell>
        </row>
        <row r="62">
          <cell r="B62" t="str">
            <v>DEPARTMENT / GROUP</v>
          </cell>
          <cell r="C62" t="str">
            <v>Jul</v>
          </cell>
          <cell r="D62" t="str">
            <v>Aug</v>
          </cell>
          <cell r="E62" t="str">
            <v>Sep</v>
          </cell>
          <cell r="F62" t="str">
            <v>Oct</v>
          </cell>
          <cell r="G62" t="str">
            <v>Nov</v>
          </cell>
          <cell r="H62" t="str">
            <v>Dec</v>
          </cell>
          <cell r="I62" t="str">
            <v>Jan</v>
          </cell>
          <cell r="J62" t="str">
            <v>Feb</v>
          </cell>
          <cell r="K62" t="str">
            <v>Mar</v>
          </cell>
          <cell r="L62" t="str">
            <v>Apr</v>
          </cell>
          <cell r="M62" t="str">
            <v>May</v>
          </cell>
          <cell r="N62" t="str">
            <v>Jun</v>
          </cell>
          <cell r="O62" t="str">
            <v>Jul</v>
          </cell>
          <cell r="P62" t="str">
            <v>Aug</v>
          </cell>
          <cell r="Q62" t="str">
            <v>Sep</v>
          </cell>
          <cell r="R62" t="str">
            <v>Oct</v>
          </cell>
          <cell r="S62" t="str">
            <v>Nov</v>
          </cell>
          <cell r="T62" t="str">
            <v>Dec</v>
          </cell>
          <cell r="U62" t="str">
            <v>Jan</v>
          </cell>
          <cell r="V62" t="str">
            <v>Feb</v>
          </cell>
          <cell r="W62" t="str">
            <v>Mar</v>
          </cell>
          <cell r="X62" t="str">
            <v>Apr</v>
          </cell>
          <cell r="Y62" t="str">
            <v>May</v>
          </cell>
          <cell r="Z62" t="str">
            <v>Jun</v>
          </cell>
          <cell r="AA62" t="str">
            <v>Jul</v>
          </cell>
          <cell r="AB62" t="str">
            <v>Aug</v>
          </cell>
          <cell r="AC62" t="str">
            <v>Sep</v>
          </cell>
          <cell r="AD62" t="str">
            <v>Oct</v>
          </cell>
          <cell r="AE62" t="str">
            <v>Nov</v>
          </cell>
          <cell r="AF62" t="str">
            <v>Dec</v>
          </cell>
          <cell r="AG62" t="str">
            <v>H.O.</v>
          </cell>
          <cell r="AI62" t="str">
            <v>Rate Per Hr</v>
          </cell>
        </row>
        <row r="63">
          <cell r="C63">
            <v>1</v>
          </cell>
          <cell r="D63">
            <v>2</v>
          </cell>
          <cell r="E63">
            <v>3</v>
          </cell>
          <cell r="F63">
            <v>4</v>
          </cell>
          <cell r="G63">
            <v>5</v>
          </cell>
          <cell r="H63">
            <v>6</v>
          </cell>
          <cell r="I63">
            <v>7</v>
          </cell>
          <cell r="J63">
            <v>8</v>
          </cell>
          <cell r="K63">
            <v>9</v>
          </cell>
          <cell r="L63">
            <v>10</v>
          </cell>
          <cell r="M63">
            <v>11</v>
          </cell>
          <cell r="N63">
            <v>12</v>
          </cell>
          <cell r="O63">
            <v>13</v>
          </cell>
          <cell r="P63">
            <v>14</v>
          </cell>
          <cell r="Q63">
            <v>15</v>
          </cell>
          <cell r="R63">
            <v>16</v>
          </cell>
          <cell r="S63">
            <v>17</v>
          </cell>
          <cell r="T63">
            <v>18</v>
          </cell>
          <cell r="U63">
            <v>19</v>
          </cell>
          <cell r="V63">
            <v>20</v>
          </cell>
          <cell r="W63">
            <v>21</v>
          </cell>
          <cell r="X63">
            <v>22</v>
          </cell>
          <cell r="Y63">
            <v>23</v>
          </cell>
          <cell r="Z63">
            <v>24</v>
          </cell>
          <cell r="AA63">
            <v>25</v>
          </cell>
          <cell r="AB63">
            <v>26</v>
          </cell>
          <cell r="AC63">
            <v>27</v>
          </cell>
          <cell r="AD63">
            <v>28</v>
          </cell>
          <cell r="AE63">
            <v>29</v>
          </cell>
          <cell r="AF63">
            <v>30</v>
          </cell>
          <cell r="AG63" t="str">
            <v>Manhour Cost</v>
          </cell>
          <cell r="AI63" t="str">
            <v>(US$)</v>
          </cell>
        </row>
        <row r="67">
          <cell r="B67" t="str">
            <v>MANAGEMENT</v>
          </cell>
          <cell r="C67">
            <v>120880.44480000001</v>
          </cell>
          <cell r="D67">
            <v>202413.48160000006</v>
          </cell>
          <cell r="E67">
            <v>312747.90399999998</v>
          </cell>
          <cell r="F67">
            <v>339512.70399999997</v>
          </cell>
          <cell r="G67">
            <v>394533.50399999996</v>
          </cell>
          <cell r="H67">
            <v>384017.66399999999</v>
          </cell>
          <cell r="I67">
            <v>253581.88799999995</v>
          </cell>
          <cell r="J67">
            <v>248675.00799999997</v>
          </cell>
          <cell r="K67">
            <v>239427.00799999997</v>
          </cell>
          <cell r="L67">
            <v>239427.00799999997</v>
          </cell>
          <cell r="M67">
            <v>239427.00799999997</v>
          </cell>
          <cell r="N67">
            <v>269103.80800000002</v>
          </cell>
          <cell r="O67">
            <v>213643.96799999999</v>
          </cell>
          <cell r="P67">
            <v>187150.20799999998</v>
          </cell>
          <cell r="Q67">
            <v>179367.80799999999</v>
          </cell>
          <cell r="R67">
            <v>179367.80799999999</v>
          </cell>
          <cell r="S67">
            <v>179367.80799999999</v>
          </cell>
          <cell r="T67">
            <v>171687.80800000002</v>
          </cell>
          <cell r="U67">
            <v>150700.92800000004</v>
          </cell>
          <cell r="V67">
            <v>150700.92800000004</v>
          </cell>
          <cell r="W67">
            <v>130713.11360000003</v>
          </cell>
          <cell r="X67">
            <v>124584.47360000003</v>
          </cell>
          <cell r="Y67">
            <v>79722.624000000011</v>
          </cell>
          <cell r="Z67">
            <v>50328.806400000001</v>
          </cell>
          <cell r="AA67">
            <v>50328.806400000001</v>
          </cell>
          <cell r="AB67">
            <v>20284.646400000001</v>
          </cell>
          <cell r="AC67">
            <v>10172.1088</v>
          </cell>
          <cell r="AD67">
            <v>10172.1088</v>
          </cell>
          <cell r="AE67">
            <v>10172.1088</v>
          </cell>
          <cell r="AF67">
            <v>10172.1088</v>
          </cell>
          <cell r="AG67">
            <v>5152385.5999999996</v>
          </cell>
          <cell r="AI67">
            <v>48.243310861423218</v>
          </cell>
        </row>
        <row r="69">
          <cell r="B69" t="str">
            <v>QUALITY ASSURANCE</v>
          </cell>
          <cell r="C69">
            <v>0</v>
          </cell>
          <cell r="D69">
            <v>11218.995199999999</v>
          </cell>
          <cell r="E69">
            <v>14023.743999999999</v>
          </cell>
          <cell r="F69">
            <v>14023.743999999999</v>
          </cell>
          <cell r="G69">
            <v>14023.743999999999</v>
          </cell>
          <cell r="H69">
            <v>14023.743999999999</v>
          </cell>
          <cell r="I69">
            <v>11218.995199999999</v>
          </cell>
          <cell r="J69">
            <v>11218.995199999999</v>
          </cell>
          <cell r="K69">
            <v>11218.995199999999</v>
          </cell>
          <cell r="L69">
            <v>11218.995199999999</v>
          </cell>
          <cell r="M69">
            <v>11218.995199999999</v>
          </cell>
          <cell r="N69">
            <v>11218.995199999999</v>
          </cell>
          <cell r="O69">
            <v>11218.995199999999</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145846.93760000003</v>
          </cell>
          <cell r="AI69">
            <v>70.11872000000001</v>
          </cell>
        </row>
        <row r="71">
          <cell r="B71" t="str">
            <v>HOME OFFICE CONSTRUCTION</v>
          </cell>
          <cell r="C71">
            <v>0</v>
          </cell>
          <cell r="D71">
            <v>5517.1200000000008</v>
          </cell>
          <cell r="E71">
            <v>25811.200000000001</v>
          </cell>
          <cell r="F71">
            <v>25811.200000000001</v>
          </cell>
          <cell r="G71">
            <v>25811.200000000001</v>
          </cell>
          <cell r="H71">
            <v>25811.200000000001</v>
          </cell>
          <cell r="I71">
            <v>20648.96</v>
          </cell>
          <cell r="J71">
            <v>20648.96</v>
          </cell>
          <cell r="K71">
            <v>20648.96</v>
          </cell>
          <cell r="L71">
            <v>20648.96</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191357.75999999998</v>
          </cell>
          <cell r="AI71">
            <v>64.430222222222213</v>
          </cell>
        </row>
        <row r="73">
          <cell r="B73" t="str">
            <v>ENGINEERING</v>
          </cell>
          <cell r="C73">
            <v>75743.139200000005</v>
          </cell>
          <cell r="D73">
            <v>364559.70559999999</v>
          </cell>
          <cell r="E73">
            <v>936486.15520000015</v>
          </cell>
          <cell r="F73">
            <v>1255090.456</v>
          </cell>
          <cell r="G73">
            <v>1317247.192</v>
          </cell>
          <cell r="H73">
            <v>1220062.872</v>
          </cell>
          <cell r="I73">
            <v>1085030.3615999999</v>
          </cell>
          <cell r="J73">
            <v>1025137.2095999999</v>
          </cell>
          <cell r="K73">
            <v>1013541.2096000001</v>
          </cell>
          <cell r="L73">
            <v>883384.07680000004</v>
          </cell>
          <cell r="M73">
            <v>741543.66720000003</v>
          </cell>
          <cell r="N73">
            <v>654990.10560000001</v>
          </cell>
          <cell r="O73">
            <v>442515.11680000002</v>
          </cell>
          <cell r="P73">
            <v>325760.41599999997</v>
          </cell>
          <cell r="Q73">
            <v>272820.49920000002</v>
          </cell>
          <cell r="R73">
            <v>248637.75999999998</v>
          </cell>
          <cell r="S73">
            <v>205460.8512</v>
          </cell>
          <cell r="T73">
            <v>178758.43840000001</v>
          </cell>
          <cell r="U73">
            <v>110586.96959999998</v>
          </cell>
          <cell r="V73">
            <v>110586.96959999998</v>
          </cell>
          <cell r="W73">
            <v>110586.96959999998</v>
          </cell>
          <cell r="X73">
            <v>69002.240000000005</v>
          </cell>
          <cell r="Y73">
            <v>46515.199999999997</v>
          </cell>
          <cell r="Z73">
            <v>37120</v>
          </cell>
          <cell r="AA73">
            <v>37120</v>
          </cell>
          <cell r="AB73">
            <v>0</v>
          </cell>
          <cell r="AC73">
            <v>0</v>
          </cell>
          <cell r="AD73">
            <v>0</v>
          </cell>
          <cell r="AE73">
            <v>0</v>
          </cell>
          <cell r="AF73">
            <v>0</v>
          </cell>
          <cell r="AG73">
            <v>12768287.580799995</v>
          </cell>
          <cell r="AI73">
            <v>56.429930793572204</v>
          </cell>
        </row>
        <row r="75">
          <cell r="B75" t="str">
            <v>ENKA OFFICE</v>
          </cell>
          <cell r="C75">
            <v>1920</v>
          </cell>
          <cell r="D75">
            <v>21620</v>
          </cell>
          <cell r="E75">
            <v>30740</v>
          </cell>
          <cell r="F75">
            <v>64800</v>
          </cell>
          <cell r="G75">
            <v>69200</v>
          </cell>
          <cell r="H75">
            <v>73200</v>
          </cell>
          <cell r="I75">
            <v>88800</v>
          </cell>
          <cell r="J75">
            <v>86800</v>
          </cell>
          <cell r="K75">
            <v>84800</v>
          </cell>
          <cell r="L75">
            <v>82800</v>
          </cell>
          <cell r="M75">
            <v>82800</v>
          </cell>
          <cell r="N75">
            <v>79600</v>
          </cell>
          <cell r="O75">
            <v>77100</v>
          </cell>
          <cell r="P75">
            <v>67600</v>
          </cell>
          <cell r="Q75">
            <v>52200</v>
          </cell>
          <cell r="R75">
            <v>37000</v>
          </cell>
          <cell r="S75">
            <v>22000</v>
          </cell>
          <cell r="T75">
            <v>19700</v>
          </cell>
          <cell r="U75">
            <v>13600</v>
          </cell>
          <cell r="V75">
            <v>11300</v>
          </cell>
          <cell r="W75">
            <v>5000</v>
          </cell>
          <cell r="X75">
            <v>5000</v>
          </cell>
          <cell r="Y75">
            <v>5000</v>
          </cell>
          <cell r="Z75">
            <v>5000</v>
          </cell>
          <cell r="AA75">
            <v>5000</v>
          </cell>
          <cell r="AB75">
            <v>5000</v>
          </cell>
          <cell r="AC75">
            <v>5000</v>
          </cell>
          <cell r="AD75">
            <v>5000</v>
          </cell>
          <cell r="AE75">
            <v>5000</v>
          </cell>
          <cell r="AF75">
            <v>5000</v>
          </cell>
          <cell r="AG75">
            <v>1117580</v>
          </cell>
          <cell r="AI75">
            <v>20</v>
          </cell>
        </row>
        <row r="77">
          <cell r="B77" t="str">
            <v>PROCUREMENT</v>
          </cell>
          <cell r="C77">
            <v>14067.2</v>
          </cell>
          <cell r="D77">
            <v>33363.200000000004</v>
          </cell>
          <cell r="E77">
            <v>54905.599999999999</v>
          </cell>
          <cell r="F77">
            <v>61939.199999999997</v>
          </cell>
          <cell r="G77">
            <v>61939.199999999997</v>
          </cell>
          <cell r="H77">
            <v>61939.199999999997</v>
          </cell>
          <cell r="I77">
            <v>49551.360000000001</v>
          </cell>
          <cell r="J77">
            <v>49551.360000000001</v>
          </cell>
          <cell r="K77">
            <v>49551.360000000001</v>
          </cell>
          <cell r="L77">
            <v>49551.360000000001</v>
          </cell>
          <cell r="M77">
            <v>49551.360000000001</v>
          </cell>
          <cell r="N77">
            <v>49551.360000000001</v>
          </cell>
          <cell r="O77">
            <v>49551.360000000001</v>
          </cell>
          <cell r="P77">
            <v>41656.32</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676669.43999999994</v>
          </cell>
          <cell r="AI77">
            <v>62.193882352941174</v>
          </cell>
        </row>
        <row r="79">
          <cell r="B79" t="str">
            <v>MPAG</v>
          </cell>
          <cell r="C79">
            <v>71638.211200000005</v>
          </cell>
          <cell r="D79">
            <v>224617.28000000003</v>
          </cell>
          <cell r="E79">
            <v>380908.74880000006</v>
          </cell>
          <cell r="F79">
            <v>374738.34880000004</v>
          </cell>
          <cell r="G79">
            <v>377674.34880000004</v>
          </cell>
          <cell r="H79">
            <v>354186.34880000004</v>
          </cell>
          <cell r="I79">
            <v>312748.83200000005</v>
          </cell>
          <cell r="J79">
            <v>257343.28320000003</v>
          </cell>
          <cell r="K79">
            <v>231158.96320000003</v>
          </cell>
          <cell r="L79">
            <v>231158.96320000003</v>
          </cell>
          <cell r="M79">
            <v>201448.39680000002</v>
          </cell>
          <cell r="N79">
            <v>201448.39680000002</v>
          </cell>
          <cell r="O79">
            <v>36761.600000000006</v>
          </cell>
          <cell r="P79">
            <v>7137.2800000000007</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3262969.0016000005</v>
          </cell>
          <cell r="AI79">
            <v>52.944491345124135</v>
          </cell>
        </row>
        <row r="81">
          <cell r="B81" t="str">
            <v>TOTAL MANHOUR COST</v>
          </cell>
          <cell r="C81">
            <v>284248.99520000006</v>
          </cell>
          <cell r="D81">
            <v>863309.78240000003</v>
          </cell>
          <cell r="E81">
            <v>1755623.3520000004</v>
          </cell>
          <cell r="F81">
            <v>2135915.6528000003</v>
          </cell>
          <cell r="G81">
            <v>2260429.1888000001</v>
          </cell>
          <cell r="H81">
            <v>2133241.0288</v>
          </cell>
          <cell r="I81">
            <v>1821580.3968000002</v>
          </cell>
          <cell r="J81">
            <v>1699374.8159999999</v>
          </cell>
          <cell r="K81">
            <v>1650346.4960000003</v>
          </cell>
          <cell r="L81">
            <v>1518189.3632000003</v>
          </cell>
          <cell r="M81">
            <v>1325989.4272</v>
          </cell>
          <cell r="N81">
            <v>1265912.6656000002</v>
          </cell>
          <cell r="O81">
            <v>830791.04</v>
          </cell>
          <cell r="P81">
            <v>629304.22399999993</v>
          </cell>
          <cell r="Q81">
            <v>504388.30720000004</v>
          </cell>
          <cell r="R81">
            <v>465005.56799999997</v>
          </cell>
          <cell r="S81">
            <v>406828.65919999999</v>
          </cell>
          <cell r="T81">
            <v>370146.24640000006</v>
          </cell>
          <cell r="U81">
            <v>274887.89760000003</v>
          </cell>
          <cell r="V81">
            <v>272587.89760000003</v>
          </cell>
          <cell r="W81">
            <v>246300.08319999999</v>
          </cell>
          <cell r="X81">
            <v>198586.71360000002</v>
          </cell>
          <cell r="Y81">
            <v>131237.82400000002</v>
          </cell>
          <cell r="Z81">
            <v>92448.806400000001</v>
          </cell>
          <cell r="AA81">
            <v>92448.806400000001</v>
          </cell>
          <cell r="AB81">
            <v>25284.646400000001</v>
          </cell>
          <cell r="AC81">
            <v>15172.1088</v>
          </cell>
          <cell r="AD81">
            <v>15172.1088</v>
          </cell>
          <cell r="AE81">
            <v>15172.1088</v>
          </cell>
          <cell r="AF81">
            <v>15172.1088</v>
          </cell>
          <cell r="AG81">
            <v>23315096.319999997</v>
          </cell>
          <cell r="AI81">
            <v>49.978020308376934</v>
          </cell>
        </row>
        <row r="88">
          <cell r="B88" t="str">
            <v>TENGIZ KTL 2.3 EXPANSION PROJECT</v>
          </cell>
        </row>
        <row r="89">
          <cell r="B89" t="str">
            <v>TOTAL HOME OFFICE MANHOUR PROFILE</v>
          </cell>
        </row>
        <row r="92">
          <cell r="B92" t="str">
            <v>DEPARTMENT / GROUP</v>
          </cell>
          <cell r="C92">
            <v>35612</v>
          </cell>
          <cell r="D92">
            <v>35643</v>
          </cell>
          <cell r="E92">
            <v>35674</v>
          </cell>
          <cell r="F92">
            <v>35704</v>
          </cell>
          <cell r="G92">
            <v>35735</v>
          </cell>
          <cell r="H92">
            <v>35765</v>
          </cell>
          <cell r="I92">
            <v>35796</v>
          </cell>
          <cell r="J92">
            <v>35827</v>
          </cell>
          <cell r="K92">
            <v>35855</v>
          </cell>
          <cell r="L92">
            <v>35886</v>
          </cell>
          <cell r="M92">
            <v>35916</v>
          </cell>
          <cell r="N92">
            <v>35947</v>
          </cell>
          <cell r="O92">
            <v>35977</v>
          </cell>
          <cell r="P92">
            <v>36008</v>
          </cell>
          <cell r="Q92">
            <v>36039</v>
          </cell>
          <cell r="R92">
            <v>36069</v>
          </cell>
          <cell r="S92">
            <v>36100</v>
          </cell>
          <cell r="T92">
            <v>36130</v>
          </cell>
          <cell r="U92">
            <v>36161</v>
          </cell>
          <cell r="V92">
            <v>36192</v>
          </cell>
          <cell r="W92">
            <v>36220</v>
          </cell>
          <cell r="X92">
            <v>36251</v>
          </cell>
          <cell r="Y92">
            <v>36281</v>
          </cell>
          <cell r="Z92">
            <v>36312</v>
          </cell>
          <cell r="AA92">
            <v>36342</v>
          </cell>
          <cell r="AB92">
            <v>36373</v>
          </cell>
          <cell r="AC92">
            <v>36404</v>
          </cell>
          <cell r="AD92">
            <v>36434</v>
          </cell>
          <cell r="AE92">
            <v>36465</v>
          </cell>
          <cell r="AF92">
            <v>36495</v>
          </cell>
        </row>
        <row r="94">
          <cell r="B94" t="str">
            <v>(Incremental)</v>
          </cell>
        </row>
        <row r="95">
          <cell r="B95" t="str">
            <v>MANAGEMENT</v>
          </cell>
          <cell r="C95">
            <v>2130</v>
          </cell>
          <cell r="D95">
            <v>4090</v>
          </cell>
          <cell r="E95">
            <v>6600</v>
          </cell>
          <cell r="F95">
            <v>7080</v>
          </cell>
          <cell r="G95">
            <v>8280</v>
          </cell>
          <cell r="H95">
            <v>7990</v>
          </cell>
          <cell r="I95">
            <v>5280</v>
          </cell>
          <cell r="J95">
            <v>5090</v>
          </cell>
          <cell r="K95">
            <v>4930</v>
          </cell>
          <cell r="L95">
            <v>4930</v>
          </cell>
          <cell r="M95">
            <v>4930</v>
          </cell>
          <cell r="N95">
            <v>5370</v>
          </cell>
          <cell r="O95">
            <v>4410</v>
          </cell>
          <cell r="P95">
            <v>4050</v>
          </cell>
          <cell r="Q95">
            <v>3730</v>
          </cell>
          <cell r="R95">
            <v>3730</v>
          </cell>
          <cell r="S95">
            <v>3730</v>
          </cell>
          <cell r="T95">
            <v>3570</v>
          </cell>
          <cell r="U95">
            <v>3250</v>
          </cell>
          <cell r="V95">
            <v>3250</v>
          </cell>
          <cell r="W95">
            <v>2930</v>
          </cell>
          <cell r="X95">
            <v>2770</v>
          </cell>
          <cell r="Y95">
            <v>1970</v>
          </cell>
          <cell r="Z95">
            <v>850</v>
          </cell>
          <cell r="AA95">
            <v>850</v>
          </cell>
          <cell r="AB95">
            <v>370</v>
          </cell>
          <cell r="AC95">
            <v>160</v>
          </cell>
          <cell r="AD95">
            <v>160</v>
          </cell>
          <cell r="AE95">
            <v>160</v>
          </cell>
          <cell r="AF95">
            <v>160</v>
          </cell>
        </row>
        <row r="96">
          <cell r="B96" t="str">
            <v>QUALITY ASSURANCE</v>
          </cell>
          <cell r="C96">
            <v>0</v>
          </cell>
          <cell r="D96">
            <v>160</v>
          </cell>
          <cell r="E96">
            <v>200</v>
          </cell>
          <cell r="F96">
            <v>200</v>
          </cell>
          <cell r="G96">
            <v>200</v>
          </cell>
          <cell r="H96">
            <v>200</v>
          </cell>
          <cell r="I96">
            <v>160</v>
          </cell>
          <cell r="J96">
            <v>160</v>
          </cell>
          <cell r="K96">
            <v>160</v>
          </cell>
          <cell r="L96">
            <v>160</v>
          </cell>
          <cell r="M96">
            <v>160</v>
          </cell>
          <cell r="N96">
            <v>160</v>
          </cell>
          <cell r="O96">
            <v>160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B97" t="str">
            <v xml:space="preserve">HOME OFFICE CONSTRUCTION    </v>
          </cell>
          <cell r="C97">
            <v>0</v>
          </cell>
          <cell r="D97">
            <v>90</v>
          </cell>
          <cell r="E97">
            <v>400</v>
          </cell>
          <cell r="F97">
            <v>400</v>
          </cell>
          <cell r="G97">
            <v>400</v>
          </cell>
          <cell r="H97">
            <v>400</v>
          </cell>
          <cell r="I97">
            <v>320</v>
          </cell>
          <cell r="J97">
            <v>320</v>
          </cell>
          <cell r="K97">
            <v>320</v>
          </cell>
          <cell r="L97">
            <v>320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98">
          <cell r="B98" t="str">
            <v>ENGINEERING</v>
          </cell>
          <cell r="C98">
            <v>1406</v>
          </cell>
          <cell r="D98">
            <v>6332</v>
          </cell>
          <cell r="E98">
            <v>16020</v>
          </cell>
          <cell r="F98">
            <v>22330</v>
          </cell>
          <cell r="G98">
            <v>23930</v>
          </cell>
          <cell r="H98">
            <v>22060</v>
          </cell>
          <cell r="I98">
            <v>19260</v>
          </cell>
          <cell r="J98">
            <v>18110</v>
          </cell>
          <cell r="K98">
            <v>18020</v>
          </cell>
          <cell r="L98">
            <v>15860</v>
          </cell>
          <cell r="M98">
            <v>13580</v>
          </cell>
          <cell r="N98">
            <v>11900</v>
          </cell>
          <cell r="O98">
            <v>8080</v>
          </cell>
          <cell r="P98">
            <v>6000</v>
          </cell>
          <cell r="Q98">
            <v>4960</v>
          </cell>
          <cell r="R98">
            <v>4180</v>
          </cell>
          <cell r="S98">
            <v>3440</v>
          </cell>
          <cell r="T98">
            <v>2960</v>
          </cell>
          <cell r="U98">
            <v>1760</v>
          </cell>
          <cell r="V98">
            <v>1760</v>
          </cell>
          <cell r="W98">
            <v>1760</v>
          </cell>
          <cell r="X98">
            <v>960</v>
          </cell>
          <cell r="Y98">
            <v>640</v>
          </cell>
          <cell r="Z98">
            <v>480</v>
          </cell>
          <cell r="AA98">
            <v>480</v>
          </cell>
          <cell r="AB98">
            <v>0</v>
          </cell>
          <cell r="AC98">
            <v>0</v>
          </cell>
          <cell r="AD98">
            <v>0</v>
          </cell>
          <cell r="AE98">
            <v>0</v>
          </cell>
          <cell r="AF98">
            <v>0</v>
          </cell>
        </row>
        <row r="99">
          <cell r="B99" t="str">
            <v>ENKA OFFICE</v>
          </cell>
          <cell r="C99">
            <v>96</v>
          </cell>
          <cell r="D99">
            <v>1081</v>
          </cell>
          <cell r="E99">
            <v>1537</v>
          </cell>
          <cell r="F99">
            <v>3240</v>
          </cell>
          <cell r="G99">
            <v>3460</v>
          </cell>
          <cell r="H99">
            <v>3660</v>
          </cell>
          <cell r="I99">
            <v>4440</v>
          </cell>
          <cell r="J99">
            <v>4340</v>
          </cell>
          <cell r="K99">
            <v>4240</v>
          </cell>
          <cell r="L99">
            <v>4140</v>
          </cell>
          <cell r="M99">
            <v>4140</v>
          </cell>
          <cell r="N99">
            <v>3980</v>
          </cell>
          <cell r="O99">
            <v>3855</v>
          </cell>
          <cell r="P99">
            <v>3380</v>
          </cell>
          <cell r="Q99">
            <v>2610</v>
          </cell>
          <cell r="R99">
            <v>1850</v>
          </cell>
          <cell r="S99">
            <v>1100</v>
          </cell>
          <cell r="T99">
            <v>985</v>
          </cell>
          <cell r="U99">
            <v>680</v>
          </cell>
          <cell r="V99">
            <v>565</v>
          </cell>
          <cell r="W99">
            <v>250</v>
          </cell>
          <cell r="X99">
            <v>250</v>
          </cell>
          <cell r="Y99">
            <v>250</v>
          </cell>
          <cell r="Z99">
            <v>250</v>
          </cell>
          <cell r="AA99">
            <v>250</v>
          </cell>
          <cell r="AB99">
            <v>250</v>
          </cell>
          <cell r="AC99">
            <v>250</v>
          </cell>
          <cell r="AD99">
            <v>250</v>
          </cell>
          <cell r="AE99">
            <v>250</v>
          </cell>
          <cell r="AF99">
            <v>250</v>
          </cell>
        </row>
        <row r="100">
          <cell r="B100" t="str">
            <v>PROCUREMENT</v>
          </cell>
          <cell r="C100">
            <v>200</v>
          </cell>
          <cell r="D100">
            <v>540</v>
          </cell>
          <cell r="E100">
            <v>900</v>
          </cell>
          <cell r="F100">
            <v>1000</v>
          </cell>
          <cell r="G100">
            <v>1000</v>
          </cell>
          <cell r="H100">
            <v>1000</v>
          </cell>
          <cell r="I100">
            <v>800</v>
          </cell>
          <cell r="J100">
            <v>800</v>
          </cell>
          <cell r="K100">
            <v>800</v>
          </cell>
          <cell r="L100">
            <v>800</v>
          </cell>
          <cell r="M100">
            <v>800</v>
          </cell>
          <cell r="N100">
            <v>800</v>
          </cell>
          <cell r="O100">
            <v>800</v>
          </cell>
          <cell r="P100">
            <v>640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row>
        <row r="101">
          <cell r="B101" t="str">
            <v>MPAG</v>
          </cell>
          <cell r="C101">
            <v>1290</v>
          </cell>
          <cell r="D101">
            <v>4340</v>
          </cell>
          <cell r="E101">
            <v>6940</v>
          </cell>
          <cell r="F101">
            <v>6980</v>
          </cell>
          <cell r="G101">
            <v>7030</v>
          </cell>
          <cell r="H101">
            <v>6630</v>
          </cell>
          <cell r="I101">
            <v>5860</v>
          </cell>
          <cell r="J101">
            <v>5040</v>
          </cell>
          <cell r="K101">
            <v>4500</v>
          </cell>
          <cell r="L101">
            <v>4500</v>
          </cell>
          <cell r="M101">
            <v>3860</v>
          </cell>
          <cell r="N101">
            <v>3860</v>
          </cell>
          <cell r="O101">
            <v>640</v>
          </cell>
          <cell r="P101">
            <v>160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row>
        <row r="102">
          <cell r="B102" t="str">
            <v>TOTAL HOME OFFICE</v>
          </cell>
          <cell r="C102">
            <v>5122</v>
          </cell>
          <cell r="D102">
            <v>16633</v>
          </cell>
          <cell r="E102">
            <v>32597</v>
          </cell>
          <cell r="F102">
            <v>41230</v>
          </cell>
          <cell r="G102">
            <v>44300</v>
          </cell>
          <cell r="H102">
            <v>41940</v>
          </cell>
          <cell r="I102">
            <v>36120</v>
          </cell>
          <cell r="J102">
            <v>33860</v>
          </cell>
          <cell r="K102">
            <v>32970</v>
          </cell>
          <cell r="L102">
            <v>30710</v>
          </cell>
          <cell r="M102">
            <v>27470</v>
          </cell>
          <cell r="N102">
            <v>26070</v>
          </cell>
          <cell r="O102">
            <v>17945</v>
          </cell>
          <cell r="P102">
            <v>14230</v>
          </cell>
          <cell r="Q102">
            <v>11300</v>
          </cell>
          <cell r="R102">
            <v>9760</v>
          </cell>
          <cell r="S102">
            <v>8270</v>
          </cell>
          <cell r="T102">
            <v>7515</v>
          </cell>
          <cell r="U102">
            <v>5690</v>
          </cell>
          <cell r="V102">
            <v>5575</v>
          </cell>
          <cell r="W102">
            <v>4940</v>
          </cell>
          <cell r="X102">
            <v>3980</v>
          </cell>
          <cell r="Y102">
            <v>2860</v>
          </cell>
          <cell r="Z102">
            <v>1580</v>
          </cell>
          <cell r="AA102">
            <v>1580</v>
          </cell>
          <cell r="AB102">
            <v>620</v>
          </cell>
          <cell r="AC102">
            <v>410</v>
          </cell>
          <cell r="AD102">
            <v>410</v>
          </cell>
          <cell r="AE102">
            <v>410</v>
          </cell>
          <cell r="AF102">
            <v>410</v>
          </cell>
        </row>
        <row r="103">
          <cell r="B103" t="str">
            <v>(Cumulative)</v>
          </cell>
        </row>
        <row r="104">
          <cell r="B104" t="str">
            <v>MANAGEMENT</v>
          </cell>
          <cell r="C104">
            <v>2130</v>
          </cell>
          <cell r="D104">
            <v>6220</v>
          </cell>
          <cell r="E104">
            <v>12820</v>
          </cell>
          <cell r="F104">
            <v>19900</v>
          </cell>
          <cell r="G104">
            <v>28180</v>
          </cell>
          <cell r="H104">
            <v>36170</v>
          </cell>
          <cell r="I104">
            <v>41450</v>
          </cell>
          <cell r="J104">
            <v>46540</v>
          </cell>
          <cell r="K104">
            <v>51470</v>
          </cell>
          <cell r="L104">
            <v>56400</v>
          </cell>
          <cell r="M104">
            <v>61330</v>
          </cell>
          <cell r="N104">
            <v>66700</v>
          </cell>
          <cell r="O104">
            <v>71110</v>
          </cell>
          <cell r="P104">
            <v>75160</v>
          </cell>
          <cell r="Q104">
            <v>78890</v>
          </cell>
          <cell r="R104">
            <v>82620</v>
          </cell>
          <cell r="S104">
            <v>86350</v>
          </cell>
          <cell r="T104">
            <v>89920</v>
          </cell>
          <cell r="U104">
            <v>93170</v>
          </cell>
          <cell r="V104">
            <v>96420</v>
          </cell>
          <cell r="W104">
            <v>99350</v>
          </cell>
          <cell r="X104">
            <v>102120</v>
          </cell>
          <cell r="Y104">
            <v>104090</v>
          </cell>
          <cell r="Z104">
            <v>104940</v>
          </cell>
          <cell r="AA104">
            <v>105790</v>
          </cell>
          <cell r="AB104">
            <v>106160</v>
          </cell>
          <cell r="AC104">
            <v>106320</v>
          </cell>
          <cell r="AD104">
            <v>106480</v>
          </cell>
          <cell r="AE104">
            <v>106640</v>
          </cell>
          <cell r="AF104">
            <v>106800</v>
          </cell>
        </row>
        <row r="105">
          <cell r="B105" t="str">
            <v>QUALITY ASSURANCE</v>
          </cell>
          <cell r="C105">
            <v>0</v>
          </cell>
          <cell r="D105">
            <v>160</v>
          </cell>
          <cell r="E105">
            <v>360</v>
          </cell>
          <cell r="F105">
            <v>560</v>
          </cell>
          <cell r="G105">
            <v>760</v>
          </cell>
          <cell r="H105">
            <v>960</v>
          </cell>
          <cell r="I105">
            <v>1120</v>
          </cell>
          <cell r="J105">
            <v>1280</v>
          </cell>
          <cell r="K105">
            <v>1440</v>
          </cell>
          <cell r="L105">
            <v>1600</v>
          </cell>
          <cell r="M105">
            <v>1760</v>
          </cell>
          <cell r="N105">
            <v>1920</v>
          </cell>
          <cell r="O105">
            <v>2080</v>
          </cell>
          <cell r="P105">
            <v>2080</v>
          </cell>
          <cell r="Q105">
            <v>2080</v>
          </cell>
          <cell r="R105">
            <v>2080</v>
          </cell>
          <cell r="S105">
            <v>2080</v>
          </cell>
          <cell r="T105">
            <v>2080</v>
          </cell>
          <cell r="U105">
            <v>2080</v>
          </cell>
          <cell r="V105">
            <v>2080</v>
          </cell>
          <cell r="W105">
            <v>2080</v>
          </cell>
          <cell r="X105">
            <v>2080</v>
          </cell>
          <cell r="Y105">
            <v>2080</v>
          </cell>
          <cell r="Z105">
            <v>2080</v>
          </cell>
          <cell r="AA105">
            <v>2080</v>
          </cell>
          <cell r="AB105">
            <v>2080</v>
          </cell>
          <cell r="AC105">
            <v>2080</v>
          </cell>
          <cell r="AD105">
            <v>2080</v>
          </cell>
          <cell r="AE105">
            <v>2080</v>
          </cell>
          <cell r="AF105">
            <v>2080</v>
          </cell>
        </row>
        <row r="106">
          <cell r="B106" t="str">
            <v xml:space="preserve">HOME OFFICE CONSTRUCTION    </v>
          </cell>
          <cell r="C106">
            <v>0</v>
          </cell>
          <cell r="D106">
            <v>90</v>
          </cell>
          <cell r="E106">
            <v>490</v>
          </cell>
          <cell r="F106">
            <v>890</v>
          </cell>
          <cell r="G106">
            <v>1290</v>
          </cell>
          <cell r="H106">
            <v>1690</v>
          </cell>
          <cell r="I106">
            <v>2010</v>
          </cell>
          <cell r="J106">
            <v>2330</v>
          </cell>
          <cell r="K106">
            <v>2650</v>
          </cell>
          <cell r="L106">
            <v>2970</v>
          </cell>
          <cell r="M106">
            <v>2970</v>
          </cell>
          <cell r="N106">
            <v>2970</v>
          </cell>
          <cell r="O106">
            <v>2970</v>
          </cell>
          <cell r="P106">
            <v>2970</v>
          </cell>
          <cell r="Q106">
            <v>2970</v>
          </cell>
          <cell r="R106">
            <v>2970</v>
          </cell>
          <cell r="S106">
            <v>2970</v>
          </cell>
          <cell r="T106">
            <v>2970</v>
          </cell>
          <cell r="U106">
            <v>2970</v>
          </cell>
          <cell r="V106">
            <v>2970</v>
          </cell>
          <cell r="W106">
            <v>2970</v>
          </cell>
          <cell r="X106">
            <v>2970</v>
          </cell>
          <cell r="Y106">
            <v>2970</v>
          </cell>
          <cell r="Z106">
            <v>2970</v>
          </cell>
          <cell r="AA106">
            <v>2970</v>
          </cell>
          <cell r="AB106">
            <v>2970</v>
          </cell>
          <cell r="AC106">
            <v>2970</v>
          </cell>
          <cell r="AD106">
            <v>2970</v>
          </cell>
          <cell r="AE106">
            <v>2970</v>
          </cell>
          <cell r="AF106">
            <v>2970</v>
          </cell>
        </row>
        <row r="107">
          <cell r="B107" t="str">
            <v>ENGINEERING</v>
          </cell>
          <cell r="C107">
            <v>1406</v>
          </cell>
          <cell r="D107">
            <v>7738</v>
          </cell>
          <cell r="E107">
            <v>23758</v>
          </cell>
          <cell r="F107">
            <v>46088</v>
          </cell>
          <cell r="G107">
            <v>70018</v>
          </cell>
          <cell r="H107">
            <v>92078</v>
          </cell>
          <cell r="I107">
            <v>111338</v>
          </cell>
          <cell r="J107">
            <v>129448</v>
          </cell>
          <cell r="K107">
            <v>147468</v>
          </cell>
          <cell r="L107">
            <v>163328</v>
          </cell>
          <cell r="M107">
            <v>176908</v>
          </cell>
          <cell r="N107">
            <v>188808</v>
          </cell>
          <cell r="O107">
            <v>196888</v>
          </cell>
          <cell r="P107">
            <v>202888</v>
          </cell>
          <cell r="Q107">
            <v>207848</v>
          </cell>
          <cell r="R107">
            <v>212028</v>
          </cell>
          <cell r="S107">
            <v>215468</v>
          </cell>
          <cell r="T107">
            <v>218428</v>
          </cell>
          <cell r="U107">
            <v>220188</v>
          </cell>
          <cell r="V107">
            <v>221948</v>
          </cell>
          <cell r="W107">
            <v>223708</v>
          </cell>
          <cell r="X107">
            <v>224668</v>
          </cell>
          <cell r="Y107">
            <v>225308</v>
          </cell>
          <cell r="Z107">
            <v>225788</v>
          </cell>
          <cell r="AA107">
            <v>226268</v>
          </cell>
          <cell r="AB107">
            <v>226268</v>
          </cell>
          <cell r="AC107">
            <v>226268</v>
          </cell>
          <cell r="AD107">
            <v>226268</v>
          </cell>
          <cell r="AE107">
            <v>226268</v>
          </cell>
          <cell r="AF107">
            <v>226268</v>
          </cell>
        </row>
        <row r="108">
          <cell r="B108" t="str">
            <v>ENKA OFFICE</v>
          </cell>
          <cell r="C108">
            <v>96</v>
          </cell>
          <cell r="D108">
            <v>1177</v>
          </cell>
          <cell r="E108">
            <v>2714</v>
          </cell>
          <cell r="F108">
            <v>5954</v>
          </cell>
          <cell r="G108">
            <v>9414</v>
          </cell>
          <cell r="H108">
            <v>13074</v>
          </cell>
          <cell r="I108">
            <v>17514</v>
          </cell>
          <cell r="J108">
            <v>21854</v>
          </cell>
          <cell r="K108">
            <v>26094</v>
          </cell>
          <cell r="L108">
            <v>30234</v>
          </cell>
          <cell r="M108">
            <v>34374</v>
          </cell>
          <cell r="N108">
            <v>38354</v>
          </cell>
          <cell r="O108">
            <v>42209</v>
          </cell>
          <cell r="P108">
            <v>45589</v>
          </cell>
          <cell r="Q108">
            <v>48199</v>
          </cell>
          <cell r="R108">
            <v>50049</v>
          </cell>
          <cell r="S108">
            <v>51149</v>
          </cell>
          <cell r="T108">
            <v>52134</v>
          </cell>
          <cell r="U108">
            <v>52814</v>
          </cell>
          <cell r="V108">
            <v>53379</v>
          </cell>
          <cell r="W108">
            <v>53629</v>
          </cell>
          <cell r="X108">
            <v>53879</v>
          </cell>
          <cell r="Y108">
            <v>54129</v>
          </cell>
          <cell r="Z108">
            <v>54379</v>
          </cell>
          <cell r="AA108">
            <v>54629</v>
          </cell>
          <cell r="AB108">
            <v>54879</v>
          </cell>
          <cell r="AC108">
            <v>55129</v>
          </cell>
          <cell r="AD108">
            <v>55379</v>
          </cell>
          <cell r="AE108">
            <v>55629</v>
          </cell>
          <cell r="AF108">
            <v>55879</v>
          </cell>
        </row>
        <row r="109">
          <cell r="B109" t="str">
            <v>PROCUREMENT</v>
          </cell>
          <cell r="C109">
            <v>200</v>
          </cell>
          <cell r="D109">
            <v>740</v>
          </cell>
          <cell r="E109">
            <v>1640</v>
          </cell>
          <cell r="F109">
            <v>2640</v>
          </cell>
          <cell r="G109">
            <v>3640</v>
          </cell>
          <cell r="H109">
            <v>4640</v>
          </cell>
          <cell r="I109">
            <v>5440</v>
          </cell>
          <cell r="J109">
            <v>6240</v>
          </cell>
          <cell r="K109">
            <v>7040</v>
          </cell>
          <cell r="L109">
            <v>7840</v>
          </cell>
          <cell r="M109">
            <v>8640</v>
          </cell>
          <cell r="N109">
            <v>9440</v>
          </cell>
          <cell r="O109">
            <v>10240</v>
          </cell>
          <cell r="P109">
            <v>10880</v>
          </cell>
          <cell r="Q109">
            <v>10880</v>
          </cell>
          <cell r="R109">
            <v>10880</v>
          </cell>
          <cell r="S109">
            <v>10880</v>
          </cell>
          <cell r="T109">
            <v>10880</v>
          </cell>
          <cell r="U109">
            <v>10880</v>
          </cell>
          <cell r="V109">
            <v>10880</v>
          </cell>
          <cell r="W109">
            <v>10880</v>
          </cell>
          <cell r="X109">
            <v>10880</v>
          </cell>
          <cell r="Y109">
            <v>10880</v>
          </cell>
          <cell r="Z109">
            <v>10880</v>
          </cell>
          <cell r="AA109">
            <v>10880</v>
          </cell>
          <cell r="AB109">
            <v>10880</v>
          </cell>
          <cell r="AC109">
            <v>10880</v>
          </cell>
          <cell r="AD109">
            <v>10880</v>
          </cell>
          <cell r="AE109">
            <v>10880</v>
          </cell>
          <cell r="AF109">
            <v>10880</v>
          </cell>
        </row>
        <row r="110">
          <cell r="B110" t="str">
            <v>MPAG</v>
          </cell>
          <cell r="C110">
            <v>1290</v>
          </cell>
          <cell r="D110">
            <v>5630</v>
          </cell>
          <cell r="E110">
            <v>12570</v>
          </cell>
          <cell r="F110">
            <v>19550</v>
          </cell>
          <cell r="G110">
            <v>26580</v>
          </cell>
          <cell r="H110">
            <v>33210</v>
          </cell>
          <cell r="I110">
            <v>39070</v>
          </cell>
          <cell r="J110">
            <v>44110</v>
          </cell>
          <cell r="K110">
            <v>48610</v>
          </cell>
          <cell r="L110">
            <v>53110</v>
          </cell>
          <cell r="M110">
            <v>56970</v>
          </cell>
          <cell r="N110">
            <v>60830</v>
          </cell>
          <cell r="O110">
            <v>61470</v>
          </cell>
          <cell r="P110">
            <v>61630</v>
          </cell>
          <cell r="Q110">
            <v>61630</v>
          </cell>
          <cell r="R110">
            <v>61630</v>
          </cell>
          <cell r="S110">
            <v>61630</v>
          </cell>
          <cell r="T110">
            <v>61630</v>
          </cell>
          <cell r="U110">
            <v>61630</v>
          </cell>
          <cell r="V110">
            <v>61630</v>
          </cell>
          <cell r="W110">
            <v>61630</v>
          </cell>
          <cell r="X110">
            <v>61630</v>
          </cell>
          <cell r="Y110">
            <v>61630</v>
          </cell>
          <cell r="Z110">
            <v>61630</v>
          </cell>
          <cell r="AA110">
            <v>61630</v>
          </cell>
          <cell r="AB110">
            <v>61630</v>
          </cell>
          <cell r="AC110">
            <v>61630</v>
          </cell>
          <cell r="AD110">
            <v>61630</v>
          </cell>
          <cell r="AE110">
            <v>61630</v>
          </cell>
          <cell r="AF110">
            <v>61630</v>
          </cell>
        </row>
        <row r="111">
          <cell r="B111" t="str">
            <v>TOTAL HOME OFFICE</v>
          </cell>
          <cell r="C111">
            <v>5122</v>
          </cell>
          <cell r="D111">
            <v>21755</v>
          </cell>
          <cell r="E111">
            <v>54352</v>
          </cell>
          <cell r="F111">
            <v>95582</v>
          </cell>
          <cell r="G111">
            <v>139882</v>
          </cell>
          <cell r="H111">
            <v>181822</v>
          </cell>
          <cell r="I111">
            <v>217942</v>
          </cell>
          <cell r="J111">
            <v>251802</v>
          </cell>
          <cell r="K111">
            <v>284772</v>
          </cell>
          <cell r="L111">
            <v>315482</v>
          </cell>
          <cell r="M111">
            <v>342952</v>
          </cell>
          <cell r="N111">
            <v>369022</v>
          </cell>
          <cell r="O111">
            <v>386967</v>
          </cell>
          <cell r="P111">
            <v>401197</v>
          </cell>
          <cell r="Q111">
            <v>412497</v>
          </cell>
          <cell r="R111">
            <v>422257</v>
          </cell>
          <cell r="S111">
            <v>430527</v>
          </cell>
          <cell r="T111">
            <v>438042</v>
          </cell>
          <cell r="U111">
            <v>443732</v>
          </cell>
          <cell r="V111">
            <v>449307</v>
          </cell>
          <cell r="W111">
            <v>454247</v>
          </cell>
          <cell r="X111">
            <v>458227</v>
          </cell>
          <cell r="Y111">
            <v>461087</v>
          </cell>
          <cell r="Z111">
            <v>462667</v>
          </cell>
          <cell r="AA111">
            <v>464247</v>
          </cell>
          <cell r="AB111">
            <v>464867</v>
          </cell>
          <cell r="AC111">
            <v>465277</v>
          </cell>
          <cell r="AD111">
            <v>465687</v>
          </cell>
          <cell r="AE111">
            <v>466097</v>
          </cell>
          <cell r="AF111">
            <v>466507</v>
          </cell>
        </row>
        <row r="167">
          <cell r="B167" t="str">
            <v>TENGIZ KTL 2.3 EXPANSION PROJECT</v>
          </cell>
        </row>
        <row r="168">
          <cell r="B168" t="str">
            <v>TOTAL HOME OFFICE MANHOUR COST PROFILE</v>
          </cell>
        </row>
        <row r="171">
          <cell r="B171" t="str">
            <v>DEPARTMENT / GROUP</v>
          </cell>
          <cell r="C171">
            <v>35612</v>
          </cell>
          <cell r="D171">
            <v>35643</v>
          </cell>
          <cell r="E171">
            <v>35674</v>
          </cell>
          <cell r="F171">
            <v>35704</v>
          </cell>
          <cell r="G171">
            <v>35735</v>
          </cell>
          <cell r="H171">
            <v>35765</v>
          </cell>
          <cell r="I171">
            <v>35796</v>
          </cell>
          <cell r="J171">
            <v>35827</v>
          </cell>
          <cell r="K171">
            <v>35855</v>
          </cell>
          <cell r="L171">
            <v>35886</v>
          </cell>
          <cell r="M171">
            <v>35916</v>
          </cell>
          <cell r="N171">
            <v>35947</v>
          </cell>
          <cell r="O171">
            <v>35977</v>
          </cell>
          <cell r="P171">
            <v>36008</v>
          </cell>
          <cell r="Q171">
            <v>36039</v>
          </cell>
          <cell r="R171">
            <v>36069</v>
          </cell>
          <cell r="S171">
            <v>36100</v>
          </cell>
          <cell r="T171">
            <v>36130</v>
          </cell>
          <cell r="U171">
            <v>36161</v>
          </cell>
          <cell r="V171">
            <v>36192</v>
          </cell>
          <cell r="W171">
            <v>36220</v>
          </cell>
          <cell r="X171">
            <v>36251</v>
          </cell>
          <cell r="Y171">
            <v>36281</v>
          </cell>
          <cell r="Z171">
            <v>36312</v>
          </cell>
          <cell r="AA171">
            <v>36342</v>
          </cell>
          <cell r="AB171">
            <v>36373</v>
          </cell>
          <cell r="AC171">
            <v>36404</v>
          </cell>
          <cell r="AD171">
            <v>36434</v>
          </cell>
          <cell r="AE171">
            <v>36465</v>
          </cell>
          <cell r="AF171">
            <v>36495</v>
          </cell>
        </row>
        <row r="173">
          <cell r="B173" t="str">
            <v>(Incremental)</v>
          </cell>
        </row>
        <row r="174">
          <cell r="B174" t="str">
            <v>MANAGEMENT</v>
          </cell>
          <cell r="C174">
            <v>120880.44480000001</v>
          </cell>
          <cell r="D174">
            <v>202413.48160000006</v>
          </cell>
          <cell r="E174">
            <v>312747.90399999998</v>
          </cell>
          <cell r="F174">
            <v>339512.70399999997</v>
          </cell>
          <cell r="G174">
            <v>394533.50399999996</v>
          </cell>
          <cell r="H174">
            <v>384017.66399999999</v>
          </cell>
          <cell r="I174">
            <v>253581.88799999995</v>
          </cell>
          <cell r="J174">
            <v>248675.00799999997</v>
          </cell>
          <cell r="K174">
            <v>239427.00799999997</v>
          </cell>
          <cell r="L174">
            <v>239427.00799999997</v>
          </cell>
          <cell r="M174">
            <v>239427.00799999997</v>
          </cell>
          <cell r="N174">
            <v>269103.80800000002</v>
          </cell>
          <cell r="O174">
            <v>213643.96799999999</v>
          </cell>
          <cell r="P174">
            <v>187150.20799999998</v>
          </cell>
          <cell r="Q174">
            <v>179367.80799999999</v>
          </cell>
          <cell r="R174">
            <v>179367.80799999999</v>
          </cell>
          <cell r="S174">
            <v>179367.80799999999</v>
          </cell>
          <cell r="T174">
            <v>171687.80800000002</v>
          </cell>
          <cell r="U174">
            <v>150700.92800000004</v>
          </cell>
          <cell r="V174">
            <v>150700.92800000004</v>
          </cell>
          <cell r="W174">
            <v>130713.11360000003</v>
          </cell>
          <cell r="X174">
            <v>124584.47360000003</v>
          </cell>
          <cell r="Y174">
            <v>79722.624000000011</v>
          </cell>
          <cell r="Z174">
            <v>50328.806400000001</v>
          </cell>
          <cell r="AA174">
            <v>50328.806400000001</v>
          </cell>
          <cell r="AB174">
            <v>20284.646400000001</v>
          </cell>
          <cell r="AC174">
            <v>10172.1088</v>
          </cell>
          <cell r="AD174">
            <v>10172.1088</v>
          </cell>
          <cell r="AE174">
            <v>10172.1088</v>
          </cell>
          <cell r="AF174">
            <v>10172.1088</v>
          </cell>
        </row>
        <row r="175">
          <cell r="B175" t="str">
            <v>QUALITY ASSURANCE</v>
          </cell>
          <cell r="C175">
            <v>0</v>
          </cell>
          <cell r="D175">
            <v>11218.995199999999</v>
          </cell>
          <cell r="E175">
            <v>14023.743999999999</v>
          </cell>
          <cell r="F175">
            <v>14023.743999999999</v>
          </cell>
          <cell r="G175">
            <v>14023.743999999999</v>
          </cell>
          <cell r="H175">
            <v>14023.743999999999</v>
          </cell>
          <cell r="I175">
            <v>11218.995199999999</v>
          </cell>
          <cell r="J175">
            <v>11218.995199999999</v>
          </cell>
          <cell r="K175">
            <v>11218.995199999999</v>
          </cell>
          <cell r="L175">
            <v>11218.995199999999</v>
          </cell>
          <cell r="M175">
            <v>11218.995199999999</v>
          </cell>
          <cell r="N175">
            <v>11218.995199999999</v>
          </cell>
          <cell r="O175">
            <v>11218.995199999999</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row>
        <row r="176">
          <cell r="B176" t="str">
            <v xml:space="preserve">HOME OFFICE CONSTRUCTION    </v>
          </cell>
          <cell r="C176">
            <v>0</v>
          </cell>
          <cell r="D176">
            <v>5517.1200000000008</v>
          </cell>
          <cell r="E176">
            <v>25811.200000000001</v>
          </cell>
          <cell r="F176">
            <v>25811.200000000001</v>
          </cell>
          <cell r="G176">
            <v>25811.200000000001</v>
          </cell>
          <cell r="H176">
            <v>25811.200000000001</v>
          </cell>
          <cell r="I176">
            <v>20648.96</v>
          </cell>
          <cell r="J176">
            <v>20648.96</v>
          </cell>
          <cell r="K176">
            <v>20648.96</v>
          </cell>
          <cell r="L176">
            <v>20648.96</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row>
        <row r="177">
          <cell r="B177" t="str">
            <v>ENGINEERING</v>
          </cell>
          <cell r="C177">
            <v>75743.139200000005</v>
          </cell>
          <cell r="D177">
            <v>364559.70559999999</v>
          </cell>
          <cell r="E177">
            <v>936486.15520000015</v>
          </cell>
          <cell r="F177">
            <v>1255090.456</v>
          </cell>
          <cell r="G177">
            <v>1317247.192</v>
          </cell>
          <cell r="H177">
            <v>1220062.872</v>
          </cell>
          <cell r="I177">
            <v>1085030.3615999999</v>
          </cell>
          <cell r="J177">
            <v>1025137.2095999999</v>
          </cell>
          <cell r="K177">
            <v>1013541.2096000001</v>
          </cell>
          <cell r="L177">
            <v>883384.07680000004</v>
          </cell>
          <cell r="M177">
            <v>741543.66720000003</v>
          </cell>
          <cell r="N177">
            <v>654990.10560000001</v>
          </cell>
          <cell r="O177">
            <v>442515.11680000002</v>
          </cell>
          <cell r="P177">
            <v>325760.41599999997</v>
          </cell>
          <cell r="Q177">
            <v>272820.49920000002</v>
          </cell>
          <cell r="R177">
            <v>248637.75999999998</v>
          </cell>
          <cell r="S177">
            <v>205460.8512</v>
          </cell>
          <cell r="T177">
            <v>178758.43840000001</v>
          </cell>
          <cell r="U177">
            <v>110586.96959999998</v>
          </cell>
          <cell r="V177">
            <v>110586.96959999998</v>
          </cell>
          <cell r="W177">
            <v>110586.96959999998</v>
          </cell>
          <cell r="X177">
            <v>69002.240000000005</v>
          </cell>
          <cell r="Y177">
            <v>46515.199999999997</v>
          </cell>
          <cell r="Z177">
            <v>37120</v>
          </cell>
          <cell r="AA177">
            <v>37120</v>
          </cell>
          <cell r="AB177">
            <v>0</v>
          </cell>
          <cell r="AC177">
            <v>0</v>
          </cell>
          <cell r="AD177">
            <v>0</v>
          </cell>
          <cell r="AE177">
            <v>0</v>
          </cell>
          <cell r="AF177">
            <v>0</v>
          </cell>
        </row>
        <row r="178">
          <cell r="B178" t="str">
            <v>ENKA OFFICE</v>
          </cell>
          <cell r="C178">
            <v>1920</v>
          </cell>
          <cell r="D178">
            <v>21620</v>
          </cell>
          <cell r="E178">
            <v>30740</v>
          </cell>
          <cell r="F178">
            <v>64800</v>
          </cell>
          <cell r="G178">
            <v>69200</v>
          </cell>
          <cell r="H178">
            <v>73200</v>
          </cell>
          <cell r="I178">
            <v>88800</v>
          </cell>
          <cell r="J178">
            <v>86800</v>
          </cell>
          <cell r="K178">
            <v>84800</v>
          </cell>
          <cell r="L178">
            <v>82800</v>
          </cell>
          <cell r="M178">
            <v>82800</v>
          </cell>
          <cell r="N178">
            <v>79600</v>
          </cell>
          <cell r="O178">
            <v>77100</v>
          </cell>
          <cell r="P178">
            <v>67600</v>
          </cell>
          <cell r="Q178">
            <v>52200</v>
          </cell>
          <cell r="R178">
            <v>37000</v>
          </cell>
          <cell r="S178">
            <v>22000</v>
          </cell>
          <cell r="T178">
            <v>19700</v>
          </cell>
          <cell r="U178">
            <v>13600</v>
          </cell>
          <cell r="V178">
            <v>11300</v>
          </cell>
          <cell r="W178">
            <v>5000</v>
          </cell>
          <cell r="X178">
            <v>5000</v>
          </cell>
          <cell r="Y178">
            <v>5000</v>
          </cell>
          <cell r="Z178">
            <v>5000</v>
          </cell>
          <cell r="AA178">
            <v>5000</v>
          </cell>
          <cell r="AB178">
            <v>5000</v>
          </cell>
          <cell r="AC178">
            <v>5000</v>
          </cell>
          <cell r="AD178">
            <v>5000</v>
          </cell>
          <cell r="AE178">
            <v>5000</v>
          </cell>
          <cell r="AF178">
            <v>5000</v>
          </cell>
        </row>
        <row r="179">
          <cell r="B179" t="str">
            <v>PROCUREMENT</v>
          </cell>
          <cell r="C179">
            <v>14067.2</v>
          </cell>
          <cell r="D179">
            <v>33363.200000000004</v>
          </cell>
          <cell r="E179">
            <v>54905.599999999999</v>
          </cell>
          <cell r="F179">
            <v>61939.199999999997</v>
          </cell>
          <cell r="G179">
            <v>61939.199999999997</v>
          </cell>
          <cell r="H179">
            <v>61939.199999999997</v>
          </cell>
          <cell r="I179">
            <v>49551.360000000001</v>
          </cell>
          <cell r="J179">
            <v>49551.360000000001</v>
          </cell>
          <cell r="K179">
            <v>49551.360000000001</v>
          </cell>
          <cell r="L179">
            <v>49551.360000000001</v>
          </cell>
          <cell r="M179">
            <v>49551.360000000001</v>
          </cell>
          <cell r="N179">
            <v>49551.360000000001</v>
          </cell>
          <cell r="O179">
            <v>49551.360000000001</v>
          </cell>
          <cell r="P179">
            <v>41656.32</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row>
        <row r="180">
          <cell r="B180" t="str">
            <v>MPAG</v>
          </cell>
          <cell r="C180">
            <v>71638.211200000005</v>
          </cell>
          <cell r="D180">
            <v>224617.28000000003</v>
          </cell>
          <cell r="E180">
            <v>380908.74880000006</v>
          </cell>
          <cell r="F180">
            <v>374738.34880000004</v>
          </cell>
          <cell r="G180">
            <v>377674.34880000004</v>
          </cell>
          <cell r="H180">
            <v>354186.34880000004</v>
          </cell>
          <cell r="I180">
            <v>312748.83200000005</v>
          </cell>
          <cell r="J180">
            <v>257343.28320000003</v>
          </cell>
          <cell r="K180">
            <v>231158.96320000003</v>
          </cell>
          <cell r="L180">
            <v>231158.96320000003</v>
          </cell>
          <cell r="M180">
            <v>201448.39680000002</v>
          </cell>
          <cell r="N180">
            <v>201448.39680000002</v>
          </cell>
          <cell r="O180">
            <v>36761.600000000006</v>
          </cell>
          <cell r="P180">
            <v>7137.2800000000007</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row>
        <row r="181">
          <cell r="B181" t="str">
            <v>TOTAL HOME OFFICE</v>
          </cell>
          <cell r="C181">
            <v>284248.99520000006</v>
          </cell>
          <cell r="D181">
            <v>863309.78240000003</v>
          </cell>
          <cell r="E181">
            <v>1755623.3520000004</v>
          </cell>
          <cell r="F181">
            <v>2135915.6528000003</v>
          </cell>
          <cell r="G181">
            <v>2260429.1888000001</v>
          </cell>
          <cell r="H181">
            <v>2133241.0288</v>
          </cell>
          <cell r="I181">
            <v>1821580.3968000002</v>
          </cell>
          <cell r="J181">
            <v>1699374.8159999999</v>
          </cell>
          <cell r="K181">
            <v>1650346.4960000003</v>
          </cell>
          <cell r="L181">
            <v>1518189.3632000003</v>
          </cell>
          <cell r="M181">
            <v>1325989.4272</v>
          </cell>
          <cell r="N181">
            <v>1265912.6656000002</v>
          </cell>
          <cell r="O181">
            <v>830791.04</v>
          </cell>
          <cell r="P181">
            <v>629304.22399999993</v>
          </cell>
          <cell r="Q181">
            <v>504388.30720000004</v>
          </cell>
          <cell r="R181">
            <v>465005.56799999997</v>
          </cell>
          <cell r="S181">
            <v>406828.65919999999</v>
          </cell>
          <cell r="T181">
            <v>370146.24640000006</v>
          </cell>
          <cell r="U181">
            <v>274887.89760000003</v>
          </cell>
          <cell r="V181">
            <v>272587.89760000003</v>
          </cell>
          <cell r="W181">
            <v>246300.08319999999</v>
          </cell>
          <cell r="X181">
            <v>198586.71360000002</v>
          </cell>
          <cell r="Y181">
            <v>131237.82400000002</v>
          </cell>
          <cell r="Z181">
            <v>92448.806400000001</v>
          </cell>
          <cell r="AA181">
            <v>92448.806400000001</v>
          </cell>
          <cell r="AB181">
            <v>25284.646400000001</v>
          </cell>
          <cell r="AC181">
            <v>15172.1088</v>
          </cell>
          <cell r="AD181">
            <v>15172.1088</v>
          </cell>
          <cell r="AE181">
            <v>15172.1088</v>
          </cell>
          <cell r="AF181">
            <v>15172.1088</v>
          </cell>
        </row>
        <row r="182">
          <cell r="B182" t="str">
            <v>(Cumulative)</v>
          </cell>
        </row>
        <row r="183">
          <cell r="B183" t="str">
            <v>MANAGEMENT</v>
          </cell>
          <cell r="C183">
            <v>120880.44480000001</v>
          </cell>
          <cell r="D183">
            <v>323293.92640000005</v>
          </cell>
          <cell r="E183">
            <v>636041.83040000009</v>
          </cell>
          <cell r="F183">
            <v>975554.5344</v>
          </cell>
          <cell r="G183">
            <v>1370088.0384</v>
          </cell>
          <cell r="H183">
            <v>1754105.7023999998</v>
          </cell>
          <cell r="I183">
            <v>2007687.5903999999</v>
          </cell>
          <cell r="J183">
            <v>2256362.5984</v>
          </cell>
          <cell r="K183">
            <v>2495789.6063999999</v>
          </cell>
          <cell r="L183">
            <v>2735216.6143999998</v>
          </cell>
          <cell r="M183">
            <v>2974643.6223999998</v>
          </cell>
          <cell r="N183">
            <v>3243747.4304</v>
          </cell>
          <cell r="O183">
            <v>3457391.3983999998</v>
          </cell>
          <cell r="P183">
            <v>3644541.6063999999</v>
          </cell>
          <cell r="Q183">
            <v>3823909.4144000001</v>
          </cell>
          <cell r="R183">
            <v>4003277.2224000003</v>
          </cell>
          <cell r="S183">
            <v>4182645.0304000005</v>
          </cell>
          <cell r="T183">
            <v>4354332.8384000007</v>
          </cell>
          <cell r="U183">
            <v>4505033.766400001</v>
          </cell>
          <cell r="V183">
            <v>4655734.6944000013</v>
          </cell>
          <cell r="W183">
            <v>4786447.8080000011</v>
          </cell>
          <cell r="X183">
            <v>4911032.2816000013</v>
          </cell>
          <cell r="Y183">
            <v>4990754.9056000011</v>
          </cell>
          <cell r="Z183">
            <v>5041083.7120000012</v>
          </cell>
          <cell r="AA183">
            <v>5091412.5184000013</v>
          </cell>
          <cell r="AB183">
            <v>5111697.1648000013</v>
          </cell>
          <cell r="AC183">
            <v>5121869.2736000009</v>
          </cell>
          <cell r="AD183">
            <v>5132041.3824000005</v>
          </cell>
          <cell r="AE183">
            <v>5142213.4912</v>
          </cell>
          <cell r="AF183">
            <v>5152385.5999999996</v>
          </cell>
        </row>
        <row r="184">
          <cell r="B184" t="str">
            <v>QUALITY ASSURANCE</v>
          </cell>
          <cell r="C184">
            <v>0</v>
          </cell>
          <cell r="D184">
            <v>11218.995199999999</v>
          </cell>
          <cell r="E184">
            <v>25242.739199999996</v>
          </cell>
          <cell r="F184">
            <v>39266.483199999995</v>
          </cell>
          <cell r="G184">
            <v>53290.227199999994</v>
          </cell>
          <cell r="H184">
            <v>67313.9712</v>
          </cell>
          <cell r="I184">
            <v>78532.966400000005</v>
          </cell>
          <cell r="J184">
            <v>89751.96160000001</v>
          </cell>
          <cell r="K184">
            <v>100970.95680000001</v>
          </cell>
          <cell r="L184">
            <v>112189.95200000002</v>
          </cell>
          <cell r="M184">
            <v>123408.94720000002</v>
          </cell>
          <cell r="N184">
            <v>134627.94240000003</v>
          </cell>
          <cell r="O184">
            <v>145846.93760000003</v>
          </cell>
          <cell r="P184">
            <v>145846.93760000003</v>
          </cell>
          <cell r="Q184">
            <v>145846.93760000003</v>
          </cell>
          <cell r="R184">
            <v>145846.93760000003</v>
          </cell>
          <cell r="S184">
            <v>145846.93760000003</v>
          </cell>
          <cell r="T184">
            <v>145846.93760000003</v>
          </cell>
          <cell r="U184">
            <v>145846.93760000003</v>
          </cell>
          <cell r="V184">
            <v>145846.93760000003</v>
          </cell>
          <cell r="W184">
            <v>145846.93760000003</v>
          </cell>
          <cell r="X184">
            <v>145846.93760000003</v>
          </cell>
          <cell r="Y184">
            <v>145846.93760000003</v>
          </cell>
          <cell r="Z184">
            <v>145846.93760000003</v>
          </cell>
          <cell r="AA184">
            <v>145846.93760000003</v>
          </cell>
          <cell r="AB184">
            <v>145846.93760000003</v>
          </cell>
          <cell r="AC184">
            <v>145846.93760000003</v>
          </cell>
          <cell r="AD184">
            <v>145846.93760000003</v>
          </cell>
          <cell r="AE184">
            <v>145846.93760000003</v>
          </cell>
          <cell r="AF184">
            <v>145846.93760000003</v>
          </cell>
        </row>
        <row r="185">
          <cell r="B185" t="str">
            <v xml:space="preserve">HOME OFFICE CONSTRUCTION    </v>
          </cell>
          <cell r="C185">
            <v>0</v>
          </cell>
          <cell r="D185">
            <v>5517.1200000000008</v>
          </cell>
          <cell r="E185">
            <v>31328.32</v>
          </cell>
          <cell r="F185">
            <v>57139.520000000004</v>
          </cell>
          <cell r="G185">
            <v>82950.720000000001</v>
          </cell>
          <cell r="H185">
            <v>108761.92</v>
          </cell>
          <cell r="I185">
            <v>129410.88</v>
          </cell>
          <cell r="J185">
            <v>150059.84</v>
          </cell>
          <cell r="K185">
            <v>170708.8</v>
          </cell>
          <cell r="L185">
            <v>191357.75999999998</v>
          </cell>
          <cell r="M185">
            <v>191357.75999999998</v>
          </cell>
          <cell r="N185">
            <v>191357.75999999998</v>
          </cell>
          <cell r="O185">
            <v>191357.75999999998</v>
          </cell>
          <cell r="P185">
            <v>191357.75999999998</v>
          </cell>
          <cell r="Q185">
            <v>191357.75999999998</v>
          </cell>
          <cell r="R185">
            <v>191357.75999999998</v>
          </cell>
          <cell r="S185">
            <v>191357.75999999998</v>
          </cell>
          <cell r="T185">
            <v>191357.75999999998</v>
          </cell>
          <cell r="U185">
            <v>191357.75999999998</v>
          </cell>
          <cell r="V185">
            <v>191357.75999999998</v>
          </cell>
          <cell r="W185">
            <v>191357.75999999998</v>
          </cell>
          <cell r="X185">
            <v>191357.75999999998</v>
          </cell>
          <cell r="Y185">
            <v>191357.75999999998</v>
          </cell>
          <cell r="Z185">
            <v>191357.75999999998</v>
          </cell>
          <cell r="AA185">
            <v>191357.75999999998</v>
          </cell>
          <cell r="AB185">
            <v>191357.75999999998</v>
          </cell>
          <cell r="AC185">
            <v>191357.75999999998</v>
          </cell>
          <cell r="AD185">
            <v>191357.75999999998</v>
          </cell>
          <cell r="AE185">
            <v>191357.75999999998</v>
          </cell>
          <cell r="AF185">
            <v>191357.75999999998</v>
          </cell>
        </row>
        <row r="186">
          <cell r="B186" t="str">
            <v>ENGINEERING</v>
          </cell>
          <cell r="C186">
            <v>75743.139200000005</v>
          </cell>
          <cell r="D186">
            <v>440302.84479999996</v>
          </cell>
          <cell r="E186">
            <v>1376789</v>
          </cell>
          <cell r="F186">
            <v>2631879.4560000002</v>
          </cell>
          <cell r="G186">
            <v>3949126.648</v>
          </cell>
          <cell r="H186">
            <v>5169189.5199999996</v>
          </cell>
          <cell r="I186">
            <v>6254219.8816</v>
          </cell>
          <cell r="J186">
            <v>7279357.0911999997</v>
          </cell>
          <cell r="K186">
            <v>8292898.3007999994</v>
          </cell>
          <cell r="L186">
            <v>9176282.3775999993</v>
          </cell>
          <cell r="M186">
            <v>9917826.0447999984</v>
          </cell>
          <cell r="N186">
            <v>10572816.150399998</v>
          </cell>
          <cell r="O186">
            <v>11015331.267199999</v>
          </cell>
          <cell r="P186">
            <v>11341091.683199998</v>
          </cell>
          <cell r="Q186">
            <v>11613912.182399997</v>
          </cell>
          <cell r="R186">
            <v>11862549.942399997</v>
          </cell>
          <cell r="S186">
            <v>12068010.793599997</v>
          </cell>
          <cell r="T186">
            <v>12246769.231999997</v>
          </cell>
          <cell r="U186">
            <v>12357356.201599997</v>
          </cell>
          <cell r="V186">
            <v>12467943.171199996</v>
          </cell>
          <cell r="W186">
            <v>12578530.140799996</v>
          </cell>
          <cell r="X186">
            <v>12647532.380799996</v>
          </cell>
          <cell r="Y186">
            <v>12694047.580799995</v>
          </cell>
          <cell r="Z186">
            <v>12731167.580799995</v>
          </cell>
          <cell r="AA186">
            <v>12768287.580799995</v>
          </cell>
          <cell r="AB186">
            <v>12768287.580799995</v>
          </cell>
          <cell r="AC186">
            <v>12768287.580799995</v>
          </cell>
          <cell r="AD186">
            <v>12768287.580799995</v>
          </cell>
          <cell r="AE186">
            <v>12768287.580799995</v>
          </cell>
          <cell r="AF186">
            <v>12768287.580799995</v>
          </cell>
        </row>
        <row r="187">
          <cell r="B187" t="str">
            <v>ENKA OFFICE</v>
          </cell>
          <cell r="C187">
            <v>1920</v>
          </cell>
          <cell r="D187">
            <v>23540</v>
          </cell>
          <cell r="E187">
            <v>54280</v>
          </cell>
          <cell r="F187">
            <v>119080</v>
          </cell>
          <cell r="G187">
            <v>188280</v>
          </cell>
          <cell r="H187">
            <v>261480</v>
          </cell>
          <cell r="I187">
            <v>350280</v>
          </cell>
          <cell r="J187">
            <v>437080</v>
          </cell>
          <cell r="K187">
            <v>521880</v>
          </cell>
          <cell r="L187">
            <v>604680</v>
          </cell>
          <cell r="M187">
            <v>687480</v>
          </cell>
          <cell r="N187">
            <v>767080</v>
          </cell>
          <cell r="O187">
            <v>844180</v>
          </cell>
          <cell r="P187">
            <v>911780</v>
          </cell>
          <cell r="Q187">
            <v>963980</v>
          </cell>
          <cell r="R187">
            <v>1000980</v>
          </cell>
          <cell r="S187">
            <v>1022980</v>
          </cell>
          <cell r="T187">
            <v>1042680</v>
          </cell>
          <cell r="U187">
            <v>1056280</v>
          </cell>
          <cell r="V187">
            <v>1067580</v>
          </cell>
          <cell r="W187">
            <v>1072580</v>
          </cell>
          <cell r="X187">
            <v>1077580</v>
          </cell>
          <cell r="Y187">
            <v>1082580</v>
          </cell>
          <cell r="Z187">
            <v>1087580</v>
          </cell>
          <cell r="AA187">
            <v>1092580</v>
          </cell>
          <cell r="AB187">
            <v>1097580</v>
          </cell>
          <cell r="AC187">
            <v>1102580</v>
          </cell>
          <cell r="AD187">
            <v>1107580</v>
          </cell>
          <cell r="AE187">
            <v>1112580</v>
          </cell>
          <cell r="AF187">
            <v>1117580</v>
          </cell>
        </row>
        <row r="188">
          <cell r="B188" t="str">
            <v>PROCUREMENT</v>
          </cell>
          <cell r="C188">
            <v>14067.2</v>
          </cell>
          <cell r="D188">
            <v>47430.400000000009</v>
          </cell>
          <cell r="E188">
            <v>102336</v>
          </cell>
          <cell r="F188">
            <v>164275.20000000001</v>
          </cell>
          <cell r="G188">
            <v>226214.40000000002</v>
          </cell>
          <cell r="H188">
            <v>288153.60000000003</v>
          </cell>
          <cell r="I188">
            <v>337704.96000000002</v>
          </cell>
          <cell r="J188">
            <v>387256.32000000001</v>
          </cell>
          <cell r="K188">
            <v>436807.67999999999</v>
          </cell>
          <cell r="L188">
            <v>486359.03999999998</v>
          </cell>
          <cell r="M188">
            <v>535910.40000000002</v>
          </cell>
          <cell r="N188">
            <v>585461.76000000001</v>
          </cell>
          <cell r="O188">
            <v>635013.12</v>
          </cell>
          <cell r="P188">
            <v>676669.43999999994</v>
          </cell>
          <cell r="Q188">
            <v>676669.43999999994</v>
          </cell>
          <cell r="R188">
            <v>676669.43999999994</v>
          </cell>
          <cell r="S188">
            <v>676669.43999999994</v>
          </cell>
          <cell r="T188">
            <v>676669.43999999994</v>
          </cell>
          <cell r="U188">
            <v>676669.43999999994</v>
          </cell>
          <cell r="V188">
            <v>676669.43999999994</v>
          </cell>
          <cell r="W188">
            <v>676669.43999999994</v>
          </cell>
          <cell r="X188">
            <v>676669.43999999994</v>
          </cell>
          <cell r="Y188">
            <v>676669.43999999994</v>
          </cell>
          <cell r="Z188">
            <v>676669.43999999994</v>
          </cell>
          <cell r="AA188">
            <v>676669.43999999994</v>
          </cell>
          <cell r="AB188">
            <v>676669.43999999994</v>
          </cell>
          <cell r="AC188">
            <v>676669.43999999994</v>
          </cell>
          <cell r="AD188">
            <v>676669.43999999994</v>
          </cell>
          <cell r="AE188">
            <v>676669.43999999994</v>
          </cell>
          <cell r="AF188">
            <v>676669.43999999994</v>
          </cell>
        </row>
        <row r="189">
          <cell r="B189" t="str">
            <v>MPAG</v>
          </cell>
          <cell r="C189">
            <v>71638.211200000005</v>
          </cell>
          <cell r="D189">
            <v>296255.49120000005</v>
          </cell>
          <cell r="E189">
            <v>677164.24000000011</v>
          </cell>
          <cell r="F189">
            <v>1051902.5888</v>
          </cell>
          <cell r="G189">
            <v>1429576.9376000001</v>
          </cell>
          <cell r="H189">
            <v>1783763.2864000001</v>
          </cell>
          <cell r="I189">
            <v>2096512.1184</v>
          </cell>
          <cell r="J189">
            <v>2353855.4016</v>
          </cell>
          <cell r="K189">
            <v>2585014.3648000001</v>
          </cell>
          <cell r="L189">
            <v>2816173.3280000002</v>
          </cell>
          <cell r="M189">
            <v>3017621.7248000004</v>
          </cell>
          <cell r="N189">
            <v>3219070.1216000007</v>
          </cell>
          <cell r="O189">
            <v>3255831.7216000007</v>
          </cell>
          <cell r="P189">
            <v>3262969.0016000005</v>
          </cell>
          <cell r="Q189">
            <v>3262969.0016000005</v>
          </cell>
          <cell r="R189">
            <v>3262969.0016000005</v>
          </cell>
          <cell r="S189">
            <v>3262969.0016000005</v>
          </cell>
          <cell r="T189">
            <v>3262969.0016000005</v>
          </cell>
          <cell r="U189">
            <v>3262969.0016000005</v>
          </cell>
          <cell r="V189">
            <v>3262969.0016000005</v>
          </cell>
          <cell r="W189">
            <v>3262969.0016000005</v>
          </cell>
          <cell r="X189">
            <v>3262969.0016000005</v>
          </cell>
          <cell r="Y189">
            <v>3262969.0016000005</v>
          </cell>
          <cell r="Z189">
            <v>3262969.0016000005</v>
          </cell>
          <cell r="AA189">
            <v>3262969.0016000005</v>
          </cell>
          <cell r="AB189">
            <v>3262969.0016000005</v>
          </cell>
          <cell r="AC189">
            <v>3262969.0016000005</v>
          </cell>
          <cell r="AD189">
            <v>3262969.0016000005</v>
          </cell>
          <cell r="AE189">
            <v>3262969.0016000005</v>
          </cell>
          <cell r="AF189">
            <v>3262969.0016000005</v>
          </cell>
        </row>
        <row r="190">
          <cell r="B190" t="str">
            <v>TOTAL HOME OFFICE</v>
          </cell>
          <cell r="C190">
            <v>284248.99520000006</v>
          </cell>
          <cell r="D190">
            <v>1147558.7776000001</v>
          </cell>
          <cell r="E190">
            <v>2903182.1296000006</v>
          </cell>
          <cell r="F190">
            <v>5039097.7824000008</v>
          </cell>
          <cell r="G190">
            <v>7299526.9712000005</v>
          </cell>
          <cell r="H190">
            <v>9432768</v>
          </cell>
          <cell r="I190">
            <v>11254348.3968</v>
          </cell>
          <cell r="J190">
            <v>12953723.2128</v>
          </cell>
          <cell r="K190">
            <v>14604069.708799999</v>
          </cell>
          <cell r="L190">
            <v>16122259.071999999</v>
          </cell>
          <cell r="M190">
            <v>17448248.499199998</v>
          </cell>
          <cell r="N190">
            <v>18714161.164799999</v>
          </cell>
          <cell r="O190">
            <v>19544952.204799999</v>
          </cell>
          <cell r="P190">
            <v>20174256.428799998</v>
          </cell>
          <cell r="Q190">
            <v>20678644.735999998</v>
          </cell>
          <cell r="R190">
            <v>21143650.303999998</v>
          </cell>
          <cell r="S190">
            <v>21550478.963199999</v>
          </cell>
          <cell r="T190">
            <v>21920625.209599998</v>
          </cell>
          <cell r="U190">
            <v>22195513.107199997</v>
          </cell>
          <cell r="V190">
            <v>22468101.004799996</v>
          </cell>
          <cell r="W190">
            <v>22714401.087999996</v>
          </cell>
          <cell r="X190">
            <v>22912987.801599994</v>
          </cell>
          <cell r="Y190">
            <v>23044225.625599995</v>
          </cell>
          <cell r="Z190">
            <v>23136674.431999996</v>
          </cell>
          <cell r="AA190">
            <v>23229123.238399997</v>
          </cell>
          <cell r="AB190">
            <v>23254407.884799998</v>
          </cell>
          <cell r="AC190">
            <v>23269579.9936</v>
          </cell>
          <cell r="AD190">
            <v>23284752.102400001</v>
          </cell>
          <cell r="AE190">
            <v>23299924.211200003</v>
          </cell>
          <cell r="AF190">
            <v>23315096.320000004</v>
          </cell>
        </row>
      </sheetData>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CHEDULE"/>
    </sheetNames>
    <sheetDataSet>
      <sheetData sheetId="0" refreshError="1">
        <row r="3">
          <cell r="B3" t="str">
            <v>TENGIZ KTL 2.3 EXPANSION PROJECT</v>
          </cell>
        </row>
        <row r="4">
          <cell r="B4" t="str">
            <v>TOTAL HOME OFFICE MANHOUR SCHEDULE</v>
          </cell>
        </row>
        <row r="7">
          <cell r="C7">
            <v>1997</v>
          </cell>
          <cell r="I7">
            <v>1998</v>
          </cell>
          <cell r="U7">
            <v>1999</v>
          </cell>
          <cell r="AG7" t="str">
            <v>Total</v>
          </cell>
        </row>
        <row r="8">
          <cell r="B8" t="str">
            <v>DEPARTMENT / GROUP</v>
          </cell>
          <cell r="C8" t="str">
            <v>Jul</v>
          </cell>
          <cell r="D8" t="str">
            <v>Aug</v>
          </cell>
          <cell r="E8" t="str">
            <v>Sep</v>
          </cell>
          <cell r="F8" t="str">
            <v>Oct</v>
          </cell>
          <cell r="G8" t="str">
            <v>Nov</v>
          </cell>
          <cell r="H8" t="str">
            <v>Dec</v>
          </cell>
          <cell r="I8" t="str">
            <v>Jan</v>
          </cell>
          <cell r="J8" t="str">
            <v>Feb</v>
          </cell>
          <cell r="K8" t="str">
            <v>Mar</v>
          </cell>
          <cell r="L8" t="str">
            <v>Apr</v>
          </cell>
          <cell r="M8" t="str">
            <v>May</v>
          </cell>
          <cell r="N8" t="str">
            <v>Jun</v>
          </cell>
          <cell r="O8" t="str">
            <v>Jul</v>
          </cell>
          <cell r="P8" t="str">
            <v>Aug</v>
          </cell>
          <cell r="Q8" t="str">
            <v>Sep</v>
          </cell>
          <cell r="R8" t="str">
            <v>Oct</v>
          </cell>
          <cell r="S8" t="str">
            <v>Nov</v>
          </cell>
          <cell r="T8" t="str">
            <v>Dec</v>
          </cell>
          <cell r="U8" t="str">
            <v>Jan</v>
          </cell>
          <cell r="V8" t="str">
            <v>Feb</v>
          </cell>
          <cell r="W8" t="str">
            <v>Mar</v>
          </cell>
          <cell r="X8" t="str">
            <v>Apr</v>
          </cell>
          <cell r="Y8" t="str">
            <v>May</v>
          </cell>
          <cell r="Z8" t="str">
            <v>Jun</v>
          </cell>
          <cell r="AA8" t="str">
            <v>Jul</v>
          </cell>
          <cell r="AB8" t="str">
            <v>Aug</v>
          </cell>
          <cell r="AC8" t="str">
            <v>Sep</v>
          </cell>
          <cell r="AD8" t="str">
            <v>Oct</v>
          </cell>
          <cell r="AE8" t="str">
            <v>Nov</v>
          </cell>
          <cell r="AF8" t="str">
            <v>Dec</v>
          </cell>
          <cell r="AG8" t="str">
            <v>H.O.</v>
          </cell>
        </row>
        <row r="9">
          <cell r="C9">
            <v>1</v>
          </cell>
          <cell r="D9">
            <v>2</v>
          </cell>
          <cell r="E9">
            <v>3</v>
          </cell>
          <cell r="F9">
            <v>4</v>
          </cell>
          <cell r="G9">
            <v>5</v>
          </cell>
          <cell r="H9">
            <v>6</v>
          </cell>
          <cell r="I9">
            <v>7</v>
          </cell>
          <cell r="J9">
            <v>8</v>
          </cell>
          <cell r="K9">
            <v>9</v>
          </cell>
          <cell r="L9">
            <v>10</v>
          </cell>
          <cell r="M9">
            <v>11</v>
          </cell>
          <cell r="N9">
            <v>12</v>
          </cell>
          <cell r="O9">
            <v>13</v>
          </cell>
          <cell r="P9">
            <v>14</v>
          </cell>
          <cell r="Q9">
            <v>15</v>
          </cell>
          <cell r="R9">
            <v>16</v>
          </cell>
          <cell r="S9">
            <v>17</v>
          </cell>
          <cell r="T9">
            <v>18</v>
          </cell>
          <cell r="U9">
            <v>19</v>
          </cell>
          <cell r="V9">
            <v>20</v>
          </cell>
          <cell r="W9">
            <v>21</v>
          </cell>
          <cell r="X9">
            <v>22</v>
          </cell>
          <cell r="Y9">
            <v>23</v>
          </cell>
          <cell r="Z9">
            <v>24</v>
          </cell>
          <cell r="AA9">
            <v>25</v>
          </cell>
          <cell r="AB9">
            <v>26</v>
          </cell>
          <cell r="AC9">
            <v>27</v>
          </cell>
          <cell r="AD9">
            <v>28</v>
          </cell>
          <cell r="AE9">
            <v>29</v>
          </cell>
          <cell r="AF9">
            <v>30</v>
          </cell>
          <cell r="AG9" t="str">
            <v>Manhours</v>
          </cell>
        </row>
        <row r="13">
          <cell r="B13" t="str">
            <v>MANAGEMENT</v>
          </cell>
          <cell r="C13">
            <v>2130</v>
          </cell>
          <cell r="D13">
            <v>4090</v>
          </cell>
          <cell r="E13">
            <v>6600</v>
          </cell>
          <cell r="F13">
            <v>7080</v>
          </cell>
          <cell r="G13">
            <v>8280</v>
          </cell>
          <cell r="H13">
            <v>7990</v>
          </cell>
          <cell r="I13">
            <v>5280</v>
          </cell>
          <cell r="J13">
            <v>5090</v>
          </cell>
          <cell r="K13">
            <v>4930</v>
          </cell>
          <cell r="L13">
            <v>4930</v>
          </cell>
          <cell r="M13">
            <v>4930</v>
          </cell>
          <cell r="N13">
            <v>5370</v>
          </cell>
          <cell r="O13">
            <v>4410</v>
          </cell>
          <cell r="P13">
            <v>4050</v>
          </cell>
          <cell r="Q13">
            <v>3730</v>
          </cell>
          <cell r="R13">
            <v>3730</v>
          </cell>
          <cell r="S13">
            <v>3730</v>
          </cell>
          <cell r="T13">
            <v>3570</v>
          </cell>
          <cell r="U13">
            <v>3250</v>
          </cell>
          <cell r="V13">
            <v>3250</v>
          </cell>
          <cell r="W13">
            <v>2930</v>
          </cell>
          <cell r="X13">
            <v>2770</v>
          </cell>
          <cell r="Y13">
            <v>1970</v>
          </cell>
          <cell r="Z13">
            <v>850</v>
          </cell>
          <cell r="AA13">
            <v>850</v>
          </cell>
          <cell r="AB13">
            <v>370</v>
          </cell>
          <cell r="AC13">
            <v>160</v>
          </cell>
          <cell r="AD13">
            <v>160</v>
          </cell>
          <cell r="AE13">
            <v>160</v>
          </cell>
          <cell r="AF13">
            <v>160</v>
          </cell>
          <cell r="AG13">
            <v>106800</v>
          </cell>
        </row>
        <row r="15">
          <cell r="B15" t="str">
            <v>QUALITY ASSURANCE</v>
          </cell>
          <cell r="C15">
            <v>0</v>
          </cell>
          <cell r="D15">
            <v>160</v>
          </cell>
          <cell r="E15">
            <v>200</v>
          </cell>
          <cell r="F15">
            <v>200</v>
          </cell>
          <cell r="G15">
            <v>200</v>
          </cell>
          <cell r="H15">
            <v>200</v>
          </cell>
          <cell r="I15">
            <v>160</v>
          </cell>
          <cell r="J15">
            <v>160</v>
          </cell>
          <cell r="K15">
            <v>160</v>
          </cell>
          <cell r="L15">
            <v>160</v>
          </cell>
          <cell r="M15">
            <v>160</v>
          </cell>
          <cell r="N15">
            <v>160</v>
          </cell>
          <cell r="O15">
            <v>160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2080</v>
          </cell>
        </row>
        <row r="17">
          <cell r="B17" t="str">
            <v>HOME OFFICE CONSTRUCTION</v>
          </cell>
          <cell r="C17">
            <v>0</v>
          </cell>
          <cell r="D17">
            <v>90</v>
          </cell>
          <cell r="E17">
            <v>400</v>
          </cell>
          <cell r="F17">
            <v>400</v>
          </cell>
          <cell r="G17">
            <v>400</v>
          </cell>
          <cell r="H17">
            <v>400</v>
          </cell>
          <cell r="I17">
            <v>320</v>
          </cell>
          <cell r="J17">
            <v>320</v>
          </cell>
          <cell r="K17">
            <v>320</v>
          </cell>
          <cell r="L17">
            <v>320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2970</v>
          </cell>
        </row>
        <row r="19">
          <cell r="B19" t="str">
            <v>ENGINEERING</v>
          </cell>
          <cell r="C19">
            <v>1406</v>
          </cell>
          <cell r="D19">
            <v>6332</v>
          </cell>
          <cell r="E19">
            <v>16020</v>
          </cell>
          <cell r="F19">
            <v>22330</v>
          </cell>
          <cell r="G19">
            <v>23930</v>
          </cell>
          <cell r="H19">
            <v>22060</v>
          </cell>
          <cell r="I19">
            <v>19260</v>
          </cell>
          <cell r="J19">
            <v>18110</v>
          </cell>
          <cell r="K19">
            <v>18020</v>
          </cell>
          <cell r="L19">
            <v>15860</v>
          </cell>
          <cell r="M19">
            <v>13580</v>
          </cell>
          <cell r="N19">
            <v>11900</v>
          </cell>
          <cell r="O19">
            <v>8080</v>
          </cell>
          <cell r="P19">
            <v>6000</v>
          </cell>
          <cell r="Q19">
            <v>4960</v>
          </cell>
          <cell r="R19">
            <v>4180</v>
          </cell>
          <cell r="S19">
            <v>3440</v>
          </cell>
          <cell r="T19">
            <v>2960</v>
          </cell>
          <cell r="U19">
            <v>1760</v>
          </cell>
          <cell r="V19">
            <v>1760</v>
          </cell>
          <cell r="W19">
            <v>1760</v>
          </cell>
          <cell r="X19">
            <v>960</v>
          </cell>
          <cell r="Y19">
            <v>640</v>
          </cell>
          <cell r="Z19">
            <v>480</v>
          </cell>
          <cell r="AA19">
            <v>480</v>
          </cell>
          <cell r="AB19">
            <v>0</v>
          </cell>
          <cell r="AC19">
            <v>0</v>
          </cell>
          <cell r="AD19">
            <v>0</v>
          </cell>
          <cell r="AE19">
            <v>0</v>
          </cell>
          <cell r="AF19">
            <v>0</v>
          </cell>
          <cell r="AG19">
            <v>226268</v>
          </cell>
        </row>
        <row r="21">
          <cell r="B21" t="str">
            <v>ENKA OFFICE</v>
          </cell>
          <cell r="C21">
            <v>96</v>
          </cell>
          <cell r="D21">
            <v>1081</v>
          </cell>
          <cell r="E21">
            <v>1537</v>
          </cell>
          <cell r="F21">
            <v>3240</v>
          </cell>
          <cell r="G21">
            <v>3460</v>
          </cell>
          <cell r="H21">
            <v>3660</v>
          </cell>
          <cell r="I21">
            <v>4440</v>
          </cell>
          <cell r="J21">
            <v>4340</v>
          </cell>
          <cell r="K21">
            <v>4240</v>
          </cell>
          <cell r="L21">
            <v>4140</v>
          </cell>
          <cell r="M21">
            <v>4140</v>
          </cell>
          <cell r="N21">
            <v>3980</v>
          </cell>
          <cell r="O21">
            <v>3855</v>
          </cell>
          <cell r="P21">
            <v>3380</v>
          </cell>
          <cell r="Q21">
            <v>2610</v>
          </cell>
          <cell r="R21">
            <v>1850</v>
          </cell>
          <cell r="S21">
            <v>1100</v>
          </cell>
          <cell r="T21">
            <v>985</v>
          </cell>
          <cell r="U21">
            <v>680</v>
          </cell>
          <cell r="V21">
            <v>565</v>
          </cell>
          <cell r="W21">
            <v>250</v>
          </cell>
          <cell r="X21">
            <v>250</v>
          </cell>
          <cell r="Y21">
            <v>250</v>
          </cell>
          <cell r="Z21">
            <v>250</v>
          </cell>
          <cell r="AA21">
            <v>250</v>
          </cell>
          <cell r="AB21">
            <v>250</v>
          </cell>
          <cell r="AC21">
            <v>250</v>
          </cell>
          <cell r="AD21">
            <v>250</v>
          </cell>
          <cell r="AE21">
            <v>250</v>
          </cell>
          <cell r="AF21">
            <v>250</v>
          </cell>
          <cell r="AG21">
            <v>55879</v>
          </cell>
        </row>
        <row r="23">
          <cell r="B23" t="str">
            <v>PROCUREMENT</v>
          </cell>
          <cell r="C23">
            <v>200</v>
          </cell>
          <cell r="D23">
            <v>540</v>
          </cell>
          <cell r="E23">
            <v>900</v>
          </cell>
          <cell r="F23">
            <v>1000</v>
          </cell>
          <cell r="G23">
            <v>1000</v>
          </cell>
          <cell r="H23">
            <v>1000</v>
          </cell>
          <cell r="I23">
            <v>800</v>
          </cell>
          <cell r="J23">
            <v>800</v>
          </cell>
          <cell r="K23">
            <v>800</v>
          </cell>
          <cell r="L23">
            <v>800</v>
          </cell>
          <cell r="M23">
            <v>800</v>
          </cell>
          <cell r="N23">
            <v>800</v>
          </cell>
          <cell r="O23">
            <v>800</v>
          </cell>
          <cell r="P23">
            <v>640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10880</v>
          </cell>
        </row>
        <row r="25">
          <cell r="B25" t="str">
            <v>MPAG</v>
          </cell>
          <cell r="C25">
            <v>1290</v>
          </cell>
          <cell r="D25">
            <v>4340</v>
          </cell>
          <cell r="E25">
            <v>6940</v>
          </cell>
          <cell r="F25">
            <v>6980</v>
          </cell>
          <cell r="G25">
            <v>7030</v>
          </cell>
          <cell r="H25">
            <v>6630</v>
          </cell>
          <cell r="I25">
            <v>5860</v>
          </cell>
          <cell r="J25">
            <v>5040</v>
          </cell>
          <cell r="K25">
            <v>4500</v>
          </cell>
          <cell r="L25">
            <v>4500</v>
          </cell>
          <cell r="M25">
            <v>3860</v>
          </cell>
          <cell r="N25">
            <v>3860</v>
          </cell>
          <cell r="O25">
            <v>640</v>
          </cell>
          <cell r="P25">
            <v>160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61630</v>
          </cell>
        </row>
        <row r="27">
          <cell r="B27" t="str">
            <v>TOTAL MANHOURS</v>
          </cell>
          <cell r="C27">
            <v>5122</v>
          </cell>
          <cell r="D27">
            <v>16633</v>
          </cell>
          <cell r="E27">
            <v>32597</v>
          </cell>
          <cell r="F27">
            <v>41230</v>
          </cell>
          <cell r="G27">
            <v>44300</v>
          </cell>
          <cell r="H27">
            <v>41940</v>
          </cell>
          <cell r="I27">
            <v>36120</v>
          </cell>
          <cell r="J27">
            <v>33860</v>
          </cell>
          <cell r="K27">
            <v>32970</v>
          </cell>
          <cell r="L27">
            <v>30710</v>
          </cell>
          <cell r="M27">
            <v>27470</v>
          </cell>
          <cell r="N27">
            <v>26070</v>
          </cell>
          <cell r="O27">
            <v>17945</v>
          </cell>
          <cell r="P27">
            <v>14230</v>
          </cell>
          <cell r="Q27">
            <v>11300</v>
          </cell>
          <cell r="R27">
            <v>9760</v>
          </cell>
          <cell r="S27">
            <v>8270</v>
          </cell>
          <cell r="T27">
            <v>7515</v>
          </cell>
          <cell r="U27">
            <v>5690</v>
          </cell>
          <cell r="V27">
            <v>5575</v>
          </cell>
          <cell r="W27">
            <v>4940</v>
          </cell>
          <cell r="X27">
            <v>3980</v>
          </cell>
          <cell r="Y27">
            <v>2860</v>
          </cell>
          <cell r="Z27">
            <v>1580</v>
          </cell>
          <cell r="AA27">
            <v>1580</v>
          </cell>
          <cell r="AB27">
            <v>620</v>
          </cell>
          <cell r="AC27">
            <v>410</v>
          </cell>
          <cell r="AD27">
            <v>410</v>
          </cell>
          <cell r="AE27">
            <v>410</v>
          </cell>
          <cell r="AF27">
            <v>410</v>
          </cell>
          <cell r="AG27">
            <v>466507</v>
          </cell>
        </row>
        <row r="30">
          <cell r="B30" t="str">
            <v>TENGIZ KTL 2.3 EXPANSION PROJECT</v>
          </cell>
        </row>
        <row r="31">
          <cell r="B31" t="str">
            <v>TOTAL HOME OFFICE EQUIVALENT MAN-MONTH SCHEDULE</v>
          </cell>
        </row>
        <row r="34">
          <cell r="C34">
            <v>1997</v>
          </cell>
          <cell r="I34">
            <v>1998</v>
          </cell>
          <cell r="U34">
            <v>1999</v>
          </cell>
          <cell r="AG34" t="str">
            <v>Total</v>
          </cell>
        </row>
        <row r="35">
          <cell r="B35" t="str">
            <v>DEPARTMENT / GROUP</v>
          </cell>
          <cell r="C35" t="str">
            <v>Jul</v>
          </cell>
          <cell r="D35" t="str">
            <v>Aug</v>
          </cell>
          <cell r="E35" t="str">
            <v>Sep</v>
          </cell>
          <cell r="F35" t="str">
            <v>Oct</v>
          </cell>
          <cell r="G35" t="str">
            <v>Nov</v>
          </cell>
          <cell r="H35" t="str">
            <v>Dec</v>
          </cell>
          <cell r="I35" t="str">
            <v>Jan</v>
          </cell>
          <cell r="J35" t="str">
            <v>Feb</v>
          </cell>
          <cell r="K35" t="str">
            <v>Mar</v>
          </cell>
          <cell r="L35" t="str">
            <v>Apr</v>
          </cell>
          <cell r="M35" t="str">
            <v>May</v>
          </cell>
          <cell r="N35" t="str">
            <v>Jun</v>
          </cell>
          <cell r="O35" t="str">
            <v>Jul</v>
          </cell>
          <cell r="P35" t="str">
            <v>Aug</v>
          </cell>
          <cell r="Q35" t="str">
            <v>Sep</v>
          </cell>
          <cell r="R35" t="str">
            <v>Oct</v>
          </cell>
          <cell r="S35" t="str">
            <v>Nov</v>
          </cell>
          <cell r="T35" t="str">
            <v>Dec</v>
          </cell>
          <cell r="U35" t="str">
            <v>Jan</v>
          </cell>
          <cell r="V35" t="str">
            <v>Feb</v>
          </cell>
          <cell r="W35" t="str">
            <v>Mar</v>
          </cell>
          <cell r="X35" t="str">
            <v>Apr</v>
          </cell>
          <cell r="Y35" t="str">
            <v>May</v>
          </cell>
          <cell r="Z35" t="str">
            <v>Jun</v>
          </cell>
          <cell r="AA35" t="str">
            <v>Jul</v>
          </cell>
          <cell r="AB35" t="str">
            <v>Aug</v>
          </cell>
          <cell r="AC35" t="str">
            <v>Sep</v>
          </cell>
          <cell r="AD35" t="str">
            <v>Oct</v>
          </cell>
          <cell r="AE35" t="str">
            <v>Nov</v>
          </cell>
          <cell r="AF35" t="str">
            <v>Dec</v>
          </cell>
          <cell r="AG35" t="str">
            <v>H.O.</v>
          </cell>
        </row>
        <row r="36">
          <cell r="C36">
            <v>1</v>
          </cell>
          <cell r="D36">
            <v>2</v>
          </cell>
          <cell r="E36">
            <v>3</v>
          </cell>
          <cell r="F36">
            <v>4</v>
          </cell>
          <cell r="G36">
            <v>5</v>
          </cell>
          <cell r="H36">
            <v>6</v>
          </cell>
          <cell r="I36">
            <v>7</v>
          </cell>
          <cell r="J36">
            <v>8</v>
          </cell>
          <cell r="K36">
            <v>9</v>
          </cell>
          <cell r="L36">
            <v>10</v>
          </cell>
          <cell r="M36">
            <v>11</v>
          </cell>
          <cell r="N36">
            <v>12</v>
          </cell>
          <cell r="O36">
            <v>13</v>
          </cell>
          <cell r="P36">
            <v>14</v>
          </cell>
          <cell r="Q36">
            <v>15</v>
          </cell>
          <cell r="R36">
            <v>16</v>
          </cell>
          <cell r="S36">
            <v>17</v>
          </cell>
          <cell r="T36">
            <v>18</v>
          </cell>
          <cell r="U36">
            <v>19</v>
          </cell>
          <cell r="V36">
            <v>20</v>
          </cell>
          <cell r="W36">
            <v>21</v>
          </cell>
          <cell r="X36">
            <v>22</v>
          </cell>
          <cell r="Y36">
            <v>23</v>
          </cell>
          <cell r="Z36">
            <v>24</v>
          </cell>
          <cell r="AA36">
            <v>25</v>
          </cell>
          <cell r="AB36">
            <v>26</v>
          </cell>
          <cell r="AC36">
            <v>27</v>
          </cell>
          <cell r="AD36">
            <v>28</v>
          </cell>
          <cell r="AE36">
            <v>29</v>
          </cell>
          <cell r="AF36">
            <v>30</v>
          </cell>
          <cell r="AG36" t="str">
            <v>Man-Months</v>
          </cell>
        </row>
        <row r="40">
          <cell r="B40" t="str">
            <v>MANAGEMENT</v>
          </cell>
          <cell r="C40">
            <v>23</v>
          </cell>
          <cell r="D40">
            <v>29</v>
          </cell>
          <cell r="E40">
            <v>35</v>
          </cell>
          <cell r="F40">
            <v>36</v>
          </cell>
          <cell r="G40">
            <v>42</v>
          </cell>
          <cell r="H40">
            <v>41</v>
          </cell>
          <cell r="I40">
            <v>33</v>
          </cell>
          <cell r="J40">
            <v>32</v>
          </cell>
          <cell r="K40">
            <v>31</v>
          </cell>
          <cell r="L40">
            <v>31</v>
          </cell>
          <cell r="M40">
            <v>31</v>
          </cell>
          <cell r="N40">
            <v>33</v>
          </cell>
          <cell r="O40">
            <v>28</v>
          </cell>
          <cell r="P40">
            <v>26</v>
          </cell>
          <cell r="Q40">
            <v>24</v>
          </cell>
          <cell r="R40">
            <v>24</v>
          </cell>
          <cell r="S40">
            <v>24</v>
          </cell>
          <cell r="T40">
            <v>23</v>
          </cell>
          <cell r="U40">
            <v>21</v>
          </cell>
          <cell r="V40">
            <v>21</v>
          </cell>
          <cell r="W40">
            <v>19</v>
          </cell>
          <cell r="X40">
            <v>18</v>
          </cell>
          <cell r="Y40">
            <v>13</v>
          </cell>
          <cell r="Z40">
            <v>6</v>
          </cell>
          <cell r="AA40">
            <v>6</v>
          </cell>
          <cell r="AB40">
            <v>3</v>
          </cell>
          <cell r="AC40">
            <v>1</v>
          </cell>
          <cell r="AD40">
            <v>1</v>
          </cell>
          <cell r="AE40">
            <v>1</v>
          </cell>
          <cell r="AF40">
            <v>1</v>
          </cell>
          <cell r="AG40">
            <v>657</v>
          </cell>
        </row>
        <row r="42">
          <cell r="B42" t="str">
            <v>QUALITY ASSURANCE</v>
          </cell>
          <cell r="C42">
            <v>0</v>
          </cell>
          <cell r="D42">
            <v>1</v>
          </cell>
          <cell r="E42">
            <v>1</v>
          </cell>
          <cell r="F42">
            <v>1</v>
          </cell>
          <cell r="G42">
            <v>1</v>
          </cell>
          <cell r="H42">
            <v>1</v>
          </cell>
          <cell r="I42">
            <v>1</v>
          </cell>
          <cell r="J42">
            <v>1</v>
          </cell>
          <cell r="K42">
            <v>1</v>
          </cell>
          <cell r="L42">
            <v>1</v>
          </cell>
          <cell r="M42">
            <v>1</v>
          </cell>
          <cell r="N42">
            <v>1</v>
          </cell>
          <cell r="O42">
            <v>1</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12</v>
          </cell>
        </row>
        <row r="44">
          <cell r="B44" t="str">
            <v>HOME OFFICE CONSTRUCTION</v>
          </cell>
          <cell r="C44">
            <v>0</v>
          </cell>
          <cell r="D44">
            <v>2</v>
          </cell>
          <cell r="E44">
            <v>2</v>
          </cell>
          <cell r="F44">
            <v>2</v>
          </cell>
          <cell r="G44">
            <v>2</v>
          </cell>
          <cell r="H44">
            <v>2</v>
          </cell>
          <cell r="I44">
            <v>2</v>
          </cell>
          <cell r="J44">
            <v>2</v>
          </cell>
          <cell r="K44">
            <v>2</v>
          </cell>
          <cell r="L44">
            <v>2</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18</v>
          </cell>
        </row>
        <row r="46">
          <cell r="B46" t="str">
            <v>ENGINEERING</v>
          </cell>
          <cell r="C46">
            <v>20</v>
          </cell>
          <cell r="D46">
            <v>53</v>
          </cell>
          <cell r="E46">
            <v>102</v>
          </cell>
          <cell r="F46">
            <v>123</v>
          </cell>
          <cell r="G46">
            <v>127</v>
          </cell>
          <cell r="H46">
            <v>122</v>
          </cell>
          <cell r="I46">
            <v>113</v>
          </cell>
          <cell r="J46">
            <v>109</v>
          </cell>
          <cell r="K46">
            <v>108</v>
          </cell>
          <cell r="L46">
            <v>97</v>
          </cell>
          <cell r="M46">
            <v>87</v>
          </cell>
          <cell r="N46">
            <v>77</v>
          </cell>
          <cell r="O46">
            <v>51</v>
          </cell>
          <cell r="P46">
            <v>39</v>
          </cell>
          <cell r="Q46">
            <v>33</v>
          </cell>
          <cell r="R46">
            <v>27</v>
          </cell>
          <cell r="S46">
            <v>22</v>
          </cell>
          <cell r="T46">
            <v>19</v>
          </cell>
          <cell r="U46">
            <v>11</v>
          </cell>
          <cell r="V46">
            <v>11</v>
          </cell>
          <cell r="W46">
            <v>11</v>
          </cell>
          <cell r="X46">
            <v>6</v>
          </cell>
          <cell r="Y46">
            <v>4</v>
          </cell>
          <cell r="Z46">
            <v>3</v>
          </cell>
          <cell r="AA46">
            <v>3</v>
          </cell>
          <cell r="AB46">
            <v>0</v>
          </cell>
          <cell r="AC46">
            <v>0</v>
          </cell>
          <cell r="AD46">
            <v>0</v>
          </cell>
          <cell r="AE46">
            <v>0</v>
          </cell>
          <cell r="AF46">
            <v>0</v>
          </cell>
          <cell r="AG46">
            <v>1378</v>
          </cell>
        </row>
        <row r="48">
          <cell r="B48" t="str">
            <v>ENKA OFFICE</v>
          </cell>
          <cell r="C48">
            <v>2</v>
          </cell>
          <cell r="D48">
            <v>9</v>
          </cell>
          <cell r="E48">
            <v>15</v>
          </cell>
          <cell r="F48">
            <v>19</v>
          </cell>
          <cell r="G48">
            <v>19</v>
          </cell>
          <cell r="H48">
            <v>21</v>
          </cell>
          <cell r="I48">
            <v>24</v>
          </cell>
          <cell r="J48">
            <v>24</v>
          </cell>
          <cell r="K48">
            <v>24</v>
          </cell>
          <cell r="L48">
            <v>23</v>
          </cell>
          <cell r="M48">
            <v>23</v>
          </cell>
          <cell r="N48">
            <v>22</v>
          </cell>
          <cell r="O48">
            <v>21</v>
          </cell>
          <cell r="P48">
            <v>21</v>
          </cell>
          <cell r="Q48">
            <v>21</v>
          </cell>
          <cell r="R48">
            <v>18</v>
          </cell>
          <cell r="S48">
            <v>13</v>
          </cell>
          <cell r="T48">
            <v>12</v>
          </cell>
          <cell r="U48">
            <v>8</v>
          </cell>
          <cell r="V48">
            <v>7</v>
          </cell>
          <cell r="W48">
            <v>1</v>
          </cell>
          <cell r="X48">
            <v>1</v>
          </cell>
          <cell r="Y48">
            <v>1</v>
          </cell>
          <cell r="Z48">
            <v>1</v>
          </cell>
          <cell r="AA48">
            <v>1</v>
          </cell>
          <cell r="AB48">
            <v>1</v>
          </cell>
          <cell r="AC48">
            <v>1</v>
          </cell>
          <cell r="AD48">
            <v>1</v>
          </cell>
          <cell r="AE48">
            <v>1</v>
          </cell>
          <cell r="AF48">
            <v>1</v>
          </cell>
          <cell r="AG48">
            <v>356</v>
          </cell>
        </row>
        <row r="50">
          <cell r="B50" t="str">
            <v>PROCUREMENT</v>
          </cell>
          <cell r="C50">
            <v>2</v>
          </cell>
          <cell r="D50">
            <v>4</v>
          </cell>
          <cell r="E50">
            <v>5</v>
          </cell>
          <cell r="F50">
            <v>5</v>
          </cell>
          <cell r="G50">
            <v>5</v>
          </cell>
          <cell r="H50">
            <v>5</v>
          </cell>
          <cell r="I50">
            <v>5</v>
          </cell>
          <cell r="J50">
            <v>5</v>
          </cell>
          <cell r="K50">
            <v>5</v>
          </cell>
          <cell r="L50">
            <v>5</v>
          </cell>
          <cell r="M50">
            <v>5</v>
          </cell>
          <cell r="N50">
            <v>5</v>
          </cell>
          <cell r="O50">
            <v>5</v>
          </cell>
          <cell r="P50">
            <v>4</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65</v>
          </cell>
        </row>
        <row r="52">
          <cell r="B52" t="str">
            <v>MPAG</v>
          </cell>
          <cell r="C52">
            <v>17</v>
          </cell>
          <cell r="D52">
            <v>38</v>
          </cell>
          <cell r="E52">
            <v>53</v>
          </cell>
          <cell r="F52">
            <v>57</v>
          </cell>
          <cell r="G52">
            <v>57</v>
          </cell>
          <cell r="H52">
            <v>55</v>
          </cell>
          <cell r="I52">
            <v>54</v>
          </cell>
          <cell r="J52">
            <v>47</v>
          </cell>
          <cell r="K52">
            <v>44</v>
          </cell>
          <cell r="L52">
            <v>44</v>
          </cell>
          <cell r="M52">
            <v>40</v>
          </cell>
          <cell r="N52">
            <v>40</v>
          </cell>
          <cell r="O52">
            <v>4</v>
          </cell>
          <cell r="P52">
            <v>1</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551</v>
          </cell>
        </row>
        <row r="54">
          <cell r="B54" t="str">
            <v>TOTAL MAN-MONTHS</v>
          </cell>
          <cell r="C54">
            <v>64</v>
          </cell>
          <cell r="D54">
            <v>136</v>
          </cell>
          <cell r="E54">
            <v>213</v>
          </cell>
          <cell r="F54">
            <v>243</v>
          </cell>
          <cell r="G54">
            <v>253</v>
          </cell>
          <cell r="H54">
            <v>247</v>
          </cell>
          <cell r="I54">
            <v>232</v>
          </cell>
          <cell r="J54">
            <v>220</v>
          </cell>
          <cell r="K54">
            <v>215</v>
          </cell>
          <cell r="L54">
            <v>203</v>
          </cell>
          <cell r="M54">
            <v>187</v>
          </cell>
          <cell r="N54">
            <v>178</v>
          </cell>
          <cell r="O54">
            <v>110</v>
          </cell>
          <cell r="P54">
            <v>91</v>
          </cell>
          <cell r="Q54">
            <v>78</v>
          </cell>
          <cell r="R54">
            <v>69</v>
          </cell>
          <cell r="S54">
            <v>59</v>
          </cell>
          <cell r="T54">
            <v>54</v>
          </cell>
          <cell r="U54">
            <v>40</v>
          </cell>
          <cell r="V54">
            <v>39</v>
          </cell>
          <cell r="W54">
            <v>31</v>
          </cell>
          <cell r="X54">
            <v>25</v>
          </cell>
          <cell r="Y54">
            <v>18</v>
          </cell>
          <cell r="Z54">
            <v>10</v>
          </cell>
          <cell r="AA54">
            <v>10</v>
          </cell>
          <cell r="AB54">
            <v>4</v>
          </cell>
          <cell r="AC54">
            <v>2</v>
          </cell>
          <cell r="AD54">
            <v>2</v>
          </cell>
          <cell r="AE54">
            <v>2</v>
          </cell>
          <cell r="AF54">
            <v>2</v>
          </cell>
          <cell r="AG54">
            <v>3037</v>
          </cell>
        </row>
        <row r="57">
          <cell r="B57" t="str">
            <v>TENGIZ KTL 2.3 EXPANSION PROJECT</v>
          </cell>
        </row>
        <row r="58">
          <cell r="B58" t="str">
            <v>TOTAL HOME OFFICE MANHOUR COST SCHEDULE</v>
          </cell>
        </row>
        <row r="59">
          <cell r="B59" t="str">
            <v>ALL FIGURES IN U.S.$</v>
          </cell>
        </row>
        <row r="61">
          <cell r="C61">
            <v>1997</v>
          </cell>
          <cell r="I61">
            <v>1998</v>
          </cell>
          <cell r="U61">
            <v>1999</v>
          </cell>
          <cell r="AG61" t="str">
            <v>Total</v>
          </cell>
          <cell r="AI61" t="str">
            <v>Average</v>
          </cell>
        </row>
        <row r="62">
          <cell r="B62" t="str">
            <v>DEPARTMENT / GROUP</v>
          </cell>
          <cell r="C62" t="str">
            <v>Jul</v>
          </cell>
          <cell r="D62" t="str">
            <v>Aug</v>
          </cell>
          <cell r="E62" t="str">
            <v>Sep</v>
          </cell>
          <cell r="F62" t="str">
            <v>Oct</v>
          </cell>
          <cell r="G62" t="str">
            <v>Nov</v>
          </cell>
          <cell r="H62" t="str">
            <v>Dec</v>
          </cell>
          <cell r="I62" t="str">
            <v>Jan</v>
          </cell>
          <cell r="J62" t="str">
            <v>Feb</v>
          </cell>
          <cell r="K62" t="str">
            <v>Mar</v>
          </cell>
          <cell r="L62" t="str">
            <v>Apr</v>
          </cell>
          <cell r="M62" t="str">
            <v>May</v>
          </cell>
          <cell r="N62" t="str">
            <v>Jun</v>
          </cell>
          <cell r="O62" t="str">
            <v>Jul</v>
          </cell>
          <cell r="P62" t="str">
            <v>Aug</v>
          </cell>
          <cell r="Q62" t="str">
            <v>Sep</v>
          </cell>
          <cell r="R62" t="str">
            <v>Oct</v>
          </cell>
          <cell r="S62" t="str">
            <v>Nov</v>
          </cell>
          <cell r="T62" t="str">
            <v>Dec</v>
          </cell>
          <cell r="U62" t="str">
            <v>Jan</v>
          </cell>
          <cell r="V62" t="str">
            <v>Feb</v>
          </cell>
          <cell r="W62" t="str">
            <v>Mar</v>
          </cell>
          <cell r="X62" t="str">
            <v>Apr</v>
          </cell>
          <cell r="Y62" t="str">
            <v>May</v>
          </cell>
          <cell r="Z62" t="str">
            <v>Jun</v>
          </cell>
          <cell r="AA62" t="str">
            <v>Jul</v>
          </cell>
          <cell r="AB62" t="str">
            <v>Aug</v>
          </cell>
          <cell r="AC62" t="str">
            <v>Sep</v>
          </cell>
          <cell r="AD62" t="str">
            <v>Oct</v>
          </cell>
          <cell r="AE62" t="str">
            <v>Nov</v>
          </cell>
          <cell r="AF62" t="str">
            <v>Dec</v>
          </cell>
          <cell r="AG62" t="str">
            <v>H.O.</v>
          </cell>
          <cell r="AI62" t="str">
            <v>Rate Per Hr</v>
          </cell>
        </row>
        <row r="63">
          <cell r="C63">
            <v>1</v>
          </cell>
          <cell r="D63">
            <v>2</v>
          </cell>
          <cell r="E63">
            <v>3</v>
          </cell>
          <cell r="F63">
            <v>4</v>
          </cell>
          <cell r="G63">
            <v>5</v>
          </cell>
          <cell r="H63">
            <v>6</v>
          </cell>
          <cell r="I63">
            <v>7</v>
          </cell>
          <cell r="J63">
            <v>8</v>
          </cell>
          <cell r="K63">
            <v>9</v>
          </cell>
          <cell r="L63">
            <v>10</v>
          </cell>
          <cell r="M63">
            <v>11</v>
          </cell>
          <cell r="N63">
            <v>12</v>
          </cell>
          <cell r="O63">
            <v>13</v>
          </cell>
          <cell r="P63">
            <v>14</v>
          </cell>
          <cell r="Q63">
            <v>15</v>
          </cell>
          <cell r="R63">
            <v>16</v>
          </cell>
          <cell r="S63">
            <v>17</v>
          </cell>
          <cell r="T63">
            <v>18</v>
          </cell>
          <cell r="U63">
            <v>19</v>
          </cell>
          <cell r="V63">
            <v>20</v>
          </cell>
          <cell r="W63">
            <v>21</v>
          </cell>
          <cell r="X63">
            <v>22</v>
          </cell>
          <cell r="Y63">
            <v>23</v>
          </cell>
          <cell r="Z63">
            <v>24</v>
          </cell>
          <cell r="AA63">
            <v>25</v>
          </cell>
          <cell r="AB63">
            <v>26</v>
          </cell>
          <cell r="AC63">
            <v>27</v>
          </cell>
          <cell r="AD63">
            <v>28</v>
          </cell>
          <cell r="AE63">
            <v>29</v>
          </cell>
          <cell r="AF63">
            <v>30</v>
          </cell>
          <cell r="AG63" t="str">
            <v>Manhour Cost</v>
          </cell>
          <cell r="AI63" t="str">
            <v>(US$)</v>
          </cell>
        </row>
        <row r="67">
          <cell r="B67" t="str">
            <v>MANAGEMENT</v>
          </cell>
          <cell r="C67">
            <v>120880.44480000001</v>
          </cell>
          <cell r="D67">
            <v>202413.48160000006</v>
          </cell>
          <cell r="E67">
            <v>312747.90399999998</v>
          </cell>
          <cell r="F67">
            <v>339512.70399999997</v>
          </cell>
          <cell r="G67">
            <v>394533.50399999996</v>
          </cell>
          <cell r="H67">
            <v>384017.66399999999</v>
          </cell>
          <cell r="I67">
            <v>253581.88799999995</v>
          </cell>
          <cell r="J67">
            <v>248675.00799999997</v>
          </cell>
          <cell r="K67">
            <v>239427.00799999997</v>
          </cell>
          <cell r="L67">
            <v>239427.00799999997</v>
          </cell>
          <cell r="M67">
            <v>239427.00799999997</v>
          </cell>
          <cell r="N67">
            <v>269103.80800000002</v>
          </cell>
          <cell r="O67">
            <v>213643.96799999999</v>
          </cell>
          <cell r="P67">
            <v>187150.20799999998</v>
          </cell>
          <cell r="Q67">
            <v>179367.80799999999</v>
          </cell>
          <cell r="R67">
            <v>179367.80799999999</v>
          </cell>
          <cell r="S67">
            <v>179367.80799999999</v>
          </cell>
          <cell r="T67">
            <v>171687.80800000002</v>
          </cell>
          <cell r="U67">
            <v>150700.92800000004</v>
          </cell>
          <cell r="V67">
            <v>150700.92800000004</v>
          </cell>
          <cell r="W67">
            <v>130713.11360000003</v>
          </cell>
          <cell r="X67">
            <v>124584.47360000003</v>
          </cell>
          <cell r="Y67">
            <v>79722.624000000011</v>
          </cell>
          <cell r="Z67">
            <v>50328.806400000001</v>
          </cell>
          <cell r="AA67">
            <v>50328.806400000001</v>
          </cell>
          <cell r="AB67">
            <v>20284.646400000001</v>
          </cell>
          <cell r="AC67">
            <v>10172.1088</v>
          </cell>
          <cell r="AD67">
            <v>10172.1088</v>
          </cell>
          <cell r="AE67">
            <v>10172.1088</v>
          </cell>
          <cell r="AF67">
            <v>10172.1088</v>
          </cell>
          <cell r="AG67">
            <v>5152385.5999999996</v>
          </cell>
          <cell r="AI67">
            <v>48.243310861423218</v>
          </cell>
        </row>
        <row r="69">
          <cell r="B69" t="str">
            <v>QUALITY ASSURANCE</v>
          </cell>
          <cell r="C69">
            <v>0</v>
          </cell>
          <cell r="D69">
            <v>11218.995199999999</v>
          </cell>
          <cell r="E69">
            <v>14023.743999999999</v>
          </cell>
          <cell r="F69">
            <v>14023.743999999999</v>
          </cell>
          <cell r="G69">
            <v>14023.743999999999</v>
          </cell>
          <cell r="H69">
            <v>14023.743999999999</v>
          </cell>
          <cell r="I69">
            <v>11218.995199999999</v>
          </cell>
          <cell r="J69">
            <v>11218.995199999999</v>
          </cell>
          <cell r="K69">
            <v>11218.995199999999</v>
          </cell>
          <cell r="L69">
            <v>11218.995199999999</v>
          </cell>
          <cell r="M69">
            <v>11218.995199999999</v>
          </cell>
          <cell r="N69">
            <v>11218.995199999999</v>
          </cell>
          <cell r="O69">
            <v>11218.995199999999</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145846.93760000003</v>
          </cell>
          <cell r="AI69">
            <v>70.11872000000001</v>
          </cell>
        </row>
        <row r="71">
          <cell r="B71" t="str">
            <v>HOME OFFICE CONSTRUCTION</v>
          </cell>
          <cell r="C71">
            <v>0</v>
          </cell>
          <cell r="D71">
            <v>5517.1200000000008</v>
          </cell>
          <cell r="E71">
            <v>25811.200000000001</v>
          </cell>
          <cell r="F71">
            <v>25811.200000000001</v>
          </cell>
          <cell r="G71">
            <v>25811.200000000001</v>
          </cell>
          <cell r="H71">
            <v>25811.200000000001</v>
          </cell>
          <cell r="I71">
            <v>20648.96</v>
          </cell>
          <cell r="J71">
            <v>20648.96</v>
          </cell>
          <cell r="K71">
            <v>20648.96</v>
          </cell>
          <cell r="L71">
            <v>20648.96</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191357.75999999998</v>
          </cell>
          <cell r="AI71">
            <v>64.430222222222213</v>
          </cell>
        </row>
        <row r="73">
          <cell r="B73" t="str">
            <v>ENGINEERING</v>
          </cell>
          <cell r="C73">
            <v>75743.139200000005</v>
          </cell>
          <cell r="D73">
            <v>364559.70559999999</v>
          </cell>
          <cell r="E73">
            <v>936486.15520000015</v>
          </cell>
          <cell r="F73">
            <v>1255090.456</v>
          </cell>
          <cell r="G73">
            <v>1317247.192</v>
          </cell>
          <cell r="H73">
            <v>1220062.872</v>
          </cell>
          <cell r="I73">
            <v>1085030.3615999999</v>
          </cell>
          <cell r="J73">
            <v>1025137.2095999999</v>
          </cell>
          <cell r="K73">
            <v>1013541.2096000001</v>
          </cell>
          <cell r="L73">
            <v>883384.07680000004</v>
          </cell>
          <cell r="M73">
            <v>741543.66720000003</v>
          </cell>
          <cell r="N73">
            <v>654990.10560000001</v>
          </cell>
          <cell r="O73">
            <v>442515.11680000002</v>
          </cell>
          <cell r="P73">
            <v>325760.41599999997</v>
          </cell>
          <cell r="Q73">
            <v>272820.49920000002</v>
          </cell>
          <cell r="R73">
            <v>248637.75999999998</v>
          </cell>
          <cell r="S73">
            <v>205460.8512</v>
          </cell>
          <cell r="T73">
            <v>178758.43840000001</v>
          </cell>
          <cell r="U73">
            <v>110586.96959999998</v>
          </cell>
          <cell r="V73">
            <v>110586.96959999998</v>
          </cell>
          <cell r="W73">
            <v>110586.96959999998</v>
          </cell>
          <cell r="X73">
            <v>69002.240000000005</v>
          </cell>
          <cell r="Y73">
            <v>46515.199999999997</v>
          </cell>
          <cell r="Z73">
            <v>37120</v>
          </cell>
          <cell r="AA73">
            <v>37120</v>
          </cell>
          <cell r="AB73">
            <v>0</v>
          </cell>
          <cell r="AC73">
            <v>0</v>
          </cell>
          <cell r="AD73">
            <v>0</v>
          </cell>
          <cell r="AE73">
            <v>0</v>
          </cell>
          <cell r="AF73">
            <v>0</v>
          </cell>
          <cell r="AG73">
            <v>12768287.580799995</v>
          </cell>
          <cell r="AI73">
            <v>56.429930793572204</v>
          </cell>
        </row>
        <row r="75">
          <cell r="B75" t="str">
            <v>ENKA OFFICE</v>
          </cell>
          <cell r="C75">
            <v>1920</v>
          </cell>
          <cell r="D75">
            <v>21620</v>
          </cell>
          <cell r="E75">
            <v>30740</v>
          </cell>
          <cell r="F75">
            <v>64800</v>
          </cell>
          <cell r="G75">
            <v>69200</v>
          </cell>
          <cell r="H75">
            <v>73200</v>
          </cell>
          <cell r="I75">
            <v>88800</v>
          </cell>
          <cell r="J75">
            <v>86800</v>
          </cell>
          <cell r="K75">
            <v>84800</v>
          </cell>
          <cell r="L75">
            <v>82800</v>
          </cell>
          <cell r="M75">
            <v>82800</v>
          </cell>
          <cell r="N75">
            <v>79600</v>
          </cell>
          <cell r="O75">
            <v>77100</v>
          </cell>
          <cell r="P75">
            <v>67600</v>
          </cell>
          <cell r="Q75">
            <v>52200</v>
          </cell>
          <cell r="R75">
            <v>37000</v>
          </cell>
          <cell r="S75">
            <v>22000</v>
          </cell>
          <cell r="T75">
            <v>19700</v>
          </cell>
          <cell r="U75">
            <v>13600</v>
          </cell>
          <cell r="V75">
            <v>11300</v>
          </cell>
          <cell r="W75">
            <v>5000</v>
          </cell>
          <cell r="X75">
            <v>5000</v>
          </cell>
          <cell r="Y75">
            <v>5000</v>
          </cell>
          <cell r="Z75">
            <v>5000</v>
          </cell>
          <cell r="AA75">
            <v>5000</v>
          </cell>
          <cell r="AB75">
            <v>5000</v>
          </cell>
          <cell r="AC75">
            <v>5000</v>
          </cell>
          <cell r="AD75">
            <v>5000</v>
          </cell>
          <cell r="AE75">
            <v>5000</v>
          </cell>
          <cell r="AF75">
            <v>5000</v>
          </cell>
          <cell r="AG75">
            <v>1117580</v>
          </cell>
          <cell r="AI75">
            <v>20</v>
          </cell>
        </row>
        <row r="77">
          <cell r="B77" t="str">
            <v>PROCUREMENT</v>
          </cell>
          <cell r="C77">
            <v>14067.2</v>
          </cell>
          <cell r="D77">
            <v>33363.200000000004</v>
          </cell>
          <cell r="E77">
            <v>54905.599999999999</v>
          </cell>
          <cell r="F77">
            <v>61939.199999999997</v>
          </cell>
          <cell r="G77">
            <v>61939.199999999997</v>
          </cell>
          <cell r="H77">
            <v>61939.199999999997</v>
          </cell>
          <cell r="I77">
            <v>49551.360000000001</v>
          </cell>
          <cell r="J77">
            <v>49551.360000000001</v>
          </cell>
          <cell r="K77">
            <v>49551.360000000001</v>
          </cell>
          <cell r="L77">
            <v>49551.360000000001</v>
          </cell>
          <cell r="M77">
            <v>49551.360000000001</v>
          </cell>
          <cell r="N77">
            <v>49551.360000000001</v>
          </cell>
          <cell r="O77">
            <v>49551.360000000001</v>
          </cell>
          <cell r="P77">
            <v>41656.32</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676669.43999999994</v>
          </cell>
          <cell r="AI77">
            <v>62.193882352941174</v>
          </cell>
        </row>
        <row r="79">
          <cell r="B79" t="str">
            <v>MPAG</v>
          </cell>
          <cell r="C79">
            <v>71638.211200000005</v>
          </cell>
          <cell r="D79">
            <v>224617.28000000003</v>
          </cell>
          <cell r="E79">
            <v>380908.74880000006</v>
          </cell>
          <cell r="F79">
            <v>374738.34880000004</v>
          </cell>
          <cell r="G79">
            <v>377674.34880000004</v>
          </cell>
          <cell r="H79">
            <v>354186.34880000004</v>
          </cell>
          <cell r="I79">
            <v>312748.83200000005</v>
          </cell>
          <cell r="J79">
            <v>257343.28320000003</v>
          </cell>
          <cell r="K79">
            <v>231158.96320000003</v>
          </cell>
          <cell r="L79">
            <v>231158.96320000003</v>
          </cell>
          <cell r="M79">
            <v>201448.39680000002</v>
          </cell>
          <cell r="N79">
            <v>201448.39680000002</v>
          </cell>
          <cell r="O79">
            <v>36761.600000000006</v>
          </cell>
          <cell r="P79">
            <v>7137.2800000000007</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3262969.0016000005</v>
          </cell>
          <cell r="AI79">
            <v>52.944491345124135</v>
          </cell>
        </row>
        <row r="81">
          <cell r="B81" t="str">
            <v>TOTAL MANHOUR COST</v>
          </cell>
          <cell r="C81">
            <v>284248.99520000006</v>
          </cell>
          <cell r="D81">
            <v>863309.78240000003</v>
          </cell>
          <cell r="E81">
            <v>1755623.3520000004</v>
          </cell>
          <cell r="F81">
            <v>2135915.6528000003</v>
          </cell>
          <cell r="G81">
            <v>2260429.1888000001</v>
          </cell>
          <cell r="H81">
            <v>2133241.0288</v>
          </cell>
          <cell r="I81">
            <v>1821580.3968000002</v>
          </cell>
          <cell r="J81">
            <v>1699374.8159999999</v>
          </cell>
          <cell r="K81">
            <v>1650346.4960000003</v>
          </cell>
          <cell r="L81">
            <v>1518189.3632000003</v>
          </cell>
          <cell r="M81">
            <v>1325989.4272</v>
          </cell>
          <cell r="N81">
            <v>1265912.6656000002</v>
          </cell>
          <cell r="O81">
            <v>830791.04</v>
          </cell>
          <cell r="P81">
            <v>629304.22399999993</v>
          </cell>
          <cell r="Q81">
            <v>504388.30720000004</v>
          </cell>
          <cell r="R81">
            <v>465005.56799999997</v>
          </cell>
          <cell r="S81">
            <v>406828.65919999999</v>
          </cell>
          <cell r="T81">
            <v>370146.24640000006</v>
          </cell>
          <cell r="U81">
            <v>274887.89760000003</v>
          </cell>
          <cell r="V81">
            <v>272587.89760000003</v>
          </cell>
          <cell r="W81">
            <v>246300.08319999999</v>
          </cell>
          <cell r="X81">
            <v>198586.71360000002</v>
          </cell>
          <cell r="Y81">
            <v>131237.82400000002</v>
          </cell>
          <cell r="Z81">
            <v>92448.806400000001</v>
          </cell>
          <cell r="AA81">
            <v>92448.806400000001</v>
          </cell>
          <cell r="AB81">
            <v>25284.646400000001</v>
          </cell>
          <cell r="AC81">
            <v>15172.1088</v>
          </cell>
          <cell r="AD81">
            <v>15172.1088</v>
          </cell>
          <cell r="AE81">
            <v>15172.1088</v>
          </cell>
          <cell r="AF81">
            <v>15172.1088</v>
          </cell>
          <cell r="AG81">
            <v>23315096.319999997</v>
          </cell>
          <cell r="AI81">
            <v>49.978020308376934</v>
          </cell>
        </row>
        <row r="88">
          <cell r="B88" t="str">
            <v>TENGIZ KTL 2.3 EXPANSION PROJECT</v>
          </cell>
        </row>
        <row r="89">
          <cell r="B89" t="str">
            <v>TOTAL HOME OFFICE MANHOUR PROFILE</v>
          </cell>
        </row>
        <row r="92">
          <cell r="B92" t="str">
            <v>DEPARTMENT / GROUP</v>
          </cell>
          <cell r="C92">
            <v>35612</v>
          </cell>
          <cell r="D92">
            <v>35643</v>
          </cell>
          <cell r="E92">
            <v>35674</v>
          </cell>
          <cell r="F92">
            <v>35704</v>
          </cell>
          <cell r="G92">
            <v>35735</v>
          </cell>
          <cell r="H92">
            <v>35765</v>
          </cell>
          <cell r="I92">
            <v>35796</v>
          </cell>
          <cell r="J92">
            <v>35827</v>
          </cell>
          <cell r="K92">
            <v>35855</v>
          </cell>
          <cell r="L92">
            <v>35886</v>
          </cell>
          <cell r="M92">
            <v>35916</v>
          </cell>
          <cell r="N92">
            <v>35947</v>
          </cell>
          <cell r="O92">
            <v>35977</v>
          </cell>
          <cell r="P92">
            <v>36008</v>
          </cell>
          <cell r="Q92">
            <v>36039</v>
          </cell>
          <cell r="R92">
            <v>36069</v>
          </cell>
          <cell r="S92">
            <v>36100</v>
          </cell>
          <cell r="T92">
            <v>36130</v>
          </cell>
          <cell r="U92">
            <v>36161</v>
          </cell>
          <cell r="V92">
            <v>36192</v>
          </cell>
          <cell r="W92">
            <v>36220</v>
          </cell>
          <cell r="X92">
            <v>36251</v>
          </cell>
          <cell r="Y92">
            <v>36281</v>
          </cell>
          <cell r="Z92">
            <v>36312</v>
          </cell>
          <cell r="AA92">
            <v>36342</v>
          </cell>
          <cell r="AB92">
            <v>36373</v>
          </cell>
          <cell r="AC92">
            <v>36404</v>
          </cell>
          <cell r="AD92">
            <v>36434</v>
          </cell>
          <cell r="AE92">
            <v>36465</v>
          </cell>
          <cell r="AF92">
            <v>36495</v>
          </cell>
        </row>
        <row r="94">
          <cell r="B94" t="str">
            <v>(Incremental)</v>
          </cell>
        </row>
        <row r="95">
          <cell r="B95" t="str">
            <v>MANAGEMENT</v>
          </cell>
          <cell r="C95">
            <v>2130</v>
          </cell>
          <cell r="D95">
            <v>4090</v>
          </cell>
          <cell r="E95">
            <v>6600</v>
          </cell>
          <cell r="F95">
            <v>7080</v>
          </cell>
          <cell r="G95">
            <v>8280</v>
          </cell>
          <cell r="H95">
            <v>7990</v>
          </cell>
          <cell r="I95">
            <v>5280</v>
          </cell>
          <cell r="J95">
            <v>5090</v>
          </cell>
          <cell r="K95">
            <v>4930</v>
          </cell>
          <cell r="L95">
            <v>4930</v>
          </cell>
          <cell r="M95">
            <v>4930</v>
          </cell>
          <cell r="N95">
            <v>5370</v>
          </cell>
          <cell r="O95">
            <v>4410</v>
          </cell>
          <cell r="P95">
            <v>4050</v>
          </cell>
          <cell r="Q95">
            <v>3730</v>
          </cell>
          <cell r="R95">
            <v>3730</v>
          </cell>
          <cell r="S95">
            <v>3730</v>
          </cell>
          <cell r="T95">
            <v>3570</v>
          </cell>
          <cell r="U95">
            <v>3250</v>
          </cell>
          <cell r="V95">
            <v>3250</v>
          </cell>
          <cell r="W95">
            <v>2930</v>
          </cell>
          <cell r="X95">
            <v>2770</v>
          </cell>
          <cell r="Y95">
            <v>1970</v>
          </cell>
          <cell r="Z95">
            <v>850</v>
          </cell>
          <cell r="AA95">
            <v>850</v>
          </cell>
          <cell r="AB95">
            <v>370</v>
          </cell>
          <cell r="AC95">
            <v>160</v>
          </cell>
          <cell r="AD95">
            <v>160</v>
          </cell>
          <cell r="AE95">
            <v>160</v>
          </cell>
          <cell r="AF95">
            <v>160</v>
          </cell>
        </row>
        <row r="96">
          <cell r="B96" t="str">
            <v>QUALITY ASSURANCE</v>
          </cell>
          <cell r="C96">
            <v>0</v>
          </cell>
          <cell r="D96">
            <v>160</v>
          </cell>
          <cell r="E96">
            <v>200</v>
          </cell>
          <cell r="F96">
            <v>200</v>
          </cell>
          <cell r="G96">
            <v>200</v>
          </cell>
          <cell r="H96">
            <v>200</v>
          </cell>
          <cell r="I96">
            <v>160</v>
          </cell>
          <cell r="J96">
            <v>160</v>
          </cell>
          <cell r="K96">
            <v>160</v>
          </cell>
          <cell r="L96">
            <v>160</v>
          </cell>
          <cell r="M96">
            <v>160</v>
          </cell>
          <cell r="N96">
            <v>160</v>
          </cell>
          <cell r="O96">
            <v>160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B97" t="str">
            <v xml:space="preserve">HOME OFFICE CONSTRUCTION    </v>
          </cell>
          <cell r="C97">
            <v>0</v>
          </cell>
          <cell r="D97">
            <v>90</v>
          </cell>
          <cell r="E97">
            <v>400</v>
          </cell>
          <cell r="F97">
            <v>400</v>
          </cell>
          <cell r="G97">
            <v>400</v>
          </cell>
          <cell r="H97">
            <v>400</v>
          </cell>
          <cell r="I97">
            <v>320</v>
          </cell>
          <cell r="J97">
            <v>320</v>
          </cell>
          <cell r="K97">
            <v>320</v>
          </cell>
          <cell r="L97">
            <v>320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98">
          <cell r="B98" t="str">
            <v>ENGINEERING</v>
          </cell>
          <cell r="C98">
            <v>1406</v>
          </cell>
          <cell r="D98">
            <v>6332</v>
          </cell>
          <cell r="E98">
            <v>16020</v>
          </cell>
          <cell r="F98">
            <v>22330</v>
          </cell>
          <cell r="G98">
            <v>23930</v>
          </cell>
          <cell r="H98">
            <v>22060</v>
          </cell>
          <cell r="I98">
            <v>19260</v>
          </cell>
          <cell r="J98">
            <v>18110</v>
          </cell>
          <cell r="K98">
            <v>18020</v>
          </cell>
          <cell r="L98">
            <v>15860</v>
          </cell>
          <cell r="M98">
            <v>13580</v>
          </cell>
          <cell r="N98">
            <v>11900</v>
          </cell>
          <cell r="O98">
            <v>8080</v>
          </cell>
          <cell r="P98">
            <v>6000</v>
          </cell>
          <cell r="Q98">
            <v>4960</v>
          </cell>
          <cell r="R98">
            <v>4180</v>
          </cell>
          <cell r="S98">
            <v>3440</v>
          </cell>
          <cell r="T98">
            <v>2960</v>
          </cell>
          <cell r="U98">
            <v>1760</v>
          </cell>
          <cell r="V98">
            <v>1760</v>
          </cell>
          <cell r="W98">
            <v>1760</v>
          </cell>
          <cell r="X98">
            <v>960</v>
          </cell>
          <cell r="Y98">
            <v>640</v>
          </cell>
          <cell r="Z98">
            <v>480</v>
          </cell>
          <cell r="AA98">
            <v>480</v>
          </cell>
          <cell r="AB98">
            <v>0</v>
          </cell>
          <cell r="AC98">
            <v>0</v>
          </cell>
          <cell r="AD98">
            <v>0</v>
          </cell>
          <cell r="AE98">
            <v>0</v>
          </cell>
          <cell r="AF98">
            <v>0</v>
          </cell>
        </row>
        <row r="99">
          <cell r="B99" t="str">
            <v>ENKA OFFICE</v>
          </cell>
          <cell r="C99">
            <v>96</v>
          </cell>
          <cell r="D99">
            <v>1081</v>
          </cell>
          <cell r="E99">
            <v>1537</v>
          </cell>
          <cell r="F99">
            <v>3240</v>
          </cell>
          <cell r="G99">
            <v>3460</v>
          </cell>
          <cell r="H99">
            <v>3660</v>
          </cell>
          <cell r="I99">
            <v>4440</v>
          </cell>
          <cell r="J99">
            <v>4340</v>
          </cell>
          <cell r="K99">
            <v>4240</v>
          </cell>
          <cell r="L99">
            <v>4140</v>
          </cell>
          <cell r="M99">
            <v>4140</v>
          </cell>
          <cell r="N99">
            <v>3980</v>
          </cell>
          <cell r="O99">
            <v>3855</v>
          </cell>
          <cell r="P99">
            <v>3380</v>
          </cell>
          <cell r="Q99">
            <v>2610</v>
          </cell>
          <cell r="R99">
            <v>1850</v>
          </cell>
          <cell r="S99">
            <v>1100</v>
          </cell>
          <cell r="T99">
            <v>985</v>
          </cell>
          <cell r="U99">
            <v>680</v>
          </cell>
          <cell r="V99">
            <v>565</v>
          </cell>
          <cell r="W99">
            <v>250</v>
          </cell>
          <cell r="X99">
            <v>250</v>
          </cell>
          <cell r="Y99">
            <v>250</v>
          </cell>
          <cell r="Z99">
            <v>250</v>
          </cell>
          <cell r="AA99">
            <v>250</v>
          </cell>
          <cell r="AB99">
            <v>250</v>
          </cell>
          <cell r="AC99">
            <v>250</v>
          </cell>
          <cell r="AD99">
            <v>250</v>
          </cell>
          <cell r="AE99">
            <v>250</v>
          </cell>
          <cell r="AF99">
            <v>250</v>
          </cell>
        </row>
        <row r="100">
          <cell r="B100" t="str">
            <v>PROCUREMENT</v>
          </cell>
          <cell r="C100">
            <v>200</v>
          </cell>
          <cell r="D100">
            <v>540</v>
          </cell>
          <cell r="E100">
            <v>900</v>
          </cell>
          <cell r="F100">
            <v>1000</v>
          </cell>
          <cell r="G100">
            <v>1000</v>
          </cell>
          <cell r="H100">
            <v>1000</v>
          </cell>
          <cell r="I100">
            <v>800</v>
          </cell>
          <cell r="J100">
            <v>800</v>
          </cell>
          <cell r="K100">
            <v>800</v>
          </cell>
          <cell r="L100">
            <v>800</v>
          </cell>
          <cell r="M100">
            <v>800</v>
          </cell>
          <cell r="N100">
            <v>800</v>
          </cell>
          <cell r="O100">
            <v>800</v>
          </cell>
          <cell r="P100">
            <v>640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row>
        <row r="101">
          <cell r="B101" t="str">
            <v>MPAG</v>
          </cell>
          <cell r="C101">
            <v>1290</v>
          </cell>
          <cell r="D101">
            <v>4340</v>
          </cell>
          <cell r="E101">
            <v>6940</v>
          </cell>
          <cell r="F101">
            <v>6980</v>
          </cell>
          <cell r="G101">
            <v>7030</v>
          </cell>
          <cell r="H101">
            <v>6630</v>
          </cell>
          <cell r="I101">
            <v>5860</v>
          </cell>
          <cell r="J101">
            <v>5040</v>
          </cell>
          <cell r="K101">
            <v>4500</v>
          </cell>
          <cell r="L101">
            <v>4500</v>
          </cell>
          <cell r="M101">
            <v>3860</v>
          </cell>
          <cell r="N101">
            <v>3860</v>
          </cell>
          <cell r="O101">
            <v>640</v>
          </cell>
          <cell r="P101">
            <v>160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row>
        <row r="102">
          <cell r="B102" t="str">
            <v>TOTAL HOME OFFICE</v>
          </cell>
          <cell r="C102">
            <v>5122</v>
          </cell>
          <cell r="D102">
            <v>16633</v>
          </cell>
          <cell r="E102">
            <v>32597</v>
          </cell>
          <cell r="F102">
            <v>41230</v>
          </cell>
          <cell r="G102">
            <v>44300</v>
          </cell>
          <cell r="H102">
            <v>41940</v>
          </cell>
          <cell r="I102">
            <v>36120</v>
          </cell>
          <cell r="J102">
            <v>33860</v>
          </cell>
          <cell r="K102">
            <v>32970</v>
          </cell>
          <cell r="L102">
            <v>30710</v>
          </cell>
          <cell r="M102">
            <v>27470</v>
          </cell>
          <cell r="N102">
            <v>26070</v>
          </cell>
          <cell r="O102">
            <v>17945</v>
          </cell>
          <cell r="P102">
            <v>14230</v>
          </cell>
          <cell r="Q102">
            <v>11300</v>
          </cell>
          <cell r="R102">
            <v>9760</v>
          </cell>
          <cell r="S102">
            <v>8270</v>
          </cell>
          <cell r="T102">
            <v>7515</v>
          </cell>
          <cell r="U102">
            <v>5690</v>
          </cell>
          <cell r="V102">
            <v>5575</v>
          </cell>
          <cell r="W102">
            <v>4940</v>
          </cell>
          <cell r="X102">
            <v>3980</v>
          </cell>
          <cell r="Y102">
            <v>2860</v>
          </cell>
          <cell r="Z102">
            <v>1580</v>
          </cell>
          <cell r="AA102">
            <v>1580</v>
          </cell>
          <cell r="AB102">
            <v>620</v>
          </cell>
          <cell r="AC102">
            <v>410</v>
          </cell>
          <cell r="AD102">
            <v>410</v>
          </cell>
          <cell r="AE102">
            <v>410</v>
          </cell>
          <cell r="AF102">
            <v>410</v>
          </cell>
        </row>
        <row r="103">
          <cell r="B103" t="str">
            <v>(Cumulative)</v>
          </cell>
        </row>
        <row r="104">
          <cell r="B104" t="str">
            <v>MANAGEMENT</v>
          </cell>
          <cell r="C104">
            <v>2130</v>
          </cell>
          <cell r="D104">
            <v>6220</v>
          </cell>
          <cell r="E104">
            <v>12820</v>
          </cell>
          <cell r="F104">
            <v>19900</v>
          </cell>
          <cell r="G104">
            <v>28180</v>
          </cell>
          <cell r="H104">
            <v>36170</v>
          </cell>
          <cell r="I104">
            <v>41450</v>
          </cell>
          <cell r="J104">
            <v>46540</v>
          </cell>
          <cell r="K104">
            <v>51470</v>
          </cell>
          <cell r="L104">
            <v>56400</v>
          </cell>
          <cell r="M104">
            <v>61330</v>
          </cell>
          <cell r="N104">
            <v>66700</v>
          </cell>
          <cell r="O104">
            <v>71110</v>
          </cell>
          <cell r="P104">
            <v>75160</v>
          </cell>
          <cell r="Q104">
            <v>78890</v>
          </cell>
          <cell r="R104">
            <v>82620</v>
          </cell>
          <cell r="S104">
            <v>86350</v>
          </cell>
          <cell r="T104">
            <v>89920</v>
          </cell>
          <cell r="U104">
            <v>93170</v>
          </cell>
          <cell r="V104">
            <v>96420</v>
          </cell>
          <cell r="W104">
            <v>99350</v>
          </cell>
          <cell r="X104">
            <v>102120</v>
          </cell>
          <cell r="Y104">
            <v>104090</v>
          </cell>
          <cell r="Z104">
            <v>104940</v>
          </cell>
          <cell r="AA104">
            <v>105790</v>
          </cell>
          <cell r="AB104">
            <v>106160</v>
          </cell>
          <cell r="AC104">
            <v>106320</v>
          </cell>
          <cell r="AD104">
            <v>106480</v>
          </cell>
          <cell r="AE104">
            <v>106640</v>
          </cell>
          <cell r="AF104">
            <v>106800</v>
          </cell>
        </row>
        <row r="105">
          <cell r="B105" t="str">
            <v>QUALITY ASSURANCE</v>
          </cell>
          <cell r="C105">
            <v>0</v>
          </cell>
          <cell r="D105">
            <v>160</v>
          </cell>
          <cell r="E105">
            <v>360</v>
          </cell>
          <cell r="F105">
            <v>560</v>
          </cell>
          <cell r="G105">
            <v>760</v>
          </cell>
          <cell r="H105">
            <v>960</v>
          </cell>
          <cell r="I105">
            <v>1120</v>
          </cell>
          <cell r="J105">
            <v>1280</v>
          </cell>
          <cell r="K105">
            <v>1440</v>
          </cell>
          <cell r="L105">
            <v>1600</v>
          </cell>
          <cell r="M105">
            <v>1760</v>
          </cell>
          <cell r="N105">
            <v>1920</v>
          </cell>
          <cell r="O105">
            <v>2080</v>
          </cell>
          <cell r="P105">
            <v>2080</v>
          </cell>
          <cell r="Q105">
            <v>2080</v>
          </cell>
          <cell r="R105">
            <v>2080</v>
          </cell>
          <cell r="S105">
            <v>2080</v>
          </cell>
          <cell r="T105">
            <v>2080</v>
          </cell>
          <cell r="U105">
            <v>2080</v>
          </cell>
          <cell r="V105">
            <v>2080</v>
          </cell>
          <cell r="W105">
            <v>2080</v>
          </cell>
          <cell r="X105">
            <v>2080</v>
          </cell>
          <cell r="Y105">
            <v>2080</v>
          </cell>
          <cell r="Z105">
            <v>2080</v>
          </cell>
          <cell r="AA105">
            <v>2080</v>
          </cell>
          <cell r="AB105">
            <v>2080</v>
          </cell>
          <cell r="AC105">
            <v>2080</v>
          </cell>
          <cell r="AD105">
            <v>2080</v>
          </cell>
          <cell r="AE105">
            <v>2080</v>
          </cell>
          <cell r="AF105">
            <v>2080</v>
          </cell>
        </row>
        <row r="106">
          <cell r="B106" t="str">
            <v xml:space="preserve">HOME OFFICE CONSTRUCTION    </v>
          </cell>
          <cell r="C106">
            <v>0</v>
          </cell>
          <cell r="D106">
            <v>90</v>
          </cell>
          <cell r="E106">
            <v>490</v>
          </cell>
          <cell r="F106">
            <v>890</v>
          </cell>
          <cell r="G106">
            <v>1290</v>
          </cell>
          <cell r="H106">
            <v>1690</v>
          </cell>
          <cell r="I106">
            <v>2010</v>
          </cell>
          <cell r="J106">
            <v>2330</v>
          </cell>
          <cell r="K106">
            <v>2650</v>
          </cell>
          <cell r="L106">
            <v>2970</v>
          </cell>
          <cell r="M106">
            <v>2970</v>
          </cell>
          <cell r="N106">
            <v>2970</v>
          </cell>
          <cell r="O106">
            <v>2970</v>
          </cell>
          <cell r="P106">
            <v>2970</v>
          </cell>
          <cell r="Q106">
            <v>2970</v>
          </cell>
          <cell r="R106">
            <v>2970</v>
          </cell>
          <cell r="S106">
            <v>2970</v>
          </cell>
          <cell r="T106">
            <v>2970</v>
          </cell>
          <cell r="U106">
            <v>2970</v>
          </cell>
          <cell r="V106">
            <v>2970</v>
          </cell>
          <cell r="W106">
            <v>2970</v>
          </cell>
          <cell r="X106">
            <v>2970</v>
          </cell>
          <cell r="Y106">
            <v>2970</v>
          </cell>
          <cell r="Z106">
            <v>2970</v>
          </cell>
          <cell r="AA106">
            <v>2970</v>
          </cell>
          <cell r="AB106">
            <v>2970</v>
          </cell>
          <cell r="AC106">
            <v>2970</v>
          </cell>
          <cell r="AD106">
            <v>2970</v>
          </cell>
          <cell r="AE106">
            <v>2970</v>
          </cell>
          <cell r="AF106">
            <v>2970</v>
          </cell>
        </row>
        <row r="107">
          <cell r="B107" t="str">
            <v>ENGINEERING</v>
          </cell>
          <cell r="C107">
            <v>1406</v>
          </cell>
          <cell r="D107">
            <v>7738</v>
          </cell>
          <cell r="E107">
            <v>23758</v>
          </cell>
          <cell r="F107">
            <v>46088</v>
          </cell>
          <cell r="G107">
            <v>70018</v>
          </cell>
          <cell r="H107">
            <v>92078</v>
          </cell>
          <cell r="I107">
            <v>111338</v>
          </cell>
          <cell r="J107">
            <v>129448</v>
          </cell>
          <cell r="K107">
            <v>147468</v>
          </cell>
          <cell r="L107">
            <v>163328</v>
          </cell>
          <cell r="M107">
            <v>176908</v>
          </cell>
          <cell r="N107">
            <v>188808</v>
          </cell>
          <cell r="O107">
            <v>196888</v>
          </cell>
          <cell r="P107">
            <v>202888</v>
          </cell>
          <cell r="Q107">
            <v>207848</v>
          </cell>
          <cell r="R107">
            <v>212028</v>
          </cell>
          <cell r="S107">
            <v>215468</v>
          </cell>
          <cell r="T107">
            <v>218428</v>
          </cell>
          <cell r="U107">
            <v>220188</v>
          </cell>
          <cell r="V107">
            <v>221948</v>
          </cell>
          <cell r="W107">
            <v>223708</v>
          </cell>
          <cell r="X107">
            <v>224668</v>
          </cell>
          <cell r="Y107">
            <v>225308</v>
          </cell>
          <cell r="Z107">
            <v>225788</v>
          </cell>
          <cell r="AA107">
            <v>226268</v>
          </cell>
          <cell r="AB107">
            <v>226268</v>
          </cell>
          <cell r="AC107">
            <v>226268</v>
          </cell>
          <cell r="AD107">
            <v>226268</v>
          </cell>
          <cell r="AE107">
            <v>226268</v>
          </cell>
          <cell r="AF107">
            <v>226268</v>
          </cell>
        </row>
        <row r="108">
          <cell r="B108" t="str">
            <v>ENKA OFFICE</v>
          </cell>
          <cell r="C108">
            <v>96</v>
          </cell>
          <cell r="D108">
            <v>1177</v>
          </cell>
          <cell r="E108">
            <v>2714</v>
          </cell>
          <cell r="F108">
            <v>5954</v>
          </cell>
          <cell r="G108">
            <v>9414</v>
          </cell>
          <cell r="H108">
            <v>13074</v>
          </cell>
          <cell r="I108">
            <v>17514</v>
          </cell>
          <cell r="J108">
            <v>21854</v>
          </cell>
          <cell r="K108">
            <v>26094</v>
          </cell>
          <cell r="L108">
            <v>30234</v>
          </cell>
          <cell r="M108">
            <v>34374</v>
          </cell>
          <cell r="N108">
            <v>38354</v>
          </cell>
          <cell r="O108">
            <v>42209</v>
          </cell>
          <cell r="P108">
            <v>45589</v>
          </cell>
          <cell r="Q108">
            <v>48199</v>
          </cell>
          <cell r="R108">
            <v>50049</v>
          </cell>
          <cell r="S108">
            <v>51149</v>
          </cell>
          <cell r="T108">
            <v>52134</v>
          </cell>
          <cell r="U108">
            <v>52814</v>
          </cell>
          <cell r="V108">
            <v>53379</v>
          </cell>
          <cell r="W108">
            <v>53629</v>
          </cell>
          <cell r="X108">
            <v>53879</v>
          </cell>
          <cell r="Y108">
            <v>54129</v>
          </cell>
          <cell r="Z108">
            <v>54379</v>
          </cell>
          <cell r="AA108">
            <v>54629</v>
          </cell>
          <cell r="AB108">
            <v>54879</v>
          </cell>
          <cell r="AC108">
            <v>55129</v>
          </cell>
          <cell r="AD108">
            <v>55379</v>
          </cell>
          <cell r="AE108">
            <v>55629</v>
          </cell>
          <cell r="AF108">
            <v>55879</v>
          </cell>
        </row>
        <row r="109">
          <cell r="B109" t="str">
            <v>PROCUREMENT</v>
          </cell>
          <cell r="C109">
            <v>200</v>
          </cell>
          <cell r="D109">
            <v>740</v>
          </cell>
          <cell r="E109">
            <v>1640</v>
          </cell>
          <cell r="F109">
            <v>2640</v>
          </cell>
          <cell r="G109">
            <v>3640</v>
          </cell>
          <cell r="H109">
            <v>4640</v>
          </cell>
          <cell r="I109">
            <v>5440</v>
          </cell>
          <cell r="J109">
            <v>6240</v>
          </cell>
          <cell r="K109">
            <v>7040</v>
          </cell>
          <cell r="L109">
            <v>7840</v>
          </cell>
          <cell r="M109">
            <v>8640</v>
          </cell>
          <cell r="N109">
            <v>9440</v>
          </cell>
          <cell r="O109">
            <v>10240</v>
          </cell>
          <cell r="P109">
            <v>10880</v>
          </cell>
          <cell r="Q109">
            <v>10880</v>
          </cell>
          <cell r="R109">
            <v>10880</v>
          </cell>
          <cell r="S109">
            <v>10880</v>
          </cell>
          <cell r="T109">
            <v>10880</v>
          </cell>
          <cell r="U109">
            <v>10880</v>
          </cell>
          <cell r="V109">
            <v>10880</v>
          </cell>
          <cell r="W109">
            <v>10880</v>
          </cell>
          <cell r="X109">
            <v>10880</v>
          </cell>
          <cell r="Y109">
            <v>10880</v>
          </cell>
          <cell r="Z109">
            <v>10880</v>
          </cell>
          <cell r="AA109">
            <v>10880</v>
          </cell>
          <cell r="AB109">
            <v>10880</v>
          </cell>
          <cell r="AC109">
            <v>10880</v>
          </cell>
          <cell r="AD109">
            <v>10880</v>
          </cell>
          <cell r="AE109">
            <v>10880</v>
          </cell>
          <cell r="AF109">
            <v>10880</v>
          </cell>
        </row>
        <row r="110">
          <cell r="B110" t="str">
            <v>MPAG</v>
          </cell>
          <cell r="C110">
            <v>1290</v>
          </cell>
          <cell r="D110">
            <v>5630</v>
          </cell>
          <cell r="E110">
            <v>12570</v>
          </cell>
          <cell r="F110">
            <v>19550</v>
          </cell>
          <cell r="G110">
            <v>26580</v>
          </cell>
          <cell r="H110">
            <v>33210</v>
          </cell>
          <cell r="I110">
            <v>39070</v>
          </cell>
          <cell r="J110">
            <v>44110</v>
          </cell>
          <cell r="K110">
            <v>48610</v>
          </cell>
          <cell r="L110">
            <v>53110</v>
          </cell>
          <cell r="M110">
            <v>56970</v>
          </cell>
          <cell r="N110">
            <v>60830</v>
          </cell>
          <cell r="O110">
            <v>61470</v>
          </cell>
          <cell r="P110">
            <v>61630</v>
          </cell>
          <cell r="Q110">
            <v>61630</v>
          </cell>
          <cell r="R110">
            <v>61630</v>
          </cell>
          <cell r="S110">
            <v>61630</v>
          </cell>
          <cell r="T110">
            <v>61630</v>
          </cell>
          <cell r="U110">
            <v>61630</v>
          </cell>
          <cell r="V110">
            <v>61630</v>
          </cell>
          <cell r="W110">
            <v>61630</v>
          </cell>
          <cell r="X110">
            <v>61630</v>
          </cell>
          <cell r="Y110">
            <v>61630</v>
          </cell>
          <cell r="Z110">
            <v>61630</v>
          </cell>
          <cell r="AA110">
            <v>61630</v>
          </cell>
          <cell r="AB110">
            <v>61630</v>
          </cell>
          <cell r="AC110">
            <v>61630</v>
          </cell>
          <cell r="AD110">
            <v>61630</v>
          </cell>
          <cell r="AE110">
            <v>61630</v>
          </cell>
          <cell r="AF110">
            <v>61630</v>
          </cell>
        </row>
        <row r="111">
          <cell r="B111" t="str">
            <v>TOTAL HOME OFFICE</v>
          </cell>
          <cell r="C111">
            <v>5122</v>
          </cell>
          <cell r="D111">
            <v>21755</v>
          </cell>
          <cell r="E111">
            <v>54352</v>
          </cell>
          <cell r="F111">
            <v>95582</v>
          </cell>
          <cell r="G111">
            <v>139882</v>
          </cell>
          <cell r="H111">
            <v>181822</v>
          </cell>
          <cell r="I111">
            <v>217942</v>
          </cell>
          <cell r="J111">
            <v>251802</v>
          </cell>
          <cell r="K111">
            <v>284772</v>
          </cell>
          <cell r="L111">
            <v>315482</v>
          </cell>
          <cell r="M111">
            <v>342952</v>
          </cell>
          <cell r="N111">
            <v>369022</v>
          </cell>
          <cell r="O111">
            <v>386967</v>
          </cell>
          <cell r="P111">
            <v>401197</v>
          </cell>
          <cell r="Q111">
            <v>412497</v>
          </cell>
          <cell r="R111">
            <v>422257</v>
          </cell>
          <cell r="S111">
            <v>430527</v>
          </cell>
          <cell r="T111">
            <v>438042</v>
          </cell>
          <cell r="U111">
            <v>443732</v>
          </cell>
          <cell r="V111">
            <v>449307</v>
          </cell>
          <cell r="W111">
            <v>454247</v>
          </cell>
          <cell r="X111">
            <v>458227</v>
          </cell>
          <cell r="Y111">
            <v>461087</v>
          </cell>
          <cell r="Z111">
            <v>462667</v>
          </cell>
          <cell r="AA111">
            <v>464247</v>
          </cell>
          <cell r="AB111">
            <v>464867</v>
          </cell>
          <cell r="AC111">
            <v>465277</v>
          </cell>
          <cell r="AD111">
            <v>465687</v>
          </cell>
          <cell r="AE111">
            <v>466097</v>
          </cell>
          <cell r="AF111">
            <v>466507</v>
          </cell>
        </row>
        <row r="167">
          <cell r="B167" t="str">
            <v>TENGIZ KTL 2.3 EXPANSION PROJECT</v>
          </cell>
        </row>
        <row r="168">
          <cell r="B168" t="str">
            <v>TOTAL HOME OFFICE MANHOUR COST PROFILE</v>
          </cell>
        </row>
        <row r="171">
          <cell r="B171" t="str">
            <v>DEPARTMENT / GROUP</v>
          </cell>
          <cell r="C171">
            <v>35612</v>
          </cell>
          <cell r="D171">
            <v>35643</v>
          </cell>
          <cell r="E171">
            <v>35674</v>
          </cell>
          <cell r="F171">
            <v>35704</v>
          </cell>
          <cell r="G171">
            <v>35735</v>
          </cell>
          <cell r="H171">
            <v>35765</v>
          </cell>
          <cell r="I171">
            <v>35796</v>
          </cell>
          <cell r="J171">
            <v>35827</v>
          </cell>
          <cell r="K171">
            <v>35855</v>
          </cell>
          <cell r="L171">
            <v>35886</v>
          </cell>
          <cell r="M171">
            <v>35916</v>
          </cell>
          <cell r="N171">
            <v>35947</v>
          </cell>
          <cell r="O171">
            <v>35977</v>
          </cell>
          <cell r="P171">
            <v>36008</v>
          </cell>
          <cell r="Q171">
            <v>36039</v>
          </cell>
          <cell r="R171">
            <v>36069</v>
          </cell>
          <cell r="S171">
            <v>36100</v>
          </cell>
          <cell r="T171">
            <v>36130</v>
          </cell>
          <cell r="U171">
            <v>36161</v>
          </cell>
          <cell r="V171">
            <v>36192</v>
          </cell>
          <cell r="W171">
            <v>36220</v>
          </cell>
          <cell r="X171">
            <v>36251</v>
          </cell>
          <cell r="Y171">
            <v>36281</v>
          </cell>
          <cell r="Z171">
            <v>36312</v>
          </cell>
          <cell r="AA171">
            <v>36342</v>
          </cell>
          <cell r="AB171">
            <v>36373</v>
          </cell>
          <cell r="AC171">
            <v>36404</v>
          </cell>
          <cell r="AD171">
            <v>36434</v>
          </cell>
          <cell r="AE171">
            <v>36465</v>
          </cell>
          <cell r="AF171">
            <v>36495</v>
          </cell>
        </row>
        <row r="173">
          <cell r="B173" t="str">
            <v>(Incremental)</v>
          </cell>
        </row>
        <row r="174">
          <cell r="B174" t="str">
            <v>MANAGEMENT</v>
          </cell>
          <cell r="C174">
            <v>120880.44480000001</v>
          </cell>
          <cell r="D174">
            <v>202413.48160000006</v>
          </cell>
          <cell r="E174">
            <v>312747.90399999998</v>
          </cell>
          <cell r="F174">
            <v>339512.70399999997</v>
          </cell>
          <cell r="G174">
            <v>394533.50399999996</v>
          </cell>
          <cell r="H174">
            <v>384017.66399999999</v>
          </cell>
          <cell r="I174">
            <v>253581.88799999995</v>
          </cell>
          <cell r="J174">
            <v>248675.00799999997</v>
          </cell>
          <cell r="K174">
            <v>239427.00799999997</v>
          </cell>
          <cell r="L174">
            <v>239427.00799999997</v>
          </cell>
          <cell r="M174">
            <v>239427.00799999997</v>
          </cell>
          <cell r="N174">
            <v>269103.80800000002</v>
          </cell>
          <cell r="O174">
            <v>213643.96799999999</v>
          </cell>
          <cell r="P174">
            <v>187150.20799999998</v>
          </cell>
          <cell r="Q174">
            <v>179367.80799999999</v>
          </cell>
          <cell r="R174">
            <v>179367.80799999999</v>
          </cell>
          <cell r="S174">
            <v>179367.80799999999</v>
          </cell>
          <cell r="T174">
            <v>171687.80800000002</v>
          </cell>
          <cell r="U174">
            <v>150700.92800000004</v>
          </cell>
          <cell r="V174">
            <v>150700.92800000004</v>
          </cell>
          <cell r="W174">
            <v>130713.11360000003</v>
          </cell>
          <cell r="X174">
            <v>124584.47360000003</v>
          </cell>
          <cell r="Y174">
            <v>79722.624000000011</v>
          </cell>
          <cell r="Z174">
            <v>50328.806400000001</v>
          </cell>
          <cell r="AA174">
            <v>50328.806400000001</v>
          </cell>
          <cell r="AB174">
            <v>20284.646400000001</v>
          </cell>
          <cell r="AC174">
            <v>10172.1088</v>
          </cell>
          <cell r="AD174">
            <v>10172.1088</v>
          </cell>
          <cell r="AE174">
            <v>10172.1088</v>
          </cell>
          <cell r="AF174">
            <v>10172.1088</v>
          </cell>
        </row>
        <row r="175">
          <cell r="B175" t="str">
            <v>QUALITY ASSURANCE</v>
          </cell>
          <cell r="C175">
            <v>0</v>
          </cell>
          <cell r="D175">
            <v>11218.995199999999</v>
          </cell>
          <cell r="E175">
            <v>14023.743999999999</v>
          </cell>
          <cell r="F175">
            <v>14023.743999999999</v>
          </cell>
          <cell r="G175">
            <v>14023.743999999999</v>
          </cell>
          <cell r="H175">
            <v>14023.743999999999</v>
          </cell>
          <cell r="I175">
            <v>11218.995199999999</v>
          </cell>
          <cell r="J175">
            <v>11218.995199999999</v>
          </cell>
          <cell r="K175">
            <v>11218.995199999999</v>
          </cell>
          <cell r="L175">
            <v>11218.995199999999</v>
          </cell>
          <cell r="M175">
            <v>11218.995199999999</v>
          </cell>
          <cell r="N175">
            <v>11218.995199999999</v>
          </cell>
          <cell r="O175">
            <v>11218.995199999999</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row>
        <row r="176">
          <cell r="B176" t="str">
            <v xml:space="preserve">HOME OFFICE CONSTRUCTION    </v>
          </cell>
          <cell r="C176">
            <v>0</v>
          </cell>
          <cell r="D176">
            <v>5517.1200000000008</v>
          </cell>
          <cell r="E176">
            <v>25811.200000000001</v>
          </cell>
          <cell r="F176">
            <v>25811.200000000001</v>
          </cell>
          <cell r="G176">
            <v>25811.200000000001</v>
          </cell>
          <cell r="H176">
            <v>25811.200000000001</v>
          </cell>
          <cell r="I176">
            <v>20648.96</v>
          </cell>
          <cell r="J176">
            <v>20648.96</v>
          </cell>
          <cell r="K176">
            <v>20648.96</v>
          </cell>
          <cell r="L176">
            <v>20648.96</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row>
        <row r="177">
          <cell r="B177" t="str">
            <v>ENGINEERING</v>
          </cell>
          <cell r="C177">
            <v>75743.139200000005</v>
          </cell>
          <cell r="D177">
            <v>364559.70559999999</v>
          </cell>
          <cell r="E177">
            <v>936486.15520000015</v>
          </cell>
          <cell r="F177">
            <v>1255090.456</v>
          </cell>
          <cell r="G177">
            <v>1317247.192</v>
          </cell>
          <cell r="H177">
            <v>1220062.872</v>
          </cell>
          <cell r="I177">
            <v>1085030.3615999999</v>
          </cell>
          <cell r="J177">
            <v>1025137.2095999999</v>
          </cell>
          <cell r="K177">
            <v>1013541.2096000001</v>
          </cell>
          <cell r="L177">
            <v>883384.07680000004</v>
          </cell>
          <cell r="M177">
            <v>741543.66720000003</v>
          </cell>
          <cell r="N177">
            <v>654990.10560000001</v>
          </cell>
          <cell r="O177">
            <v>442515.11680000002</v>
          </cell>
          <cell r="P177">
            <v>325760.41599999997</v>
          </cell>
          <cell r="Q177">
            <v>272820.49920000002</v>
          </cell>
          <cell r="R177">
            <v>248637.75999999998</v>
          </cell>
          <cell r="S177">
            <v>205460.8512</v>
          </cell>
          <cell r="T177">
            <v>178758.43840000001</v>
          </cell>
          <cell r="U177">
            <v>110586.96959999998</v>
          </cell>
          <cell r="V177">
            <v>110586.96959999998</v>
          </cell>
          <cell r="W177">
            <v>110586.96959999998</v>
          </cell>
          <cell r="X177">
            <v>69002.240000000005</v>
          </cell>
          <cell r="Y177">
            <v>46515.199999999997</v>
          </cell>
          <cell r="Z177">
            <v>37120</v>
          </cell>
          <cell r="AA177">
            <v>37120</v>
          </cell>
          <cell r="AB177">
            <v>0</v>
          </cell>
          <cell r="AC177">
            <v>0</v>
          </cell>
          <cell r="AD177">
            <v>0</v>
          </cell>
          <cell r="AE177">
            <v>0</v>
          </cell>
          <cell r="AF177">
            <v>0</v>
          </cell>
        </row>
        <row r="178">
          <cell r="B178" t="str">
            <v>ENKA OFFICE</v>
          </cell>
          <cell r="C178">
            <v>1920</v>
          </cell>
          <cell r="D178">
            <v>21620</v>
          </cell>
          <cell r="E178">
            <v>30740</v>
          </cell>
          <cell r="F178">
            <v>64800</v>
          </cell>
          <cell r="G178">
            <v>69200</v>
          </cell>
          <cell r="H178">
            <v>73200</v>
          </cell>
          <cell r="I178">
            <v>88800</v>
          </cell>
          <cell r="J178">
            <v>86800</v>
          </cell>
          <cell r="K178">
            <v>84800</v>
          </cell>
          <cell r="L178">
            <v>82800</v>
          </cell>
          <cell r="M178">
            <v>82800</v>
          </cell>
          <cell r="N178">
            <v>79600</v>
          </cell>
          <cell r="O178">
            <v>77100</v>
          </cell>
          <cell r="P178">
            <v>67600</v>
          </cell>
          <cell r="Q178">
            <v>52200</v>
          </cell>
          <cell r="R178">
            <v>37000</v>
          </cell>
          <cell r="S178">
            <v>22000</v>
          </cell>
          <cell r="T178">
            <v>19700</v>
          </cell>
          <cell r="U178">
            <v>13600</v>
          </cell>
          <cell r="V178">
            <v>11300</v>
          </cell>
          <cell r="W178">
            <v>5000</v>
          </cell>
          <cell r="X178">
            <v>5000</v>
          </cell>
          <cell r="Y178">
            <v>5000</v>
          </cell>
          <cell r="Z178">
            <v>5000</v>
          </cell>
          <cell r="AA178">
            <v>5000</v>
          </cell>
          <cell r="AB178">
            <v>5000</v>
          </cell>
          <cell r="AC178">
            <v>5000</v>
          </cell>
          <cell r="AD178">
            <v>5000</v>
          </cell>
          <cell r="AE178">
            <v>5000</v>
          </cell>
          <cell r="AF178">
            <v>5000</v>
          </cell>
        </row>
        <row r="179">
          <cell r="B179" t="str">
            <v>PROCUREMENT</v>
          </cell>
          <cell r="C179">
            <v>14067.2</v>
          </cell>
          <cell r="D179">
            <v>33363.200000000004</v>
          </cell>
          <cell r="E179">
            <v>54905.599999999999</v>
          </cell>
          <cell r="F179">
            <v>61939.199999999997</v>
          </cell>
          <cell r="G179">
            <v>61939.199999999997</v>
          </cell>
          <cell r="H179">
            <v>61939.199999999997</v>
          </cell>
          <cell r="I179">
            <v>49551.360000000001</v>
          </cell>
          <cell r="J179">
            <v>49551.360000000001</v>
          </cell>
          <cell r="K179">
            <v>49551.360000000001</v>
          </cell>
          <cell r="L179">
            <v>49551.360000000001</v>
          </cell>
          <cell r="M179">
            <v>49551.360000000001</v>
          </cell>
          <cell r="N179">
            <v>49551.360000000001</v>
          </cell>
          <cell r="O179">
            <v>49551.360000000001</v>
          </cell>
          <cell r="P179">
            <v>41656.32</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row>
        <row r="180">
          <cell r="B180" t="str">
            <v>MPAG</v>
          </cell>
          <cell r="C180">
            <v>71638.211200000005</v>
          </cell>
          <cell r="D180">
            <v>224617.28000000003</v>
          </cell>
          <cell r="E180">
            <v>380908.74880000006</v>
          </cell>
          <cell r="F180">
            <v>374738.34880000004</v>
          </cell>
          <cell r="G180">
            <v>377674.34880000004</v>
          </cell>
          <cell r="H180">
            <v>354186.34880000004</v>
          </cell>
          <cell r="I180">
            <v>312748.83200000005</v>
          </cell>
          <cell r="J180">
            <v>257343.28320000003</v>
          </cell>
          <cell r="K180">
            <v>231158.96320000003</v>
          </cell>
          <cell r="L180">
            <v>231158.96320000003</v>
          </cell>
          <cell r="M180">
            <v>201448.39680000002</v>
          </cell>
          <cell r="N180">
            <v>201448.39680000002</v>
          </cell>
          <cell r="O180">
            <v>36761.600000000006</v>
          </cell>
          <cell r="P180">
            <v>7137.2800000000007</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row>
        <row r="181">
          <cell r="B181" t="str">
            <v>TOTAL HOME OFFICE</v>
          </cell>
          <cell r="C181">
            <v>284248.99520000006</v>
          </cell>
          <cell r="D181">
            <v>863309.78240000003</v>
          </cell>
          <cell r="E181">
            <v>1755623.3520000004</v>
          </cell>
          <cell r="F181">
            <v>2135915.6528000003</v>
          </cell>
          <cell r="G181">
            <v>2260429.1888000001</v>
          </cell>
          <cell r="H181">
            <v>2133241.0288</v>
          </cell>
          <cell r="I181">
            <v>1821580.3968000002</v>
          </cell>
          <cell r="J181">
            <v>1699374.8159999999</v>
          </cell>
          <cell r="K181">
            <v>1650346.4960000003</v>
          </cell>
          <cell r="L181">
            <v>1518189.3632000003</v>
          </cell>
          <cell r="M181">
            <v>1325989.4272</v>
          </cell>
          <cell r="N181">
            <v>1265912.6656000002</v>
          </cell>
          <cell r="O181">
            <v>830791.04</v>
          </cell>
          <cell r="P181">
            <v>629304.22399999993</v>
          </cell>
          <cell r="Q181">
            <v>504388.30720000004</v>
          </cell>
          <cell r="R181">
            <v>465005.56799999997</v>
          </cell>
          <cell r="S181">
            <v>406828.65919999999</v>
          </cell>
          <cell r="T181">
            <v>370146.24640000006</v>
          </cell>
          <cell r="U181">
            <v>274887.89760000003</v>
          </cell>
          <cell r="V181">
            <v>272587.89760000003</v>
          </cell>
          <cell r="W181">
            <v>246300.08319999999</v>
          </cell>
          <cell r="X181">
            <v>198586.71360000002</v>
          </cell>
          <cell r="Y181">
            <v>131237.82400000002</v>
          </cell>
          <cell r="Z181">
            <v>92448.806400000001</v>
          </cell>
          <cell r="AA181">
            <v>92448.806400000001</v>
          </cell>
          <cell r="AB181">
            <v>25284.646400000001</v>
          </cell>
          <cell r="AC181">
            <v>15172.1088</v>
          </cell>
          <cell r="AD181">
            <v>15172.1088</v>
          </cell>
          <cell r="AE181">
            <v>15172.1088</v>
          </cell>
          <cell r="AF181">
            <v>15172.1088</v>
          </cell>
        </row>
        <row r="182">
          <cell r="B182" t="str">
            <v>(Cumulative)</v>
          </cell>
        </row>
        <row r="183">
          <cell r="B183" t="str">
            <v>MANAGEMENT</v>
          </cell>
          <cell r="C183">
            <v>120880.44480000001</v>
          </cell>
          <cell r="D183">
            <v>323293.92640000005</v>
          </cell>
          <cell r="E183">
            <v>636041.83040000009</v>
          </cell>
          <cell r="F183">
            <v>975554.5344</v>
          </cell>
          <cell r="G183">
            <v>1370088.0384</v>
          </cell>
          <cell r="H183">
            <v>1754105.7023999998</v>
          </cell>
          <cell r="I183">
            <v>2007687.5903999999</v>
          </cell>
          <cell r="J183">
            <v>2256362.5984</v>
          </cell>
          <cell r="K183">
            <v>2495789.6063999999</v>
          </cell>
          <cell r="L183">
            <v>2735216.6143999998</v>
          </cell>
          <cell r="M183">
            <v>2974643.6223999998</v>
          </cell>
          <cell r="N183">
            <v>3243747.4304</v>
          </cell>
          <cell r="O183">
            <v>3457391.3983999998</v>
          </cell>
          <cell r="P183">
            <v>3644541.6063999999</v>
          </cell>
          <cell r="Q183">
            <v>3823909.4144000001</v>
          </cell>
          <cell r="R183">
            <v>4003277.2224000003</v>
          </cell>
          <cell r="S183">
            <v>4182645.0304000005</v>
          </cell>
          <cell r="T183">
            <v>4354332.8384000007</v>
          </cell>
          <cell r="U183">
            <v>4505033.766400001</v>
          </cell>
          <cell r="V183">
            <v>4655734.6944000013</v>
          </cell>
          <cell r="W183">
            <v>4786447.8080000011</v>
          </cell>
          <cell r="X183">
            <v>4911032.2816000013</v>
          </cell>
          <cell r="Y183">
            <v>4990754.9056000011</v>
          </cell>
          <cell r="Z183">
            <v>5041083.7120000012</v>
          </cell>
          <cell r="AA183">
            <v>5091412.5184000013</v>
          </cell>
          <cell r="AB183">
            <v>5111697.1648000013</v>
          </cell>
          <cell r="AC183">
            <v>5121869.2736000009</v>
          </cell>
          <cell r="AD183">
            <v>5132041.3824000005</v>
          </cell>
          <cell r="AE183">
            <v>5142213.4912</v>
          </cell>
          <cell r="AF183">
            <v>5152385.5999999996</v>
          </cell>
        </row>
        <row r="184">
          <cell r="B184" t="str">
            <v>QUALITY ASSURANCE</v>
          </cell>
          <cell r="C184">
            <v>0</v>
          </cell>
          <cell r="D184">
            <v>11218.995199999999</v>
          </cell>
          <cell r="E184">
            <v>25242.739199999996</v>
          </cell>
          <cell r="F184">
            <v>39266.483199999995</v>
          </cell>
          <cell r="G184">
            <v>53290.227199999994</v>
          </cell>
          <cell r="H184">
            <v>67313.9712</v>
          </cell>
          <cell r="I184">
            <v>78532.966400000005</v>
          </cell>
          <cell r="J184">
            <v>89751.96160000001</v>
          </cell>
          <cell r="K184">
            <v>100970.95680000001</v>
          </cell>
          <cell r="L184">
            <v>112189.95200000002</v>
          </cell>
          <cell r="M184">
            <v>123408.94720000002</v>
          </cell>
          <cell r="N184">
            <v>134627.94240000003</v>
          </cell>
          <cell r="O184">
            <v>145846.93760000003</v>
          </cell>
          <cell r="P184">
            <v>145846.93760000003</v>
          </cell>
          <cell r="Q184">
            <v>145846.93760000003</v>
          </cell>
          <cell r="R184">
            <v>145846.93760000003</v>
          </cell>
          <cell r="S184">
            <v>145846.93760000003</v>
          </cell>
          <cell r="T184">
            <v>145846.93760000003</v>
          </cell>
          <cell r="U184">
            <v>145846.93760000003</v>
          </cell>
          <cell r="V184">
            <v>145846.93760000003</v>
          </cell>
          <cell r="W184">
            <v>145846.93760000003</v>
          </cell>
          <cell r="X184">
            <v>145846.93760000003</v>
          </cell>
          <cell r="Y184">
            <v>145846.93760000003</v>
          </cell>
          <cell r="Z184">
            <v>145846.93760000003</v>
          </cell>
          <cell r="AA184">
            <v>145846.93760000003</v>
          </cell>
          <cell r="AB184">
            <v>145846.93760000003</v>
          </cell>
          <cell r="AC184">
            <v>145846.93760000003</v>
          </cell>
          <cell r="AD184">
            <v>145846.93760000003</v>
          </cell>
          <cell r="AE184">
            <v>145846.93760000003</v>
          </cell>
          <cell r="AF184">
            <v>145846.93760000003</v>
          </cell>
        </row>
        <row r="185">
          <cell r="B185" t="str">
            <v xml:space="preserve">HOME OFFICE CONSTRUCTION    </v>
          </cell>
          <cell r="C185">
            <v>0</v>
          </cell>
          <cell r="D185">
            <v>5517.1200000000008</v>
          </cell>
          <cell r="E185">
            <v>31328.32</v>
          </cell>
          <cell r="F185">
            <v>57139.520000000004</v>
          </cell>
          <cell r="G185">
            <v>82950.720000000001</v>
          </cell>
          <cell r="H185">
            <v>108761.92</v>
          </cell>
          <cell r="I185">
            <v>129410.88</v>
          </cell>
          <cell r="J185">
            <v>150059.84</v>
          </cell>
          <cell r="K185">
            <v>170708.8</v>
          </cell>
          <cell r="L185">
            <v>191357.75999999998</v>
          </cell>
          <cell r="M185">
            <v>191357.75999999998</v>
          </cell>
          <cell r="N185">
            <v>191357.75999999998</v>
          </cell>
          <cell r="O185">
            <v>191357.75999999998</v>
          </cell>
          <cell r="P185">
            <v>191357.75999999998</v>
          </cell>
          <cell r="Q185">
            <v>191357.75999999998</v>
          </cell>
          <cell r="R185">
            <v>191357.75999999998</v>
          </cell>
          <cell r="S185">
            <v>191357.75999999998</v>
          </cell>
          <cell r="T185">
            <v>191357.75999999998</v>
          </cell>
          <cell r="U185">
            <v>191357.75999999998</v>
          </cell>
          <cell r="V185">
            <v>191357.75999999998</v>
          </cell>
          <cell r="W185">
            <v>191357.75999999998</v>
          </cell>
          <cell r="X185">
            <v>191357.75999999998</v>
          </cell>
          <cell r="Y185">
            <v>191357.75999999998</v>
          </cell>
          <cell r="Z185">
            <v>191357.75999999998</v>
          </cell>
          <cell r="AA185">
            <v>191357.75999999998</v>
          </cell>
          <cell r="AB185">
            <v>191357.75999999998</v>
          </cell>
          <cell r="AC185">
            <v>191357.75999999998</v>
          </cell>
          <cell r="AD185">
            <v>191357.75999999998</v>
          </cell>
          <cell r="AE185">
            <v>191357.75999999998</v>
          </cell>
          <cell r="AF185">
            <v>191357.75999999998</v>
          </cell>
        </row>
        <row r="186">
          <cell r="B186" t="str">
            <v>ENGINEERING</v>
          </cell>
          <cell r="C186">
            <v>75743.139200000005</v>
          </cell>
          <cell r="D186">
            <v>440302.84479999996</v>
          </cell>
          <cell r="E186">
            <v>1376789</v>
          </cell>
          <cell r="F186">
            <v>2631879.4560000002</v>
          </cell>
          <cell r="G186">
            <v>3949126.648</v>
          </cell>
          <cell r="H186">
            <v>5169189.5199999996</v>
          </cell>
          <cell r="I186">
            <v>6254219.8816</v>
          </cell>
          <cell r="J186">
            <v>7279357.0911999997</v>
          </cell>
          <cell r="K186">
            <v>8292898.3007999994</v>
          </cell>
          <cell r="L186">
            <v>9176282.3775999993</v>
          </cell>
          <cell r="M186">
            <v>9917826.0447999984</v>
          </cell>
          <cell r="N186">
            <v>10572816.150399998</v>
          </cell>
          <cell r="O186">
            <v>11015331.267199999</v>
          </cell>
          <cell r="P186">
            <v>11341091.683199998</v>
          </cell>
          <cell r="Q186">
            <v>11613912.182399997</v>
          </cell>
          <cell r="R186">
            <v>11862549.942399997</v>
          </cell>
          <cell r="S186">
            <v>12068010.793599997</v>
          </cell>
          <cell r="T186">
            <v>12246769.231999997</v>
          </cell>
          <cell r="U186">
            <v>12357356.201599997</v>
          </cell>
          <cell r="V186">
            <v>12467943.171199996</v>
          </cell>
          <cell r="W186">
            <v>12578530.140799996</v>
          </cell>
          <cell r="X186">
            <v>12647532.380799996</v>
          </cell>
          <cell r="Y186">
            <v>12694047.580799995</v>
          </cell>
          <cell r="Z186">
            <v>12731167.580799995</v>
          </cell>
          <cell r="AA186">
            <v>12768287.580799995</v>
          </cell>
          <cell r="AB186">
            <v>12768287.580799995</v>
          </cell>
          <cell r="AC186">
            <v>12768287.580799995</v>
          </cell>
          <cell r="AD186">
            <v>12768287.580799995</v>
          </cell>
          <cell r="AE186">
            <v>12768287.580799995</v>
          </cell>
          <cell r="AF186">
            <v>12768287.580799995</v>
          </cell>
        </row>
        <row r="187">
          <cell r="B187" t="str">
            <v>ENKA OFFICE</v>
          </cell>
          <cell r="C187">
            <v>1920</v>
          </cell>
          <cell r="D187">
            <v>23540</v>
          </cell>
          <cell r="E187">
            <v>54280</v>
          </cell>
          <cell r="F187">
            <v>119080</v>
          </cell>
          <cell r="G187">
            <v>188280</v>
          </cell>
          <cell r="H187">
            <v>261480</v>
          </cell>
          <cell r="I187">
            <v>350280</v>
          </cell>
          <cell r="J187">
            <v>437080</v>
          </cell>
          <cell r="K187">
            <v>521880</v>
          </cell>
          <cell r="L187">
            <v>604680</v>
          </cell>
          <cell r="M187">
            <v>687480</v>
          </cell>
          <cell r="N187">
            <v>767080</v>
          </cell>
          <cell r="O187">
            <v>844180</v>
          </cell>
          <cell r="P187">
            <v>911780</v>
          </cell>
          <cell r="Q187">
            <v>963980</v>
          </cell>
          <cell r="R187">
            <v>1000980</v>
          </cell>
          <cell r="S187">
            <v>1022980</v>
          </cell>
          <cell r="T187">
            <v>1042680</v>
          </cell>
          <cell r="U187">
            <v>1056280</v>
          </cell>
          <cell r="V187">
            <v>1067580</v>
          </cell>
          <cell r="W187">
            <v>1072580</v>
          </cell>
          <cell r="X187">
            <v>1077580</v>
          </cell>
          <cell r="Y187">
            <v>1082580</v>
          </cell>
          <cell r="Z187">
            <v>1087580</v>
          </cell>
          <cell r="AA187">
            <v>1092580</v>
          </cell>
          <cell r="AB187">
            <v>1097580</v>
          </cell>
          <cell r="AC187">
            <v>1102580</v>
          </cell>
          <cell r="AD187">
            <v>1107580</v>
          </cell>
          <cell r="AE187">
            <v>1112580</v>
          </cell>
          <cell r="AF187">
            <v>1117580</v>
          </cell>
        </row>
        <row r="188">
          <cell r="B188" t="str">
            <v>PROCUREMENT</v>
          </cell>
          <cell r="C188">
            <v>14067.2</v>
          </cell>
          <cell r="D188">
            <v>47430.400000000009</v>
          </cell>
          <cell r="E188">
            <v>102336</v>
          </cell>
          <cell r="F188">
            <v>164275.20000000001</v>
          </cell>
          <cell r="G188">
            <v>226214.40000000002</v>
          </cell>
          <cell r="H188">
            <v>288153.60000000003</v>
          </cell>
          <cell r="I188">
            <v>337704.96000000002</v>
          </cell>
          <cell r="J188">
            <v>387256.32000000001</v>
          </cell>
          <cell r="K188">
            <v>436807.67999999999</v>
          </cell>
          <cell r="L188">
            <v>486359.03999999998</v>
          </cell>
          <cell r="M188">
            <v>535910.40000000002</v>
          </cell>
          <cell r="N188">
            <v>585461.76000000001</v>
          </cell>
          <cell r="O188">
            <v>635013.12</v>
          </cell>
          <cell r="P188">
            <v>676669.43999999994</v>
          </cell>
          <cell r="Q188">
            <v>676669.43999999994</v>
          </cell>
          <cell r="R188">
            <v>676669.43999999994</v>
          </cell>
          <cell r="S188">
            <v>676669.43999999994</v>
          </cell>
          <cell r="T188">
            <v>676669.43999999994</v>
          </cell>
          <cell r="U188">
            <v>676669.43999999994</v>
          </cell>
          <cell r="V188">
            <v>676669.43999999994</v>
          </cell>
          <cell r="W188">
            <v>676669.43999999994</v>
          </cell>
          <cell r="X188">
            <v>676669.43999999994</v>
          </cell>
          <cell r="Y188">
            <v>676669.43999999994</v>
          </cell>
          <cell r="Z188">
            <v>676669.43999999994</v>
          </cell>
          <cell r="AA188">
            <v>676669.43999999994</v>
          </cell>
          <cell r="AB188">
            <v>676669.43999999994</v>
          </cell>
          <cell r="AC188">
            <v>676669.43999999994</v>
          </cell>
          <cell r="AD188">
            <v>676669.43999999994</v>
          </cell>
          <cell r="AE188">
            <v>676669.43999999994</v>
          </cell>
          <cell r="AF188">
            <v>676669.43999999994</v>
          </cell>
        </row>
        <row r="189">
          <cell r="B189" t="str">
            <v>MPAG</v>
          </cell>
          <cell r="C189">
            <v>71638.211200000005</v>
          </cell>
          <cell r="D189">
            <v>296255.49120000005</v>
          </cell>
          <cell r="E189">
            <v>677164.24000000011</v>
          </cell>
          <cell r="F189">
            <v>1051902.5888</v>
          </cell>
          <cell r="G189">
            <v>1429576.9376000001</v>
          </cell>
          <cell r="H189">
            <v>1783763.2864000001</v>
          </cell>
          <cell r="I189">
            <v>2096512.1184</v>
          </cell>
          <cell r="J189">
            <v>2353855.4016</v>
          </cell>
          <cell r="K189">
            <v>2585014.3648000001</v>
          </cell>
          <cell r="L189">
            <v>2816173.3280000002</v>
          </cell>
          <cell r="M189">
            <v>3017621.7248000004</v>
          </cell>
          <cell r="N189">
            <v>3219070.1216000007</v>
          </cell>
          <cell r="O189">
            <v>3255831.7216000007</v>
          </cell>
          <cell r="P189">
            <v>3262969.0016000005</v>
          </cell>
          <cell r="Q189">
            <v>3262969.0016000005</v>
          </cell>
          <cell r="R189">
            <v>3262969.0016000005</v>
          </cell>
          <cell r="S189">
            <v>3262969.0016000005</v>
          </cell>
          <cell r="T189">
            <v>3262969.0016000005</v>
          </cell>
          <cell r="U189">
            <v>3262969.0016000005</v>
          </cell>
          <cell r="V189">
            <v>3262969.0016000005</v>
          </cell>
          <cell r="W189">
            <v>3262969.0016000005</v>
          </cell>
          <cell r="X189">
            <v>3262969.0016000005</v>
          </cell>
          <cell r="Y189">
            <v>3262969.0016000005</v>
          </cell>
          <cell r="Z189">
            <v>3262969.0016000005</v>
          </cell>
          <cell r="AA189">
            <v>3262969.0016000005</v>
          </cell>
          <cell r="AB189">
            <v>3262969.0016000005</v>
          </cell>
          <cell r="AC189">
            <v>3262969.0016000005</v>
          </cell>
          <cell r="AD189">
            <v>3262969.0016000005</v>
          </cell>
          <cell r="AE189">
            <v>3262969.0016000005</v>
          </cell>
          <cell r="AF189">
            <v>3262969.0016000005</v>
          </cell>
        </row>
        <row r="190">
          <cell r="B190" t="str">
            <v>TOTAL HOME OFFICE</v>
          </cell>
          <cell r="C190">
            <v>284248.99520000006</v>
          </cell>
          <cell r="D190">
            <v>1147558.7776000001</v>
          </cell>
          <cell r="E190">
            <v>2903182.1296000006</v>
          </cell>
          <cell r="F190">
            <v>5039097.7824000008</v>
          </cell>
          <cell r="G190">
            <v>7299526.9712000005</v>
          </cell>
          <cell r="H190">
            <v>9432768</v>
          </cell>
          <cell r="I190">
            <v>11254348.3968</v>
          </cell>
          <cell r="J190">
            <v>12953723.2128</v>
          </cell>
          <cell r="K190">
            <v>14604069.708799999</v>
          </cell>
          <cell r="L190">
            <v>16122259.071999999</v>
          </cell>
          <cell r="M190">
            <v>17448248.499199998</v>
          </cell>
          <cell r="N190">
            <v>18714161.164799999</v>
          </cell>
          <cell r="O190">
            <v>19544952.204799999</v>
          </cell>
          <cell r="P190">
            <v>20174256.428799998</v>
          </cell>
          <cell r="Q190">
            <v>20678644.735999998</v>
          </cell>
          <cell r="R190">
            <v>21143650.303999998</v>
          </cell>
          <cell r="S190">
            <v>21550478.963199999</v>
          </cell>
          <cell r="T190">
            <v>21920625.209599998</v>
          </cell>
          <cell r="U190">
            <v>22195513.107199997</v>
          </cell>
          <cell r="V190">
            <v>22468101.004799996</v>
          </cell>
          <cell r="W190">
            <v>22714401.087999996</v>
          </cell>
          <cell r="X190">
            <v>22912987.801599994</v>
          </cell>
          <cell r="Y190">
            <v>23044225.625599995</v>
          </cell>
          <cell r="Z190">
            <v>23136674.431999996</v>
          </cell>
          <cell r="AA190">
            <v>23229123.238399997</v>
          </cell>
          <cell r="AB190">
            <v>23254407.884799998</v>
          </cell>
          <cell r="AC190">
            <v>23269579.9936</v>
          </cell>
          <cell r="AD190">
            <v>23284752.102400001</v>
          </cell>
          <cell r="AE190">
            <v>23299924.211200003</v>
          </cell>
          <cell r="AF190">
            <v>23315096.320000004</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 val="control"/>
      <sheetName val="CIP"/>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heet4"/>
      <sheetName val="ST-Early Work"/>
      <sheetName val="Sheet1"/>
      <sheetName val="Sheet2"/>
      <sheetName val="Sheet3"/>
    </sheetNames>
    <sheetDataSet>
      <sheetData sheetId="0"/>
      <sheetData sheetId="1"/>
      <sheetData sheetId="2"/>
      <sheetData sheetId="3"/>
      <sheetData sheetId="4" refreshError="1">
        <row r="2">
          <cell r="A2" t="str">
            <v>Stem</v>
          </cell>
          <cell r="B2" t="str">
            <v>Sum of BUDGET Labor</v>
          </cell>
          <cell r="C2" t="str">
            <v>Sum of Control Budget Matl2</v>
          </cell>
          <cell r="D2" t="str">
            <v>Sum of Total Budget Matl &amp; Labor</v>
          </cell>
          <cell r="E2" t="str">
            <v>Sum of Control Budget Lab</v>
          </cell>
          <cell r="F2" t="str">
            <v>Sum of Control Budget Matl</v>
          </cell>
          <cell r="G2" t="str">
            <v>Sum of Total Control Budget Matl &amp; Labor</v>
          </cell>
          <cell r="H2" t="str">
            <v>Sum of Commits Lab</v>
          </cell>
          <cell r="I2" t="str">
            <v>Sum of Commits Matl</v>
          </cell>
          <cell r="J2" t="str">
            <v>Sum of Total Commitments Matl &amp; Labor</v>
          </cell>
          <cell r="K2" t="str">
            <v>Sum of Current Forecast</v>
          </cell>
          <cell r="L2" t="str">
            <v>Sum of TrendHR</v>
          </cell>
          <cell r="M2" t="str">
            <v>Sum of TrendHR2</v>
          </cell>
          <cell r="N2" t="str">
            <v>Sum of Trend Matl</v>
          </cell>
          <cell r="O2" t="str">
            <v>Sum of Forecast Mat</v>
          </cell>
          <cell r="P2" t="str">
            <v>Sum of Revised Forecast</v>
          </cell>
        </row>
        <row r="3">
          <cell r="A3" t="str">
            <v>11</v>
          </cell>
          <cell r="B3">
            <v>32311354.168399997</v>
          </cell>
          <cell r="C3">
            <v>12356796</v>
          </cell>
          <cell r="D3">
            <v>45090150.168399997</v>
          </cell>
          <cell r="E3">
            <v>33503354.168399997</v>
          </cell>
          <cell r="F3">
            <v>12356796</v>
          </cell>
          <cell r="G3">
            <v>45860150.168399997</v>
          </cell>
          <cell r="H3">
            <v>21332722.735900007</v>
          </cell>
          <cell r="I3">
            <v>3486642.49</v>
          </cell>
          <cell r="J3">
            <v>24819365.225900009</v>
          </cell>
          <cell r="K3">
            <v>46030803.168399997</v>
          </cell>
          <cell r="L3">
            <v>196.66666666666666</v>
          </cell>
          <cell r="M3">
            <v>196.66666666666666</v>
          </cell>
          <cell r="N3">
            <v>-422000</v>
          </cell>
          <cell r="O3">
            <v>12356796</v>
          </cell>
          <cell r="P3">
            <v>44362689.985270925</v>
          </cell>
        </row>
        <row r="4">
          <cell r="A4" t="str">
            <v>12</v>
          </cell>
          <cell r="B4">
            <v>10393150</v>
          </cell>
          <cell r="C4">
            <v>5518313</v>
          </cell>
          <cell r="D4">
            <v>15816463</v>
          </cell>
          <cell r="E4">
            <v>9240199</v>
          </cell>
          <cell r="F4">
            <v>5518313</v>
          </cell>
          <cell r="G4">
            <v>14758512</v>
          </cell>
          <cell r="H4">
            <v>8819704.7586999983</v>
          </cell>
          <cell r="I4">
            <v>177046.05</v>
          </cell>
          <cell r="J4">
            <v>8996750.808699999</v>
          </cell>
          <cell r="K4">
            <v>14758512</v>
          </cell>
          <cell r="L4">
            <v>-2233.776060606061</v>
          </cell>
          <cell r="M4">
            <v>-2233.776060606061</v>
          </cell>
          <cell r="N4">
            <v>95000</v>
          </cell>
          <cell r="O4">
            <v>5518313</v>
          </cell>
          <cell r="P4">
            <v>20102833</v>
          </cell>
        </row>
        <row r="5">
          <cell r="A5" t="str">
            <v>13</v>
          </cell>
          <cell r="B5">
            <v>3490228.2818999998</v>
          </cell>
          <cell r="C5">
            <v>7529610</v>
          </cell>
          <cell r="D5">
            <v>10673838.2819</v>
          </cell>
          <cell r="E5">
            <v>3720228.2818999998</v>
          </cell>
          <cell r="F5">
            <v>7529610</v>
          </cell>
          <cell r="G5">
            <v>11249838.2819</v>
          </cell>
          <cell r="H5">
            <v>910328.87219999998</v>
          </cell>
          <cell r="I5">
            <v>5086592.2</v>
          </cell>
          <cell r="J5">
            <v>5996921.0722000003</v>
          </cell>
          <cell r="K5">
            <v>11249838.2819</v>
          </cell>
          <cell r="L5">
            <v>2553.6363636363635</v>
          </cell>
          <cell r="M5">
            <v>2553.6363636363635</v>
          </cell>
          <cell r="N5">
            <v>346000</v>
          </cell>
          <cell r="O5">
            <v>7529610</v>
          </cell>
          <cell r="P5">
            <v>11403192.7937</v>
          </cell>
        </row>
        <row r="6">
          <cell r="A6" t="str">
            <v>14</v>
          </cell>
          <cell r="B6">
            <v>4377634</v>
          </cell>
          <cell r="C6">
            <v>4802326</v>
          </cell>
          <cell r="D6">
            <v>9179960</v>
          </cell>
          <cell r="E6">
            <v>4377634</v>
          </cell>
          <cell r="F6">
            <v>4802326</v>
          </cell>
          <cell r="G6">
            <v>9179960</v>
          </cell>
          <cell r="H6">
            <v>502715</v>
          </cell>
          <cell r="I6">
            <v>165188</v>
          </cell>
          <cell r="J6">
            <v>667903</v>
          </cell>
          <cell r="K6">
            <v>9179960</v>
          </cell>
          <cell r="O6">
            <v>4802326</v>
          </cell>
          <cell r="P6">
            <v>9179960</v>
          </cell>
        </row>
        <row r="7">
          <cell r="A7" t="str">
            <v>15</v>
          </cell>
          <cell r="B7">
            <v>19122445.170600001</v>
          </cell>
          <cell r="C7">
            <v>20109159</v>
          </cell>
          <cell r="D7">
            <v>33761971.170599997</v>
          </cell>
          <cell r="E7">
            <v>20023445.170600001</v>
          </cell>
          <cell r="F7">
            <v>20109159</v>
          </cell>
          <cell r="G7">
            <v>40132604.170599997</v>
          </cell>
          <cell r="H7">
            <v>5602246.2632999998</v>
          </cell>
          <cell r="I7">
            <v>14657274.300000001</v>
          </cell>
          <cell r="J7">
            <v>20259520.563299999</v>
          </cell>
          <cell r="K7">
            <v>40001272.170599997</v>
          </cell>
          <cell r="L7">
            <v>9325.4545454545441</v>
          </cell>
          <cell r="M7">
            <v>9325.4545454545441</v>
          </cell>
          <cell r="N7">
            <v>5469633</v>
          </cell>
          <cell r="O7">
            <v>20109159</v>
          </cell>
          <cell r="P7">
            <v>48804920.721500002</v>
          </cell>
        </row>
        <row r="8">
          <cell r="A8" t="str">
            <v>16</v>
          </cell>
          <cell r="B8">
            <v>10235909</v>
          </cell>
          <cell r="C8">
            <v>16905758</v>
          </cell>
          <cell r="D8">
            <v>26763917</v>
          </cell>
          <cell r="E8">
            <v>10385909</v>
          </cell>
          <cell r="F8">
            <v>16905758</v>
          </cell>
          <cell r="G8">
            <v>27291667</v>
          </cell>
          <cell r="H8">
            <v>1759127.0954</v>
          </cell>
          <cell r="I8">
            <v>5489897.8816</v>
          </cell>
          <cell r="J8">
            <v>6796524.9770000009</v>
          </cell>
          <cell r="K8">
            <v>27291667</v>
          </cell>
          <cell r="L8">
            <v>1500</v>
          </cell>
          <cell r="M8">
            <v>1500</v>
          </cell>
          <cell r="N8">
            <v>377750</v>
          </cell>
          <cell r="O8">
            <v>16905758</v>
          </cell>
          <cell r="P8">
            <v>29166964.7806</v>
          </cell>
        </row>
        <row r="9">
          <cell r="A9" t="str">
            <v>17</v>
          </cell>
          <cell r="B9">
            <v>5496699</v>
          </cell>
          <cell r="C9">
            <v>17978276</v>
          </cell>
          <cell r="D9">
            <v>23162975</v>
          </cell>
          <cell r="E9">
            <v>5523199</v>
          </cell>
          <cell r="F9">
            <v>17978276</v>
          </cell>
          <cell r="G9">
            <v>23501475</v>
          </cell>
          <cell r="H9">
            <v>0</v>
          </cell>
          <cell r="I9">
            <v>126415.29</v>
          </cell>
          <cell r="J9">
            <v>126415.29</v>
          </cell>
          <cell r="K9">
            <v>23501475</v>
          </cell>
          <cell r="L9">
            <v>312.72727272727275</v>
          </cell>
          <cell r="M9">
            <v>312.72727272727275</v>
          </cell>
          <cell r="N9">
            <v>312000</v>
          </cell>
          <cell r="O9">
            <v>17978276</v>
          </cell>
          <cell r="P9">
            <v>22981499</v>
          </cell>
        </row>
        <row r="10">
          <cell r="A10" t="str">
            <v>18</v>
          </cell>
          <cell r="B10">
            <v>1396886.1359000001</v>
          </cell>
          <cell r="C10">
            <v>901536</v>
          </cell>
          <cell r="D10">
            <v>2189422.1359000001</v>
          </cell>
          <cell r="E10">
            <v>1568886.1359000001</v>
          </cell>
          <cell r="F10">
            <v>901536</v>
          </cell>
          <cell r="G10">
            <v>2470422.1359000001</v>
          </cell>
          <cell r="H10">
            <v>658114</v>
          </cell>
          <cell r="I10">
            <v>3668.83</v>
          </cell>
          <cell r="J10">
            <v>661782.82999999996</v>
          </cell>
          <cell r="K10">
            <v>2470422.1359000001</v>
          </cell>
          <cell r="L10">
            <v>1720</v>
          </cell>
          <cell r="M10">
            <v>1720</v>
          </cell>
          <cell r="N10">
            <v>109000</v>
          </cell>
          <cell r="O10">
            <v>901536</v>
          </cell>
          <cell r="P10">
            <v>2470422.1359000001</v>
          </cell>
        </row>
        <row r="11">
          <cell r="A11" t="str">
            <v>19</v>
          </cell>
          <cell r="B11">
            <v>0</v>
          </cell>
          <cell r="C11">
            <v>1373347</v>
          </cell>
          <cell r="D11">
            <v>1373347</v>
          </cell>
          <cell r="E11">
            <v>0</v>
          </cell>
          <cell r="F11">
            <v>1373347</v>
          </cell>
          <cell r="G11">
            <v>1373347</v>
          </cell>
          <cell r="H11">
            <v>0</v>
          </cell>
          <cell r="I11">
            <v>91631.82</v>
          </cell>
          <cell r="J11">
            <v>91631.82</v>
          </cell>
          <cell r="K11">
            <v>1373347</v>
          </cell>
          <cell r="O11">
            <v>1373347</v>
          </cell>
          <cell r="P11">
            <v>1411754</v>
          </cell>
        </row>
        <row r="12">
          <cell r="A12" t="str">
            <v>25</v>
          </cell>
          <cell r="B12">
            <v>1213782.4804</v>
          </cell>
          <cell r="C12">
            <v>15592802</v>
          </cell>
          <cell r="D12">
            <v>16558138.4804</v>
          </cell>
          <cell r="E12">
            <v>1213782.4804</v>
          </cell>
          <cell r="F12">
            <v>15592802</v>
          </cell>
          <cell r="G12">
            <v>16806584.4804</v>
          </cell>
          <cell r="H12">
            <v>5520396.75</v>
          </cell>
          <cell r="I12">
            <v>1881746.01</v>
          </cell>
          <cell r="J12">
            <v>7402142.7599999998</v>
          </cell>
          <cell r="K12">
            <v>16806584.4804</v>
          </cell>
          <cell r="N12">
            <v>248446</v>
          </cell>
          <cell r="O12">
            <v>15592802</v>
          </cell>
          <cell r="P12">
            <v>16485285.4804</v>
          </cell>
        </row>
        <row r="13">
          <cell r="A13" t="str">
            <v>21</v>
          </cell>
        </row>
        <row r="14">
          <cell r="A14" t="str">
            <v>22</v>
          </cell>
        </row>
        <row r="15">
          <cell r="A15" t="str">
            <v>23</v>
          </cell>
        </row>
        <row r="16">
          <cell r="A16" t="str">
            <v>24</v>
          </cell>
          <cell r="B16">
            <v>2420231</v>
          </cell>
          <cell r="C16">
            <v>2180984</v>
          </cell>
          <cell r="D16">
            <v>4601215</v>
          </cell>
          <cell r="E16">
            <v>3962231</v>
          </cell>
          <cell r="F16">
            <v>2180984</v>
          </cell>
          <cell r="G16">
            <v>6143215</v>
          </cell>
          <cell r="H16">
            <v>6086884</v>
          </cell>
          <cell r="I16">
            <v>0</v>
          </cell>
          <cell r="J16">
            <v>6086884</v>
          </cell>
          <cell r="K16">
            <v>6143215</v>
          </cell>
          <cell r="N16">
            <v>0</v>
          </cell>
          <cell r="O16">
            <v>2180984</v>
          </cell>
          <cell r="P16">
            <v>6761800.0000000009</v>
          </cell>
        </row>
        <row r="18">
          <cell r="A18" t="str">
            <v>28</v>
          </cell>
          <cell r="B18">
            <v>0</v>
          </cell>
          <cell r="C18">
            <v>3823500</v>
          </cell>
          <cell r="D18">
            <v>1600000</v>
          </cell>
          <cell r="E18">
            <v>0</v>
          </cell>
          <cell r="F18">
            <v>3823500</v>
          </cell>
          <cell r="G18">
            <v>3823500</v>
          </cell>
          <cell r="H18">
            <v>0</v>
          </cell>
          <cell r="I18">
            <v>812942</v>
          </cell>
          <cell r="J18">
            <v>812942</v>
          </cell>
          <cell r="K18">
            <v>3823500</v>
          </cell>
          <cell r="N18">
            <v>2223500</v>
          </cell>
          <cell r="O18">
            <v>3823500</v>
          </cell>
          <cell r="P18">
            <v>3623500</v>
          </cell>
        </row>
        <row r="19">
          <cell r="A19" t="str">
            <v>36</v>
          </cell>
        </row>
        <row r="20">
          <cell r="A20" t="str">
            <v>27</v>
          </cell>
        </row>
        <row r="21">
          <cell r="A21" t="str">
            <v>37</v>
          </cell>
        </row>
        <row r="22">
          <cell r="A22" t="str">
            <v>41</v>
          </cell>
        </row>
        <row r="23">
          <cell r="A23" t="str">
            <v>51</v>
          </cell>
          <cell r="B23">
            <v>1079258</v>
          </cell>
          <cell r="C23">
            <v>2370164</v>
          </cell>
          <cell r="D23">
            <v>3449422</v>
          </cell>
          <cell r="E23">
            <v>1079258</v>
          </cell>
          <cell r="F23">
            <v>2370164</v>
          </cell>
          <cell r="G23">
            <v>3449422</v>
          </cell>
          <cell r="H23">
            <v>9711.25</v>
          </cell>
          <cell r="I23">
            <v>120121.65</v>
          </cell>
          <cell r="J23">
            <v>129832.9</v>
          </cell>
          <cell r="K23">
            <v>3449422</v>
          </cell>
          <cell r="O23">
            <v>2370164</v>
          </cell>
          <cell r="P23">
            <v>2650000</v>
          </cell>
        </row>
        <row r="24">
          <cell r="A24" t="str">
            <v>52</v>
          </cell>
        </row>
        <row r="25">
          <cell r="A25" t="str">
            <v>53</v>
          </cell>
          <cell r="B25">
            <v>0</v>
          </cell>
          <cell r="C25">
            <v>2278024</v>
          </cell>
          <cell r="D25">
            <v>2278024</v>
          </cell>
          <cell r="E25">
            <v>0</v>
          </cell>
          <cell r="F25">
            <v>2278024</v>
          </cell>
          <cell r="G25">
            <v>2278024</v>
          </cell>
          <cell r="H25">
            <v>0</v>
          </cell>
          <cell r="I25">
            <v>110652.5</v>
          </cell>
          <cell r="J25">
            <v>110652.5</v>
          </cell>
          <cell r="K25">
            <v>2278024</v>
          </cell>
          <cell r="O25">
            <v>2278024</v>
          </cell>
          <cell r="P25">
            <v>2361601</v>
          </cell>
        </row>
        <row r="26">
          <cell r="A26" t="str">
            <v>54</v>
          </cell>
          <cell r="B26">
            <v>4152283.4290999998</v>
          </cell>
          <cell r="C26">
            <v>0</v>
          </cell>
          <cell r="D26">
            <v>4152283.4290999998</v>
          </cell>
          <cell r="E26">
            <v>4650283.4290999994</v>
          </cell>
          <cell r="F26">
            <v>0</v>
          </cell>
          <cell r="G26">
            <v>4650283.4290999994</v>
          </cell>
          <cell r="H26">
            <v>764850.48</v>
          </cell>
          <cell r="I26">
            <v>0</v>
          </cell>
          <cell r="J26">
            <v>764850.48</v>
          </cell>
          <cell r="K26">
            <v>4650283.4290999994</v>
          </cell>
          <cell r="N26">
            <v>0</v>
          </cell>
          <cell r="O26">
            <v>0</v>
          </cell>
          <cell r="P26">
            <v>5597000</v>
          </cell>
        </row>
        <row r="27">
          <cell r="A27" t="str">
            <v>55</v>
          </cell>
        </row>
        <row r="28">
          <cell r="A28" t="str">
            <v>56</v>
          </cell>
        </row>
        <row r="29">
          <cell r="A29" t="str">
            <v>57</v>
          </cell>
        </row>
        <row r="30">
          <cell r="A30" t="str">
            <v>71</v>
          </cell>
          <cell r="B30">
            <v>33368000</v>
          </cell>
          <cell r="C30">
            <v>0</v>
          </cell>
          <cell r="D30">
            <v>33368000</v>
          </cell>
          <cell r="E30">
            <v>38940500</v>
          </cell>
          <cell r="F30">
            <v>0</v>
          </cell>
          <cell r="G30">
            <v>38940500</v>
          </cell>
          <cell r="H30">
            <v>29919804.219999999</v>
          </cell>
          <cell r="I30">
            <v>0</v>
          </cell>
          <cell r="J30">
            <v>29919804.219999999</v>
          </cell>
          <cell r="K30">
            <v>38940500</v>
          </cell>
          <cell r="L30">
            <v>67059.28571428571</v>
          </cell>
          <cell r="M30">
            <v>67059.28571428571</v>
          </cell>
          <cell r="N30">
            <v>0</v>
          </cell>
          <cell r="O30">
            <v>0</v>
          </cell>
          <cell r="P30">
            <v>37314224.780000001</v>
          </cell>
        </row>
        <row r="31">
          <cell r="A31" t="str">
            <v>72</v>
          </cell>
        </row>
        <row r="32">
          <cell r="A32" t="str">
            <v>72</v>
          </cell>
        </row>
        <row r="33">
          <cell r="A33" t="str">
            <v>81</v>
          </cell>
        </row>
        <row r="34">
          <cell r="A34" t="str">
            <v>82</v>
          </cell>
        </row>
        <row r="35">
          <cell r="A35" t="str">
            <v>85</v>
          </cell>
        </row>
        <row r="36">
          <cell r="A36" t="str">
            <v>91</v>
          </cell>
        </row>
        <row r="37">
          <cell r="A37" t="str">
            <v>92</v>
          </cell>
          <cell r="B37">
            <v>0</v>
          </cell>
          <cell r="C37">
            <v>21419499</v>
          </cell>
          <cell r="D37">
            <v>42759877</v>
          </cell>
          <cell r="E37">
            <v>0</v>
          </cell>
          <cell r="F37">
            <v>21419499</v>
          </cell>
          <cell r="G37">
            <v>21419499</v>
          </cell>
          <cell r="H37">
            <v>0</v>
          </cell>
          <cell r="I37">
            <v>0</v>
          </cell>
          <cell r="J37">
            <v>0</v>
          </cell>
          <cell r="K37">
            <v>21419499</v>
          </cell>
          <cell r="O37">
            <v>42759877</v>
          </cell>
        </row>
        <row r="38">
          <cell r="A38" t="str">
            <v>93</v>
          </cell>
        </row>
        <row r="39">
          <cell r="A39" t="str">
            <v>97</v>
          </cell>
        </row>
        <row r="40">
          <cell r="A40" t="str">
            <v>99</v>
          </cell>
          <cell r="B40">
            <v>0</v>
          </cell>
          <cell r="C40">
            <v>1300000</v>
          </cell>
          <cell r="D40">
            <v>0</v>
          </cell>
          <cell r="E40">
            <v>2150000</v>
          </cell>
          <cell r="F40">
            <v>1300000</v>
          </cell>
          <cell r="G40">
            <v>3450000</v>
          </cell>
          <cell r="H40">
            <v>0</v>
          </cell>
          <cell r="I40">
            <v>0</v>
          </cell>
          <cell r="J40">
            <v>0</v>
          </cell>
          <cell r="K40">
            <v>3450000</v>
          </cell>
          <cell r="L40">
            <v>19000</v>
          </cell>
          <cell r="M40">
            <v>19000</v>
          </cell>
          <cell r="N40">
            <v>1300000</v>
          </cell>
          <cell r="O40">
            <v>1300000</v>
          </cell>
          <cell r="P40">
            <v>2750000</v>
          </cell>
        </row>
      </sheetData>
      <sheetData sheetId="5"/>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TIC Early Work-Fomular Only"/>
      <sheetName val="Sheet4"/>
      <sheetName val="ST-Early Work"/>
      <sheetName val="Sheet1"/>
      <sheetName val="Sheet2"/>
      <sheetName val="Sheet3"/>
    </sheetNames>
    <sheetDataSet>
      <sheetData sheetId="0"/>
      <sheetData sheetId="1"/>
      <sheetData sheetId="2"/>
      <sheetData sheetId="3"/>
      <sheetData sheetId="4" refreshError="1">
        <row r="2">
          <cell r="A2" t="str">
            <v>Stem</v>
          </cell>
          <cell r="B2" t="str">
            <v>Sum of BUDGET Labor</v>
          </cell>
          <cell r="C2" t="str">
            <v>Sum of Control Budget Matl2</v>
          </cell>
          <cell r="D2" t="str">
            <v>Sum of Total Budget Matl &amp; Labor</v>
          </cell>
          <cell r="E2" t="str">
            <v>Sum of Control Budget Lab</v>
          </cell>
          <cell r="F2" t="str">
            <v>Sum of Control Budget Matl</v>
          </cell>
          <cell r="G2" t="str">
            <v>Sum of Total Control Budget Matl &amp; Labor</v>
          </cell>
          <cell r="H2" t="str">
            <v>Sum of Commits Lab</v>
          </cell>
          <cell r="I2" t="str">
            <v>Sum of Commits Matl</v>
          </cell>
          <cell r="J2" t="str">
            <v>Sum of Total Commitments Matl &amp; Labor</v>
          </cell>
          <cell r="K2" t="str">
            <v>Sum of Current Forecast</v>
          </cell>
          <cell r="L2" t="str">
            <v>Sum of TrendHR</v>
          </cell>
          <cell r="M2" t="str">
            <v>Sum of TrendHR2</v>
          </cell>
          <cell r="N2" t="str">
            <v>Sum of Trend Matl</v>
          </cell>
          <cell r="O2" t="str">
            <v>Sum of Forecast Mat</v>
          </cell>
          <cell r="P2" t="str">
            <v>Sum of Revised Forecast</v>
          </cell>
        </row>
        <row r="3">
          <cell r="A3" t="str">
            <v>11</v>
          </cell>
          <cell r="B3">
            <v>32311354.168399997</v>
          </cell>
          <cell r="C3">
            <v>12356796</v>
          </cell>
          <cell r="D3">
            <v>45090150.168399997</v>
          </cell>
          <cell r="E3">
            <v>33503354.168399997</v>
          </cell>
          <cell r="F3">
            <v>12356796</v>
          </cell>
          <cell r="G3">
            <v>45860150.168399997</v>
          </cell>
          <cell r="H3">
            <v>21332722.735900007</v>
          </cell>
          <cell r="I3">
            <v>3486642.49</v>
          </cell>
          <cell r="J3">
            <v>24819365.225900009</v>
          </cell>
          <cell r="K3">
            <v>46030803.168399997</v>
          </cell>
          <cell r="L3">
            <v>196.66666666666666</v>
          </cell>
          <cell r="M3">
            <v>196.66666666666666</v>
          </cell>
          <cell r="N3">
            <v>-422000</v>
          </cell>
          <cell r="O3">
            <v>12356796</v>
          </cell>
          <cell r="P3">
            <v>44362689.985270925</v>
          </cell>
        </row>
        <row r="4">
          <cell r="A4" t="str">
            <v>12</v>
          </cell>
          <cell r="B4">
            <v>10393150</v>
          </cell>
          <cell r="C4">
            <v>5518313</v>
          </cell>
          <cell r="D4">
            <v>15816463</v>
          </cell>
          <cell r="E4">
            <v>9240199</v>
          </cell>
          <cell r="F4">
            <v>5518313</v>
          </cell>
          <cell r="G4">
            <v>14758512</v>
          </cell>
          <cell r="H4">
            <v>8819704.7586999983</v>
          </cell>
          <cell r="I4">
            <v>177046.05</v>
          </cell>
          <cell r="J4">
            <v>8996750.808699999</v>
          </cell>
          <cell r="K4">
            <v>14758512</v>
          </cell>
          <cell r="L4">
            <v>-2233.776060606061</v>
          </cell>
          <cell r="M4">
            <v>-2233.776060606061</v>
          </cell>
          <cell r="N4">
            <v>95000</v>
          </cell>
          <cell r="O4">
            <v>5518313</v>
          </cell>
          <cell r="P4">
            <v>20102833</v>
          </cell>
        </row>
        <row r="5">
          <cell r="A5" t="str">
            <v>13</v>
          </cell>
          <cell r="B5">
            <v>3490228.2818999998</v>
          </cell>
          <cell r="C5">
            <v>7529610</v>
          </cell>
          <cell r="D5">
            <v>10673838.2819</v>
          </cell>
          <cell r="E5">
            <v>3720228.2818999998</v>
          </cell>
          <cell r="F5">
            <v>7529610</v>
          </cell>
          <cell r="G5">
            <v>11249838.2819</v>
          </cell>
          <cell r="H5">
            <v>910328.87219999998</v>
          </cell>
          <cell r="I5">
            <v>5086592.2</v>
          </cell>
          <cell r="J5">
            <v>5996921.0722000003</v>
          </cell>
          <cell r="K5">
            <v>11249838.2819</v>
          </cell>
          <cell r="L5">
            <v>2553.6363636363635</v>
          </cell>
          <cell r="M5">
            <v>2553.6363636363635</v>
          </cell>
          <cell r="N5">
            <v>346000</v>
          </cell>
          <cell r="O5">
            <v>7529610</v>
          </cell>
          <cell r="P5">
            <v>11403192.7937</v>
          </cell>
        </row>
        <row r="6">
          <cell r="A6" t="str">
            <v>14</v>
          </cell>
          <cell r="B6">
            <v>4377634</v>
          </cell>
          <cell r="C6">
            <v>4802326</v>
          </cell>
          <cell r="D6">
            <v>9179960</v>
          </cell>
          <cell r="E6">
            <v>4377634</v>
          </cell>
          <cell r="F6">
            <v>4802326</v>
          </cell>
          <cell r="G6">
            <v>9179960</v>
          </cell>
          <cell r="H6">
            <v>502715</v>
          </cell>
          <cell r="I6">
            <v>165188</v>
          </cell>
          <cell r="J6">
            <v>667903</v>
          </cell>
          <cell r="K6">
            <v>9179960</v>
          </cell>
          <cell r="O6">
            <v>4802326</v>
          </cell>
          <cell r="P6">
            <v>9179960</v>
          </cell>
        </row>
        <row r="7">
          <cell r="A7" t="str">
            <v>15</v>
          </cell>
          <cell r="B7">
            <v>19122445.170600001</v>
          </cell>
          <cell r="C7">
            <v>20109159</v>
          </cell>
          <cell r="D7">
            <v>33761971.170599997</v>
          </cell>
          <cell r="E7">
            <v>20023445.170600001</v>
          </cell>
          <cell r="F7">
            <v>20109159</v>
          </cell>
          <cell r="G7">
            <v>40132604.170599997</v>
          </cell>
          <cell r="H7">
            <v>5602246.2632999998</v>
          </cell>
          <cell r="I7">
            <v>14657274.300000001</v>
          </cell>
          <cell r="J7">
            <v>20259520.563299999</v>
          </cell>
          <cell r="K7">
            <v>40001272.170599997</v>
          </cell>
          <cell r="L7">
            <v>9325.4545454545441</v>
          </cell>
          <cell r="M7">
            <v>9325.4545454545441</v>
          </cell>
          <cell r="N7">
            <v>5469633</v>
          </cell>
          <cell r="O7">
            <v>20109159</v>
          </cell>
          <cell r="P7">
            <v>48804920.721500002</v>
          </cell>
        </row>
        <row r="8">
          <cell r="A8" t="str">
            <v>16</v>
          </cell>
          <cell r="B8">
            <v>10235909</v>
          </cell>
          <cell r="C8">
            <v>16905758</v>
          </cell>
          <cell r="D8">
            <v>26763917</v>
          </cell>
          <cell r="E8">
            <v>10385909</v>
          </cell>
          <cell r="F8">
            <v>16905758</v>
          </cell>
          <cell r="G8">
            <v>27291667</v>
          </cell>
          <cell r="H8">
            <v>1759127.0954</v>
          </cell>
          <cell r="I8">
            <v>5489897.8816</v>
          </cell>
          <cell r="J8">
            <v>6796524.9770000009</v>
          </cell>
          <cell r="K8">
            <v>27291667</v>
          </cell>
          <cell r="L8">
            <v>1500</v>
          </cell>
          <cell r="M8">
            <v>1500</v>
          </cell>
          <cell r="N8">
            <v>377750</v>
          </cell>
          <cell r="O8">
            <v>16905758</v>
          </cell>
          <cell r="P8">
            <v>29166964.7806</v>
          </cell>
        </row>
        <row r="9">
          <cell r="A9" t="str">
            <v>17</v>
          </cell>
          <cell r="B9">
            <v>5496699</v>
          </cell>
          <cell r="C9">
            <v>17978276</v>
          </cell>
          <cell r="D9">
            <v>23162975</v>
          </cell>
          <cell r="E9">
            <v>5523199</v>
          </cell>
          <cell r="F9">
            <v>17978276</v>
          </cell>
          <cell r="G9">
            <v>23501475</v>
          </cell>
          <cell r="H9">
            <v>0</v>
          </cell>
          <cell r="I9">
            <v>126415.29</v>
          </cell>
          <cell r="J9">
            <v>126415.29</v>
          </cell>
          <cell r="K9">
            <v>23501475</v>
          </cell>
          <cell r="L9">
            <v>312.72727272727275</v>
          </cell>
          <cell r="M9">
            <v>312.72727272727275</v>
          </cell>
          <cell r="N9">
            <v>312000</v>
          </cell>
          <cell r="O9">
            <v>17978276</v>
          </cell>
          <cell r="P9">
            <v>22981499</v>
          </cell>
        </row>
        <row r="10">
          <cell r="A10" t="str">
            <v>18</v>
          </cell>
          <cell r="B10">
            <v>1396886.1359000001</v>
          </cell>
          <cell r="C10">
            <v>901536</v>
          </cell>
          <cell r="D10">
            <v>2189422.1359000001</v>
          </cell>
          <cell r="E10">
            <v>1568886.1359000001</v>
          </cell>
          <cell r="F10">
            <v>901536</v>
          </cell>
          <cell r="G10">
            <v>2470422.1359000001</v>
          </cell>
          <cell r="H10">
            <v>658114</v>
          </cell>
          <cell r="I10">
            <v>3668.83</v>
          </cell>
          <cell r="J10">
            <v>661782.82999999996</v>
          </cell>
          <cell r="K10">
            <v>2470422.1359000001</v>
          </cell>
          <cell r="L10">
            <v>1720</v>
          </cell>
          <cell r="M10">
            <v>1720</v>
          </cell>
          <cell r="N10">
            <v>109000</v>
          </cell>
          <cell r="O10">
            <v>901536</v>
          </cell>
          <cell r="P10">
            <v>2470422.1359000001</v>
          </cell>
        </row>
        <row r="11">
          <cell r="A11" t="str">
            <v>19</v>
          </cell>
          <cell r="B11">
            <v>0</v>
          </cell>
          <cell r="C11">
            <v>1373347</v>
          </cell>
          <cell r="D11">
            <v>1373347</v>
          </cell>
          <cell r="E11">
            <v>0</v>
          </cell>
          <cell r="F11">
            <v>1373347</v>
          </cell>
          <cell r="G11">
            <v>1373347</v>
          </cell>
          <cell r="H11">
            <v>0</v>
          </cell>
          <cell r="I11">
            <v>91631.82</v>
          </cell>
          <cell r="J11">
            <v>91631.82</v>
          </cell>
          <cell r="K11">
            <v>1373347</v>
          </cell>
          <cell r="O11">
            <v>1373347</v>
          </cell>
          <cell r="P11">
            <v>1411754</v>
          </cell>
        </row>
        <row r="12">
          <cell r="A12" t="str">
            <v>25</v>
          </cell>
          <cell r="B12">
            <v>1213782.4804</v>
          </cell>
          <cell r="C12">
            <v>15592802</v>
          </cell>
          <cell r="D12">
            <v>16558138.4804</v>
          </cell>
          <cell r="E12">
            <v>1213782.4804</v>
          </cell>
          <cell r="F12">
            <v>15592802</v>
          </cell>
          <cell r="G12">
            <v>16806584.4804</v>
          </cell>
          <cell r="H12">
            <v>5520396.75</v>
          </cell>
          <cell r="I12">
            <v>1881746.01</v>
          </cell>
          <cell r="J12">
            <v>7402142.7599999998</v>
          </cell>
          <cell r="K12">
            <v>16806584.4804</v>
          </cell>
          <cell r="N12">
            <v>248446</v>
          </cell>
          <cell r="O12">
            <v>15592802</v>
          </cell>
          <cell r="P12">
            <v>16485285.4804</v>
          </cell>
        </row>
        <row r="13">
          <cell r="A13" t="str">
            <v>21</v>
          </cell>
        </row>
        <row r="14">
          <cell r="A14" t="str">
            <v>22</v>
          </cell>
        </row>
        <row r="15">
          <cell r="A15" t="str">
            <v>23</v>
          </cell>
        </row>
        <row r="16">
          <cell r="A16" t="str">
            <v>24</v>
          </cell>
          <cell r="B16">
            <v>2420231</v>
          </cell>
          <cell r="C16">
            <v>2180984</v>
          </cell>
          <cell r="D16">
            <v>4601215</v>
          </cell>
          <cell r="E16">
            <v>3962231</v>
          </cell>
          <cell r="F16">
            <v>2180984</v>
          </cell>
          <cell r="G16">
            <v>6143215</v>
          </cell>
          <cell r="H16">
            <v>6086884</v>
          </cell>
          <cell r="I16">
            <v>0</v>
          </cell>
          <cell r="J16">
            <v>6086884</v>
          </cell>
          <cell r="K16">
            <v>6143215</v>
          </cell>
          <cell r="N16">
            <v>0</v>
          </cell>
          <cell r="O16">
            <v>2180984</v>
          </cell>
          <cell r="P16">
            <v>6761800.0000000009</v>
          </cell>
        </row>
        <row r="18">
          <cell r="A18" t="str">
            <v>28</v>
          </cell>
          <cell r="B18">
            <v>0</v>
          </cell>
          <cell r="C18">
            <v>3823500</v>
          </cell>
          <cell r="D18">
            <v>1600000</v>
          </cell>
          <cell r="E18">
            <v>0</v>
          </cell>
          <cell r="F18">
            <v>3823500</v>
          </cell>
          <cell r="G18">
            <v>3823500</v>
          </cell>
          <cell r="H18">
            <v>0</v>
          </cell>
          <cell r="I18">
            <v>812942</v>
          </cell>
          <cell r="J18">
            <v>812942</v>
          </cell>
          <cell r="K18">
            <v>3823500</v>
          </cell>
          <cell r="N18">
            <v>2223500</v>
          </cell>
          <cell r="O18">
            <v>3823500</v>
          </cell>
          <cell r="P18">
            <v>3623500</v>
          </cell>
        </row>
        <row r="19">
          <cell r="A19" t="str">
            <v>36</v>
          </cell>
        </row>
        <row r="20">
          <cell r="A20" t="str">
            <v>27</v>
          </cell>
        </row>
        <row r="21">
          <cell r="A21" t="str">
            <v>37</v>
          </cell>
        </row>
        <row r="22">
          <cell r="A22" t="str">
            <v>41</v>
          </cell>
        </row>
        <row r="23">
          <cell r="A23" t="str">
            <v>51</v>
          </cell>
          <cell r="B23">
            <v>1079258</v>
          </cell>
          <cell r="C23">
            <v>2370164</v>
          </cell>
          <cell r="D23">
            <v>3449422</v>
          </cell>
          <cell r="E23">
            <v>1079258</v>
          </cell>
          <cell r="F23">
            <v>2370164</v>
          </cell>
          <cell r="G23">
            <v>3449422</v>
          </cell>
          <cell r="H23">
            <v>9711.25</v>
          </cell>
          <cell r="I23">
            <v>120121.65</v>
          </cell>
          <cell r="J23">
            <v>129832.9</v>
          </cell>
          <cell r="K23">
            <v>3449422</v>
          </cell>
          <cell r="O23">
            <v>2370164</v>
          </cell>
          <cell r="P23">
            <v>2650000</v>
          </cell>
        </row>
        <row r="24">
          <cell r="A24" t="str">
            <v>52</v>
          </cell>
        </row>
        <row r="25">
          <cell r="A25" t="str">
            <v>53</v>
          </cell>
          <cell r="B25">
            <v>0</v>
          </cell>
          <cell r="C25">
            <v>2278024</v>
          </cell>
          <cell r="D25">
            <v>2278024</v>
          </cell>
          <cell r="E25">
            <v>0</v>
          </cell>
          <cell r="F25">
            <v>2278024</v>
          </cell>
          <cell r="G25">
            <v>2278024</v>
          </cell>
          <cell r="H25">
            <v>0</v>
          </cell>
          <cell r="I25">
            <v>110652.5</v>
          </cell>
          <cell r="J25">
            <v>110652.5</v>
          </cell>
          <cell r="K25">
            <v>2278024</v>
          </cell>
          <cell r="O25">
            <v>2278024</v>
          </cell>
          <cell r="P25">
            <v>2361601</v>
          </cell>
        </row>
        <row r="26">
          <cell r="A26" t="str">
            <v>54</v>
          </cell>
          <cell r="B26">
            <v>4152283.4290999998</v>
          </cell>
          <cell r="C26">
            <v>0</v>
          </cell>
          <cell r="D26">
            <v>4152283.4290999998</v>
          </cell>
          <cell r="E26">
            <v>4650283.4290999994</v>
          </cell>
          <cell r="F26">
            <v>0</v>
          </cell>
          <cell r="G26">
            <v>4650283.4290999994</v>
          </cell>
          <cell r="H26">
            <v>764850.48</v>
          </cell>
          <cell r="I26">
            <v>0</v>
          </cell>
          <cell r="J26">
            <v>764850.48</v>
          </cell>
          <cell r="K26">
            <v>4650283.4290999994</v>
          </cell>
          <cell r="N26">
            <v>0</v>
          </cell>
          <cell r="O26">
            <v>0</v>
          </cell>
          <cell r="P26">
            <v>5597000</v>
          </cell>
        </row>
        <row r="27">
          <cell r="A27" t="str">
            <v>55</v>
          </cell>
        </row>
        <row r="28">
          <cell r="A28" t="str">
            <v>56</v>
          </cell>
        </row>
        <row r="29">
          <cell r="A29" t="str">
            <v>57</v>
          </cell>
        </row>
        <row r="30">
          <cell r="A30" t="str">
            <v>71</v>
          </cell>
          <cell r="B30">
            <v>33368000</v>
          </cell>
          <cell r="C30">
            <v>0</v>
          </cell>
          <cell r="D30">
            <v>33368000</v>
          </cell>
          <cell r="E30">
            <v>38940500</v>
          </cell>
          <cell r="F30">
            <v>0</v>
          </cell>
          <cell r="G30">
            <v>38940500</v>
          </cell>
          <cell r="H30">
            <v>29919804.219999999</v>
          </cell>
          <cell r="I30">
            <v>0</v>
          </cell>
          <cell r="J30">
            <v>29919804.219999999</v>
          </cell>
          <cell r="K30">
            <v>38940500</v>
          </cell>
          <cell r="L30">
            <v>67059.28571428571</v>
          </cell>
          <cell r="M30">
            <v>67059.28571428571</v>
          </cell>
          <cell r="N30">
            <v>0</v>
          </cell>
          <cell r="O30">
            <v>0</v>
          </cell>
          <cell r="P30">
            <v>37314224.780000001</v>
          </cell>
        </row>
        <row r="31">
          <cell r="A31" t="str">
            <v>72</v>
          </cell>
        </row>
        <row r="32">
          <cell r="A32" t="str">
            <v>72</v>
          </cell>
        </row>
        <row r="33">
          <cell r="A33" t="str">
            <v>81</v>
          </cell>
        </row>
        <row r="34">
          <cell r="A34" t="str">
            <v>82</v>
          </cell>
        </row>
        <row r="35">
          <cell r="A35" t="str">
            <v>85</v>
          </cell>
        </row>
        <row r="36">
          <cell r="A36" t="str">
            <v>91</v>
          </cell>
        </row>
        <row r="37">
          <cell r="A37" t="str">
            <v>92</v>
          </cell>
          <cell r="B37">
            <v>0</v>
          </cell>
          <cell r="C37">
            <v>21419499</v>
          </cell>
          <cell r="D37">
            <v>42759877</v>
          </cell>
          <cell r="E37">
            <v>0</v>
          </cell>
          <cell r="F37">
            <v>21419499</v>
          </cell>
          <cell r="G37">
            <v>21419499</v>
          </cell>
          <cell r="H37">
            <v>0</v>
          </cell>
          <cell r="I37">
            <v>0</v>
          </cell>
          <cell r="J37">
            <v>0</v>
          </cell>
          <cell r="K37">
            <v>21419499</v>
          </cell>
          <cell r="O37">
            <v>42759877</v>
          </cell>
        </row>
        <row r="38">
          <cell r="A38" t="str">
            <v>93</v>
          </cell>
        </row>
        <row r="39">
          <cell r="A39" t="str">
            <v>97</v>
          </cell>
        </row>
        <row r="40">
          <cell r="A40" t="str">
            <v>99</v>
          </cell>
          <cell r="B40">
            <v>0</v>
          </cell>
          <cell r="C40">
            <v>1300000</v>
          </cell>
          <cell r="D40">
            <v>0</v>
          </cell>
          <cell r="E40">
            <v>2150000</v>
          </cell>
          <cell r="F40">
            <v>1300000</v>
          </cell>
          <cell r="G40">
            <v>3450000</v>
          </cell>
          <cell r="H40">
            <v>0</v>
          </cell>
          <cell r="I40">
            <v>0</v>
          </cell>
          <cell r="J40">
            <v>0</v>
          </cell>
          <cell r="K40">
            <v>3450000</v>
          </cell>
          <cell r="L40">
            <v>19000</v>
          </cell>
          <cell r="M40">
            <v>19000</v>
          </cell>
          <cell r="N40">
            <v>1300000</v>
          </cell>
          <cell r="O40">
            <v>1300000</v>
          </cell>
          <cell r="P40">
            <v>2750000</v>
          </cell>
        </row>
      </sheetData>
      <sheetData sheetId="5"/>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etdata - Industries-size"/>
      <sheetName val="consumer vl est"/>
      <sheetName val="Subs"/>
      <sheetName val="Kolkata"/>
      <sheetName val="Bangalore"/>
      <sheetName val="Ahd"/>
      <sheetName val="Chennai"/>
      <sheetName val="Delhi"/>
      <sheetName val="Hyderabad"/>
      <sheetName val="Mumbai"/>
      <sheetName val="Pune"/>
      <sheetName val="Surat"/>
      <sheetName val="Vadodara"/>
      <sheetName val="Subs - 10 cities"/>
      <sheetName val="Infocom scope"/>
      <sheetName val="Reliance subs"/>
      <sheetName val="IRR&amp;EV write up"/>
      <sheetName val="Sheet1"/>
      <sheetName val="Usage"/>
      <sheetName val="WLL addressable mkt"/>
      <sheetName val="CDMA-Capex prices"/>
      <sheetName val="CDMA-CAPEX"/>
      <sheetName val="Capex-fixed"/>
      <sheetName val="NLD- Capex"/>
      <sheetName val="Staff-fixed"/>
      <sheetName val="Assumptions-fixed"/>
      <sheetName val="CDMA-Assumptions"/>
      <sheetName val="NLD - Assum"/>
      <sheetName val="P&amp;L-fixed"/>
      <sheetName val="CDMA-BENCHMARKS"/>
      <sheetName val="CDMA-VALUATIONS"/>
      <sheetName val="CDMA-P&amp;L"/>
      <sheetName val="NLD - P&amp;L"/>
      <sheetName val="CDMA-ratios"/>
      <sheetName val="RCPL-P&amp;L"/>
      <sheetName val="RCPL EV"/>
      <sheetName val="EV-WLL"/>
      <sheetName val="EV-fixed"/>
      <sheetName val="EV-NLD"/>
      <sheetName val="TRAI Tariffs"/>
      <sheetName val="MCUs"/>
      <sheetName val="Assmpns"/>
      <sheetName val="Const QMS Dash Board"/>
      <sheetName val="MPIs70"/>
      <sheetName val="chiet tinh"/>
      <sheetName val="marketdata_-_Industries-size"/>
      <sheetName val="consumer_vl_est"/>
      <sheetName val="Subs_-_10_cities"/>
      <sheetName val="Infocom_scope"/>
      <sheetName val="Reliance_subs"/>
      <sheetName val="IRR&amp;EV_write_up"/>
      <sheetName val="WLL_addressable_mkt"/>
      <sheetName val="CDMA-Capex_prices"/>
      <sheetName val="NLD-_Capex"/>
      <sheetName val="NLD_-_Assum"/>
      <sheetName val="NLD_-_P&amp;L"/>
      <sheetName val="RCPL_EV"/>
      <sheetName val="TRAI_Tariffs"/>
      <sheetName val="Const_QMS_Dash_Board"/>
      <sheetName val="marketdata_-_Industries-size1"/>
      <sheetName val="consumer_vl_est1"/>
      <sheetName val="Subs_-_10_cities1"/>
      <sheetName val="Infocom_scope1"/>
      <sheetName val="Reliance_subs1"/>
      <sheetName val="IRR&amp;EV_write_up1"/>
      <sheetName val="WLL_addressable_mkt1"/>
      <sheetName val="CDMA-Capex_prices1"/>
      <sheetName val="NLD-_Capex1"/>
      <sheetName val="NLD_-_Assum1"/>
      <sheetName val="NLD_-_P&amp;L1"/>
      <sheetName val="RCPL_EV1"/>
      <sheetName val="TRAI_Tariffs1"/>
      <sheetName val="Const_QMS_Dash_Board1"/>
      <sheetName val="marketdata_-_Industries-size2"/>
      <sheetName val="consumer_vl_est2"/>
      <sheetName val="Subs_-_10_cities2"/>
      <sheetName val="Infocom_scope2"/>
      <sheetName val="Reliance_subs2"/>
      <sheetName val="IRR&amp;EV_write_up2"/>
      <sheetName val="WLL_addressable_mkt2"/>
      <sheetName val="CDMA-Capex_prices2"/>
      <sheetName val="NLD-_Capex2"/>
      <sheetName val="NLD_-_Assum2"/>
      <sheetName val="NLD_-_P&amp;L2"/>
      <sheetName val="RCPL_EV2"/>
      <sheetName val="TRAI_Tariffs2"/>
      <sheetName val="Const_QMS_Dash_Board2"/>
      <sheetName val="Data-1"/>
      <sheetName val="Contracts-Vendor Wise"/>
      <sheetName val="Data-2"/>
      <sheetName val="marketdata_-_Industries-size3"/>
      <sheetName val="consumer_vl_est3"/>
      <sheetName val="Subs_-_10_cities3"/>
      <sheetName val="Infocom_scope3"/>
      <sheetName val="Reliance_subs3"/>
      <sheetName val="IRR&amp;EV_write_up3"/>
      <sheetName val="WLL_addressable_mkt3"/>
      <sheetName val="CDMA-Capex_prices3"/>
      <sheetName val="NLD-_Capex3"/>
      <sheetName val="NLD_-_Assum3"/>
      <sheetName val="NLD_-_P&amp;L3"/>
      <sheetName val="RCPL_EV3"/>
      <sheetName val="TRAI_Tariffs3"/>
      <sheetName val="Const_QMS_Dash_Board3"/>
      <sheetName val="chiet_tin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sheetData sheetId="16" refreshError="1"/>
      <sheetData sheetId="17" refreshError="1"/>
      <sheetData sheetId="18"/>
      <sheetData sheetId="19" refreshError="1"/>
      <sheetData sheetId="20" refreshError="1"/>
      <sheetData sheetId="21" refreshError="1"/>
      <sheetData sheetId="22"/>
      <sheetData sheetId="23"/>
      <sheetData sheetId="24"/>
      <sheetData sheetId="25"/>
      <sheetData sheetId="26">
        <row r="11">
          <cell r="B11">
            <v>0</v>
          </cell>
        </row>
      </sheetData>
      <sheetData sheetId="27" refreshError="1">
        <row r="11">
          <cell r="B11">
            <v>0</v>
          </cell>
        </row>
      </sheetData>
      <sheetData sheetId="28"/>
      <sheetData sheetId="29" refreshError="1"/>
      <sheetData sheetId="30" refreshError="1"/>
      <sheetData sheetId="31"/>
      <sheetData sheetId="32"/>
      <sheetData sheetId="33" refreshError="1"/>
      <sheetData sheetId="34" refreshError="1"/>
      <sheetData sheetId="35"/>
      <sheetData sheetId="36" refreshError="1"/>
      <sheetData sheetId="37" refreshError="1"/>
      <sheetData sheetId="38" refreshError="1"/>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ow r="11">
          <cell r="B11">
            <v>0</v>
          </cell>
        </row>
      </sheetData>
      <sheetData sheetId="53"/>
      <sheetData sheetId="54">
        <row r="11">
          <cell r="B11">
            <v>0</v>
          </cell>
        </row>
      </sheetData>
      <sheetData sheetId="55"/>
      <sheetData sheetId="56">
        <row r="11">
          <cell r="B11">
            <v>0</v>
          </cell>
        </row>
      </sheetData>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ow r="11">
          <cell r="B11">
            <v>0</v>
          </cell>
        </row>
      </sheetData>
      <sheetData sheetId="71"/>
      <sheetData sheetId="72"/>
      <sheetData sheetId="73"/>
      <sheetData sheetId="74"/>
      <sheetData sheetId="75"/>
      <sheetData sheetId="76"/>
      <sheetData sheetId="77"/>
      <sheetData sheetId="78"/>
      <sheetData sheetId="79"/>
      <sheetData sheetId="80"/>
      <sheetData sheetId="81"/>
      <sheetData sheetId="82">
        <row r="11">
          <cell r="B11">
            <v>0</v>
          </cell>
        </row>
      </sheetData>
      <sheetData sheetId="83"/>
      <sheetData sheetId="84"/>
      <sheetData sheetId="85"/>
      <sheetData sheetId="86"/>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row r="11">
          <cell r="B11">
            <v>0</v>
          </cell>
        </row>
      </sheetData>
      <sheetData sheetId="100">
        <row r="11">
          <cell r="B11">
            <v>0</v>
          </cell>
        </row>
      </sheetData>
      <sheetData sheetId="101"/>
      <sheetData sheetId="102"/>
      <sheetData sheetId="103"/>
      <sheetData sheetId="104"/>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ЭнергБал"/>
      <sheetName val="П-во"/>
      <sheetName val="Р_ция"/>
      <sheetName val="Зарпл"/>
      <sheetName val="М_лы"/>
      <sheetName val="Всп_Ц"/>
      <sheetName val="Осн_Ц"/>
      <sheetName val="Осн_1т"/>
      <sheetName val="осн+всп"/>
      <sheetName val="Осн-BDR"/>
      <sheetName val="С_П-ва"/>
      <sheetName val="Цен"/>
      <sheetName val="Ад&amp;Ф"/>
      <sheetName val="P&amp;L"/>
      <sheetName val="Log"/>
      <sheetName val="Всп-Ф20"/>
      <sheetName val="F_20"/>
      <sheetName val="БДДС"/>
      <sheetName val="TasAt"/>
      <sheetName val="DKDuom"/>
      <sheetName val="PardDuom"/>
      <sheetName val="GamZalKiek"/>
      <sheetName val="GamZalSum"/>
      <sheetName val="GamKiek"/>
      <sheetName val="GamSav"/>
      <sheetName val="LikKiek"/>
      <sheetName val="LikVert"/>
      <sheetName val="VadPl"/>
      <sheetName val="Vad"/>
      <sheetName val="_"/>
      <sheetName val="F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ЭнергБал"/>
      <sheetName val="П-во"/>
      <sheetName val="Р_ция"/>
      <sheetName val="Зарпл"/>
      <sheetName val="М_лы"/>
      <sheetName val="Всп_Ц"/>
      <sheetName val="Осн_Ц"/>
      <sheetName val="Осн_1т"/>
      <sheetName val="осн+всп"/>
      <sheetName val="Осн-BDR"/>
      <sheetName val="С_П-ва"/>
      <sheetName val="Цен"/>
      <sheetName val="Ад&amp;Ф"/>
      <sheetName val="P&amp;L"/>
      <sheetName val="Log"/>
      <sheetName val="Всп-Ф20"/>
      <sheetName val="F_20"/>
      <sheetName val="БДДС"/>
      <sheetName val="TasAt"/>
      <sheetName val="DKDuom"/>
      <sheetName val="PardDuom"/>
      <sheetName val="GamZalKiek"/>
      <sheetName val="GamZalSum"/>
      <sheetName val="GamKiek"/>
      <sheetName val="GamSav"/>
      <sheetName val="LikKiek"/>
      <sheetName val="LikVert"/>
      <sheetName val="VadPl"/>
      <sheetName val="Vad"/>
      <sheetName val="_"/>
      <sheetName val="F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1">
          <cell r="E11">
            <v>14</v>
          </cell>
        </row>
        <row r="12">
          <cell r="E12">
            <v>242</v>
          </cell>
        </row>
        <row r="13">
          <cell r="E13">
            <v>63.347499999999997</v>
          </cell>
        </row>
        <row r="14">
          <cell r="E14">
            <v>25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 val="EQUIPMENT"/>
      <sheetName val="HO ENG MH CAL"/>
      <sheetName val="고압수량(철거)"/>
      <sheetName val="공문"/>
      <sheetName val="#REF"/>
      <sheetName val="산근"/>
      <sheetName val="MAN-Sch"/>
      <sheetName val="h-013211-2"/>
      <sheetName val="CAT_5"/>
      <sheetName val="INPUT DATA"/>
      <sheetName val="DATA"/>
      <sheetName val="7.2세부 부하계산서"/>
      <sheetName val="PRC_BDWN-95"/>
      <sheetName val="Eq. Mobilization"/>
      <sheetName val="Condition"/>
      <sheetName val="DHEQSUPT"/>
      <sheetName val="HO_ENG_MH_CAL"/>
      <sheetName val="7_2세부_부하계산서"/>
      <sheetName val="INPUT_DATA"/>
      <sheetName val="INSTR"/>
      <sheetName val="COVER-P"/>
      <sheetName val="Factor"/>
      <sheetName val=" 갑지"/>
      <sheetName val="BQMPALOC"/>
      <sheetName val="내역서"/>
      <sheetName val="대비표"/>
      <sheetName val="jobhist"/>
      <sheetName val="기계내역서"/>
      <sheetName val="Base_Data"/>
      <sheetName val="CIVIL BOQ"/>
      <sheetName val="RAW COST SUMMARY"/>
      <sheetName val="BLDG BOQ"/>
      <sheetName val="rate analyses"/>
      <sheetName val="집계표(OPTION)"/>
      <sheetName val="EQ Total"/>
      <sheetName val="Total"/>
      <sheetName val="TDIBM1"/>
      <sheetName val="UG_BOM"/>
      <sheetName val="CAL"/>
      <sheetName val="목표세부명세"/>
      <sheetName val="PBS"/>
      <sheetName val="PRC-SUM"/>
      <sheetName val="costing_CV"/>
      <sheetName val="eq_data"/>
      <sheetName val="PUMP_SHT"/>
      <sheetName val="costing_ESDV"/>
      <sheetName val="costing_FE"/>
      <sheetName val="General_Data"/>
      <sheetName val="costing_Misc"/>
      <sheetName val="costing_MOV"/>
      <sheetName val="costing_Press"/>
      <sheetName val="3004-2"/>
      <sheetName val="_갑지1"/>
      <sheetName val="운반"/>
      <sheetName val="ITB COST"/>
      <sheetName val="갑지"/>
      <sheetName val="TABLE"/>
      <sheetName val="DB@Acess"/>
      <sheetName val="Civil"/>
      <sheetName val="Sheet1"/>
      <sheetName val="노임 단가"/>
      <sheetName val="Al-Suwaidi"/>
      <sheetName val="Pjt Data"/>
      <sheetName val="PROCURE"/>
      <sheetName val="Price Detail"/>
      <sheetName val="Settings"/>
      <sheetName val="DS Oil System"/>
      <sheetName val="footing"/>
      <sheetName val="HO_ENG_MH_CAL1"/>
      <sheetName val="7_2세부_부하계산서1"/>
      <sheetName val="INPUT_DATA1"/>
      <sheetName val="Eq__Mobilization"/>
      <sheetName val="KP1590_E"/>
      <sheetName val="BLDG_DCI"/>
      <sheetName val="BLDG_MCI"/>
      <sheetName val="일위대가"/>
      <sheetName val="CASH"/>
      <sheetName val="LABCOST"/>
      <sheetName val="단가(자재)"/>
      <sheetName val="단가(노임)"/>
      <sheetName val="기초목록"/>
      <sheetName val="PRO_DCI"/>
      <sheetName val="INST_DCI"/>
      <sheetName val="HVAC_DCI"/>
      <sheetName val="PIPE_DCI"/>
      <sheetName val="Eq__Mobilization1"/>
      <sheetName val="AOP Summary-2"/>
      <sheetName val="CABLE"/>
      <sheetName val="M 11"/>
      <sheetName val="PIPING"/>
      <sheetName val="insulation"/>
      <sheetName val="Sheet4"/>
      <sheetName val="PIPE"/>
      <sheetName val="plan&amp;section of foundation"/>
      <sheetName val="pile bearing capa &amp; arrenge"/>
      <sheetName val="design load"/>
      <sheetName val="working load at the btm ft."/>
      <sheetName val="stability check"/>
      <sheetName val="design criteria"/>
      <sheetName val="PIPE도장"/>
      <sheetName val="2.배관"/>
      <sheetName val="_갑지"/>
      <sheetName val="ITB_COST"/>
      <sheetName val="CIVIL_BOQ"/>
      <sheetName val="RAW_COST_SUMMARY"/>
      <sheetName val="BLDG_BOQ"/>
      <sheetName val="rate_analyses"/>
      <sheetName val="원본"/>
      <sheetName val="수량증감대비표"/>
      <sheetName val="수량산출1"/>
      <sheetName val="수량산출2"/>
      <sheetName val="수량산출3"/>
      <sheetName val="수량산출4"/>
      <sheetName val="PIPE (SG)-발수"/>
      <sheetName val="E45(SG)-발수"/>
      <sheetName val="E90(SG)-발수"/>
      <sheetName val="sum"/>
      <sheetName val="lookup"/>
      <sheetName val="calc"/>
      <sheetName val="Code"/>
      <sheetName val="Proposal"/>
      <sheetName val="부표총괄"/>
      <sheetName val="도"/>
      <sheetName val="BID"/>
      <sheetName val="공사비증감"/>
      <sheetName val="B"/>
      <sheetName val="cable-data"/>
      <sheetName val="ANA&amp;DESIGN&amp;REINF ."/>
      <sheetName val="PRIMARY LOAD"/>
      <sheetName val="DIMENSION"/>
      <sheetName val="EXT.CHECK"/>
      <sheetName val="SUMMARY"/>
      <sheetName val="공사비예산서(토목분)"/>
      <sheetName val="TYPE-B 평균H"/>
      <sheetName val="D-623D"/>
      <sheetName val="95삼성급(본사)"/>
      <sheetName val="DATA1"/>
      <sheetName val="OIL SYST DATA SHTS"/>
      <sheetName val="Compressors"/>
      <sheetName val="TTL"/>
      <sheetName val="Default"/>
      <sheetName val="F4-F7"/>
      <sheetName val="Macro"/>
      <sheetName val="Taux"/>
      <sheetName val="월별"/>
      <sheetName val="할증 "/>
      <sheetName val="내역"/>
      <sheetName val="뜃맟뭁돽띿맟?-BLDG"/>
      <sheetName val="Cash2"/>
      <sheetName val="Z"/>
      <sheetName val="집계표"/>
      <sheetName val="금융비용"/>
      <sheetName val="Prioriry"/>
      <sheetName val="피벗테이블"/>
      <sheetName val="WBS"/>
      <sheetName val="Inst_Type"/>
      <sheetName val="Loop Type"/>
      <sheetName val="parts-V2"/>
      <sheetName val="REINF."/>
      <sheetName val="SKETCH"/>
      <sheetName val="BOQ"/>
      <sheetName val="MAN-STD"/>
      <sheetName val="연돌일위집계"/>
      <sheetName val="공사비 분석표"/>
      <sheetName val="간접비 총괄표"/>
      <sheetName val="MEXICO-C"/>
      <sheetName val="FitOutConfCentre"/>
      <sheetName val="기준"/>
      <sheetName val="금액내역서"/>
      <sheetName val="전기공사"/>
      <sheetName val="Food court "/>
      <sheetName val="무시"/>
      <sheetName val="상반기손익차2총괄"/>
      <sheetName val="9-1차이내역"/>
      <sheetName val="97 사업추정(WEKI)"/>
      <sheetName val="손익차9월2"/>
      <sheetName val="회사99"/>
      <sheetName val="주관사업"/>
      <sheetName val="A"/>
      <sheetName val="노원열병합  건축공사기성내역서"/>
      <sheetName val="K"/>
      <sheetName val="BACK DATA"/>
      <sheetName val="영업소실적"/>
      <sheetName val="IT-BAT"/>
      <sheetName val="TOEC"/>
      <sheetName val="을지"/>
      <sheetName val="세금자료"/>
      <sheetName val="사업부배부A"/>
      <sheetName val="직원동원계획"/>
      <sheetName val="인원계획"/>
      <sheetName val="요약배부"/>
      <sheetName val="수입"/>
      <sheetName val="인사자료총집계"/>
      <sheetName val="LENTH"/>
      <sheetName val="Invoice (Summary)"/>
      <sheetName val="Invoice (IBL)"/>
      <sheetName val="Invoice (OBL)"/>
      <sheetName val="Resource table"/>
      <sheetName val="HO_ENG_MH_CAL2"/>
      <sheetName val="7_2세부_부하계산서2"/>
      <sheetName val="INPUT_DATA2"/>
      <sheetName val="_갑지2"/>
      <sheetName val="EQ_Total"/>
      <sheetName val="CIVIL_BOQ1"/>
      <sheetName val="RAW_COST_SUMMARY1"/>
      <sheetName val="BLDG_BOQ1"/>
      <sheetName val="rate_analyses1"/>
      <sheetName val="Price_Detail"/>
      <sheetName val="DS_Oil_System"/>
      <sheetName val="ITB_COST1"/>
      <sheetName val="노임_단가"/>
      <sheetName val="AOP_Summary-2"/>
      <sheetName val="Pjt_Data"/>
      <sheetName val="plan&amp;section_of_foundation"/>
      <sheetName val="pile_bearing_capa_&amp;_arrenge"/>
      <sheetName val="design_load"/>
      <sheetName val="working_load_at_the_btm_ft_"/>
      <sheetName val="stability_check"/>
      <sheetName val="design_criteria"/>
      <sheetName val="2_배관"/>
      <sheetName val="Import"/>
      <sheetName val="SG"/>
      <sheetName val="trf(36%)"/>
      <sheetName val="[TDIBM1.X೺_x0000_ഈ_x0000__x0000__x0000__x0000__x0000_G_MH_CAL"/>
      <sheetName val="말뚝지지력산정"/>
      <sheetName val="L V Separator"/>
      <sheetName val="실행(1)"/>
      <sheetName val="뜃맟뭁돽띿맟_-BLDG"/>
      <sheetName val="3.Breakdown Direct Instrument"/>
      <sheetName val="Inside building Summary"/>
      <sheetName val="Sheet6"/>
      <sheetName val="sheet"/>
      <sheetName val="CB"/>
      <sheetName val="LEGEND"/>
      <sheetName val="Vertical FDN-12"/>
      <sheetName val="Pump FDN-1"/>
      <sheetName val="Horizontal Vessel FDN-1"/>
      <sheetName val="SYS_DB"/>
      <sheetName val="골조시행"/>
      <sheetName val="March"/>
      <sheetName val="명판"/>
      <sheetName val="단면가정"/>
      <sheetName val="설계조건"/>
      <sheetName val="BQMP"/>
      <sheetName val="inter"/>
      <sheetName val="HO_ENG_MH_CAL3"/>
      <sheetName val="INPUT_DATA3"/>
      <sheetName val="7_2세부_부하계산서3"/>
      <sheetName val="Eq__Mobilization2"/>
      <sheetName val="_갑지3"/>
      <sheetName val="EQ_Total1"/>
      <sheetName val="CIVIL_BOQ2"/>
      <sheetName val="RAW_COST_SUMMARY2"/>
      <sheetName val="BLDG_BOQ2"/>
      <sheetName val="rate_analyses2"/>
      <sheetName val="Price_Detail1"/>
      <sheetName val="ITB_COST2"/>
      <sheetName val="DS_Oil_System1"/>
      <sheetName val="노임_단가1"/>
      <sheetName val="AOP_Summary-21"/>
      <sheetName val="plan&amp;section_of_foundation1"/>
      <sheetName val="pile_bearing_capa_&amp;_arrenge1"/>
      <sheetName val="design_load1"/>
      <sheetName val="working_load_at_the_btm_ft_1"/>
      <sheetName val="stability_check1"/>
      <sheetName val="design_criteria1"/>
      <sheetName val="Pjt_Data1"/>
      <sheetName val="2_배관1"/>
      <sheetName val="M_11"/>
      <sheetName val="PIPE_(SG)-발수"/>
      <sheetName val="TYPE-B_평균H"/>
      <sheetName val="ANA&amp;DESIGN&amp;REINF__"/>
      <sheetName val="PRIMARY_LOAD"/>
      <sheetName val="EXT_CHECK"/>
      <sheetName val="할증_"/>
      <sheetName val="Invoice_(Summary)"/>
      <sheetName val="Invoice_(IBL)"/>
      <sheetName val="Invoice_(OBL)"/>
      <sheetName val="OIL_SYST_DATA_SHTS"/>
      <sheetName val="Loop_Type"/>
      <sheetName val="공사비_분석표"/>
      <sheetName val="Resource_table"/>
      <sheetName val="간접비_총괄표"/>
      <sheetName val="[TDIBM1_X೺ഈG_MH_CAL"/>
      <sheetName val="REINF_"/>
      <sheetName val="Food_court_"/>
      <sheetName val="97_사업추정(WEKI)"/>
      <sheetName val="노원열병합__건축공사기성내역서"/>
      <sheetName val="BACK_DATA"/>
      <sheetName val="Rate Analysis"/>
      <sheetName val="12CGOU"/>
      <sheetName val="DATE"/>
      <sheetName val="총괄내역서"/>
      <sheetName val="_TDIBM1.X೺"/>
      <sheetName val="상세내역"/>
      <sheetName val="시간별적산"/>
      <sheetName val="NO.3.PTA PLANT SD COST"/>
      <sheetName val="비교원RD-S"/>
      <sheetName val="9904"/>
      <sheetName val="9908"/>
      <sheetName val="9912"/>
      <sheetName val="9902"/>
      <sheetName val="9901"/>
      <sheetName val="9907"/>
      <sheetName val="9906"/>
      <sheetName val="9903"/>
      <sheetName val="9905"/>
      <sheetName val="9911"/>
      <sheetName val="9910"/>
      <sheetName val="9909"/>
      <sheetName val="STA &amp; SEC"/>
      <sheetName val="GRACE"/>
      <sheetName val="major"/>
      <sheetName val="창고"/>
      <sheetName val="intake"/>
      <sheetName val="PROGRESS"/>
      <sheetName val="_TDIBM1.X೺_x005f_x0000_ഈ_x005f_x0000__x0000"/>
      <sheetName val="_TDIBM1_X೺ഈG_MH_CAL"/>
      <sheetName val="DESIGN"/>
      <sheetName val="OCT.FDN"/>
      <sheetName val="Sheet2"/>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Valve List (Priced)"/>
      <sheetName val="Tbl 1y 4"/>
      <sheetName val="BELİRLENECEKLER"/>
      <sheetName val="Database"/>
      <sheetName val="RFP002"/>
      <sheetName val="Rates"/>
      <sheetName val="_TDIBM1.X೺_x0000_ഈ_x0000__x0000__x0000__x0000__x0000_G_MH_CAL"/>
      <sheetName val="Inert Balls"/>
      <sheetName val="Overall Status"/>
      <sheetName val="wagerate"/>
      <sheetName val="ENG_prog"/>
      <sheetName val="Resource summary"/>
      <sheetName val="bdown"/>
      <sheetName val="CostDB"/>
      <sheetName val="실행자재"/>
      <sheetName val="Resource"/>
      <sheetName val="Break Down"/>
      <sheetName val="BQ"/>
      <sheetName val=""/>
      <sheetName val="실행산출근거"/>
      <sheetName val="[TDIBM1.X೺"/>
      <sheetName val="노임"/>
      <sheetName val="CDU (성창) Master"/>
      <sheetName val="_TDIBM1.X೺_x005f_x005f_x005f_x0000_ഈ_x005f_x005f_"/>
      <sheetName val="토목주소"/>
      <sheetName val="프랜트면허"/>
      <sheetName val="투찰"/>
      <sheetName val="내"/>
      <sheetName val="[TDIBM1.X೺_x005f_x0000_ഈ_x005f_x0000__x0000"/>
      <sheetName val="Kredi Risk Alt_Grup"/>
      <sheetName val="Banka"/>
      <sheetName val="Tür"/>
      <sheetName val="Ana Gruplar"/>
      <sheetName val="ÖdemeTahsilat"/>
      <sheetName val="Kullanıcı"/>
      <sheetName val="Attachment 1"/>
      <sheetName val="Ex Rate"/>
      <sheetName val="B.5_Control Valve"/>
      <sheetName val="코드"/>
      <sheetName val="환율"/>
      <sheetName val="TC"/>
      <sheetName val="A(Rev.3)"/>
      <sheetName val="Currency &amp; Other Cost"/>
      <sheetName val=" Sum"/>
      <sheetName val="6PILE  (돌출)"/>
      <sheetName val="activity"/>
      <sheetName val=" "/>
      <sheetName val="양수장(기계)"/>
      <sheetName val="자바라1"/>
      <sheetName val="해외 연수비용 계산-삭제"/>
      <sheetName val="해외 기술훈련비 (합계)"/>
      <sheetName val="토목 Utility Schedule (2)"/>
      <sheetName val="Contents"/>
      <sheetName val="Data_Sheet"/>
      <sheetName val="노임단가"/>
      <sheetName val="cwork"/>
      <sheetName val="Eng_Hrs (HO)"/>
      <sheetName val="노단"/>
      <sheetName val="36단가"/>
      <sheetName val="36수량"/>
      <sheetName val="LOB"/>
      <sheetName val="HO_ENG_MH_CAL4"/>
      <sheetName val="7_2세부_부하계산서4"/>
      <sheetName val="INPUT_DATA4"/>
      <sheetName val="Eq__Mobilization3"/>
      <sheetName val="_갑지4"/>
      <sheetName val="EQ_Total2"/>
      <sheetName val="CIVIL_BOQ3"/>
      <sheetName val="RAW_COST_SUMMARY3"/>
      <sheetName val="BLDG_BOQ3"/>
      <sheetName val="rate_analyses3"/>
      <sheetName val="ITB_COST3"/>
      <sheetName val="DS_Oil_System2"/>
      <sheetName val="Price_Detail2"/>
      <sheetName val="노임_단가2"/>
      <sheetName val="Pjt_Data2"/>
      <sheetName val="M_111"/>
      <sheetName val="공사비_분석표1"/>
      <sheetName val="plan&amp;section_of_foundation2"/>
      <sheetName val="pile_bearing_capa_&amp;_arrenge2"/>
      <sheetName val="design_load2"/>
      <sheetName val="working_load_at_the_btm_ft_2"/>
      <sheetName val="stability_check2"/>
      <sheetName val="design_criteria2"/>
      <sheetName val="2_배관2"/>
      <sheetName val="AOP_Summary-22"/>
      <sheetName val="PIPE_(SG)-발수1"/>
      <sheetName val="TYPE-B_평균H1"/>
      <sheetName val="ANA&amp;DESIGN&amp;REINF__1"/>
      <sheetName val="PRIMARY_LOAD1"/>
      <sheetName val="EXT_CHECK1"/>
      <sheetName val="OIL_SYST_DATA_SHTS1"/>
      <sheetName val="할증_1"/>
      <sheetName val="Loop_Type1"/>
      <sheetName val="Resource_table1"/>
      <sheetName val="Invoice_(Summary)1"/>
      <sheetName val="Invoice_(IBL)1"/>
      <sheetName val="Invoice_(OBL)1"/>
      <sheetName val="간접비_총괄표1"/>
      <sheetName val="REINF_1"/>
      <sheetName val="Food_court_1"/>
      <sheetName val="97_사업추정(WEKI)1"/>
      <sheetName val="노원열병합__건축공사기성내역서1"/>
      <sheetName val="BACK_DATA1"/>
      <sheetName val="Rate_Analysis"/>
      <sheetName val="3_Breakdown_Direct_Instrument"/>
      <sheetName val="Inside_building_Summary"/>
      <sheetName val="L_V_Separator"/>
      <sheetName val="_TDIBM1_X೺"/>
      <sheetName val="Vertical_FDN-12"/>
      <sheetName val="Pump_FDN-1"/>
      <sheetName val="Horizontal_Vessel_FDN-1"/>
      <sheetName val="NO_3_PTA_PLANT_SD_COST"/>
      <sheetName val="STA_&amp;_SEC"/>
      <sheetName val="_TDIBM1_X೺_x005f_x0000_ഈ_x005f_x0000__x0000"/>
      <sheetName val="OCT_FDN"/>
      <sheetName val="Valve_List_(Priced)"/>
      <sheetName val="Flaer_Area"/>
      <sheetName val="Tbl_1y_4"/>
      <sheetName val="[TDIBM1_X೺"/>
      <sheetName val="Resource_summary"/>
      <sheetName val="Break_Down"/>
      <sheetName val="Inert_Balls"/>
      <sheetName val="CDU_(성창)_Master"/>
      <sheetName val="Overall_Status"/>
      <sheetName val="[TDIBM1_X೺_x005f_x0000_ഈ_x005f_x0000__x0000"/>
      <sheetName val="_TDIBM1_X೺_x005f_x005f_x005f_x0000_ഈ_x005f_x005f_"/>
      <sheetName val="Kredi_Risk_Alt_Grup"/>
      <sheetName val="Ana_Gruplar"/>
      <sheetName val="Attachment_1"/>
      <sheetName val="Ex_Rate"/>
      <sheetName val="B_5_Control_Valve"/>
      <sheetName val="해외_연수비용_계산-삭제"/>
      <sheetName val="해외_기술훈련비_(합계)"/>
      <sheetName val="A(Rev_3)"/>
      <sheetName val="HO_ENG_MH_CAL5"/>
      <sheetName val="7_2세부_부하계산서5"/>
      <sheetName val="INPUT_DATA5"/>
      <sheetName val="Eq__Mobilization4"/>
      <sheetName val="_갑지5"/>
      <sheetName val="EQ_Total3"/>
      <sheetName val="CIVIL_BOQ4"/>
      <sheetName val="RAW_COST_SUMMARY4"/>
      <sheetName val="BLDG_BOQ4"/>
      <sheetName val="rate_analyses4"/>
      <sheetName val="ITB_COST4"/>
      <sheetName val="DS_Oil_System3"/>
      <sheetName val="Price_Detail3"/>
      <sheetName val="노임_단가3"/>
      <sheetName val="Pjt_Data3"/>
      <sheetName val="M_112"/>
      <sheetName val="공사비_분석표2"/>
      <sheetName val="plan&amp;section_of_foundation3"/>
      <sheetName val="pile_bearing_capa_&amp;_arrenge3"/>
      <sheetName val="design_load3"/>
      <sheetName val="working_load_at_the_btm_ft_3"/>
      <sheetName val="stability_check3"/>
      <sheetName val="design_criteria3"/>
      <sheetName val="2_배관3"/>
      <sheetName val="AOP_Summary-23"/>
      <sheetName val="PIPE_(SG)-발수2"/>
      <sheetName val="TYPE-B_평균H2"/>
      <sheetName val="ANA&amp;DESIGN&amp;REINF__2"/>
      <sheetName val="PRIMARY_LOAD2"/>
      <sheetName val="EXT_CHECK2"/>
      <sheetName val="OIL_SYST_DATA_SHTS2"/>
      <sheetName val="할증_2"/>
      <sheetName val="Loop_Type2"/>
      <sheetName val="Resource_table2"/>
      <sheetName val="Invoice_(Summary)2"/>
      <sheetName val="Invoice_(IBL)2"/>
      <sheetName val="Invoice_(OBL)2"/>
      <sheetName val="간접비_총괄표2"/>
      <sheetName val="REINF_2"/>
      <sheetName val="Food_court_2"/>
      <sheetName val="97_사업추정(WEKI)2"/>
      <sheetName val="노원열병합__건축공사기성내역서2"/>
      <sheetName val="BACK_DATA2"/>
      <sheetName val="주행"/>
      <sheetName val="choose"/>
      <sheetName val="현장관리비 산출내역"/>
      <sheetName val="단중"/>
      <sheetName val="품셈표"/>
      <sheetName val="spc 배관견적"/>
      <sheetName val="영업2"/>
      <sheetName val="영업3"/>
      <sheetName val="받은드럼"/>
      <sheetName val="드럼확인 배출"/>
      <sheetName val="pulling"/>
      <sheetName val="NGLE_PLANT"/>
      <sheetName val="Sheet3"/>
      <sheetName val="편집"/>
      <sheetName val="JB 명판인쇄"/>
      <sheetName val="IDB루트"/>
      <sheetName val="덕트뱅크 (2)"/>
      <sheetName val="플링 갑지"/>
      <sheetName val="JB 명판"/>
      <sheetName val="케이블마킹"/>
      <sheetName val="마킹표"/>
      <sheetName val="드럼 확인용"/>
      <sheetName val="철거산출근거"/>
      <sheetName val="자재단가"/>
      <sheetName val="48일위"/>
      <sheetName val="48수량"/>
      <sheetName val="22수량"/>
      <sheetName val="49일위"/>
      <sheetName val="22일위"/>
      <sheetName val="49수량"/>
      <sheetName val="입찰안"/>
      <sheetName val="01 09 CODE"/>
      <sheetName val="HX"/>
      <sheetName val="유림콘도"/>
      <sheetName val="토공"/>
      <sheetName val="_TDIBM1.X೺_x0000_ഈ_x0000__x0000"/>
      <sheetName val="SW-TEO"/>
      <sheetName val="RFP003A"/>
      <sheetName val="RFP003B"/>
      <sheetName val="RFP003C"/>
      <sheetName val="RFP003E"/>
      <sheetName val="RFP003F"/>
      <sheetName val="InstrumentType"/>
      <sheetName val="UnitNumber"/>
      <sheetName val="TypicalNo"/>
      <sheetName val="Misc"/>
      <sheetName val="SignalType"/>
      <sheetName val="IOType"/>
      <sheetName val="Qty"/>
      <sheetName val="Variable"/>
      <sheetName val="Status"/>
      <sheetName val="SystemType"/>
      <sheetName val="InstrumentLocation"/>
      <sheetName val="取费表"/>
      <sheetName val="合成単価作成表-BLDG"/>
      <sheetName val="BSPL"/>
      <sheetName val="[TDIBM1.X೺_x005f_x005f_x005f_x0000_ഈ_x005f_x005f_"/>
      <sheetName val="_TDIBM1.X೺_x005f_x005f_x005f_x005f_x005f_x005f_x0"/>
      <sheetName val="Table-Dont Delete"/>
      <sheetName val="Instrument 구분 체계"/>
      <sheetName val="견"/>
      <sheetName val="6"/>
      <sheetName val="X17-TOTAL"/>
      <sheetName val="LinerWt"/>
      <sheetName val="율적용"/>
      <sheetName val="CAT.1"/>
      <sheetName val="_TDIBM1.X೺_x005f_x0000_ഈ_"/>
      <sheetName val="_TDIBM1.X೺_x005f_x005f_x0"/>
      <sheetName val="Sheeta"/>
      <sheetName val="Units+rev"/>
      <sheetName val="EE-PROP"/>
      <sheetName val="00-Summary Information-ABB"/>
      <sheetName val="Currency_&amp;_Other_Cost"/>
      <sheetName val="_Sum"/>
      <sheetName val="_"/>
      <sheetName val="토목_Utility_Schedule_(2)"/>
      <sheetName val="SCH B"/>
      <sheetName val="GeneralFeedDevices_Labels"/>
      <sheetName val="CalmingSection_Labels"/>
      <sheetName val="Welcome"/>
      <sheetName val="입찰내역 발주처 양식"/>
      <sheetName val="списки"/>
      <sheetName val="Лист2"/>
      <sheetName val="Quotation"/>
      <sheetName val="TRNS-C1"/>
      <sheetName val="UNIT 3"/>
      <sheetName val="Plan Early Date"/>
      <sheetName val="2-1-1) Zone &amp; Margin"/>
      <sheetName val="SPT vs PHI"/>
      <sheetName val="J"/>
      <sheetName val="L"/>
      <sheetName val="Consumables"/>
      <sheetName val="Benchmark"/>
      <sheetName val="개시대사 (2)"/>
      <sheetName val="PRO_A"/>
      <sheetName val="ELEC_MCI"/>
      <sheetName val="Main"/>
      <sheetName val="INST_MCI"/>
      <sheetName val="MECH_MCI"/>
      <sheetName val="PRO"/>
      <sheetName val="HO_ENG_MH_CAL6"/>
      <sheetName val="7_2세부_부하계산서6"/>
      <sheetName val="INPUT_DATA6"/>
      <sheetName val="Eq__Mobilization5"/>
      <sheetName val="_갑지6"/>
      <sheetName val="EQ_Total4"/>
      <sheetName val="CIVIL_BOQ5"/>
      <sheetName val="RAW_COST_SUMMARY5"/>
      <sheetName val="BLDG_BOQ5"/>
      <sheetName val="rate_analyses5"/>
      <sheetName val="ITB_COST5"/>
      <sheetName val="Price_Detail4"/>
      <sheetName val="DS_Oil_System4"/>
      <sheetName val="노임_단가4"/>
      <sheetName val="plan&amp;section_of_foundation4"/>
      <sheetName val="pile_bearing_capa_&amp;_arrenge4"/>
      <sheetName val="design_load4"/>
      <sheetName val="working_load_at_the_btm_ft_4"/>
      <sheetName val="stability_check4"/>
      <sheetName val="design_criteria4"/>
      <sheetName val="2_배관4"/>
      <sheetName val="Pjt_Data4"/>
      <sheetName val="PIPE_(SG)-발수3"/>
      <sheetName val="AOP_Summary-24"/>
      <sheetName val="M_113"/>
      <sheetName val="TYPE-B_평균H3"/>
      <sheetName val="ANA&amp;DESIGN&amp;REINF__3"/>
      <sheetName val="PRIMARY_LOAD3"/>
      <sheetName val="EXT_CHECK3"/>
      <sheetName val="Invoice_(Summary)3"/>
      <sheetName val="Invoice_(IBL)3"/>
      <sheetName val="Invoice_(OBL)3"/>
      <sheetName val="할증_3"/>
      <sheetName val="OIL_SYST_DATA_SHTS3"/>
      <sheetName val="Loop_Type3"/>
      <sheetName val="공사비_분석표3"/>
      <sheetName val="Resource_table3"/>
      <sheetName val="간접비_총괄표3"/>
      <sheetName val="REINF_3"/>
      <sheetName val="Food_court_3"/>
      <sheetName val="97_사업추정(WEKI)3"/>
      <sheetName val="노원열병합__건축공사기성내역서3"/>
      <sheetName val="BACK_DATA3"/>
      <sheetName val="3_Breakdown_Direct_Instrument1"/>
      <sheetName val="Rate_Analysis1"/>
      <sheetName val="Inside_building_Summary1"/>
      <sheetName val="L_V_Separator1"/>
      <sheetName val="Vertical_FDN-121"/>
      <sheetName val="Pump_FDN-11"/>
      <sheetName val="Horizontal_Vessel_FDN-11"/>
      <sheetName val="Valve_List_(Priced)1"/>
      <sheetName val="_TDIBM1_X೺1"/>
      <sheetName val="NO_3_PTA_PLANT_SD_COST1"/>
      <sheetName val="STA_&amp;_SEC1"/>
      <sheetName val="_TDIBM1_X೺_x005f_x0000_ഈ_x005f_x0000__x0001"/>
      <sheetName val="OCT_FDN1"/>
      <sheetName val="Flaer_Area1"/>
      <sheetName val="Tbl_1y_41"/>
      <sheetName val="[TDIBM1_X೺1"/>
      <sheetName val="Resource_summary1"/>
      <sheetName val="Break_Down1"/>
      <sheetName val="Inert_Balls1"/>
      <sheetName val="CDU_(성창)_Master1"/>
      <sheetName val="Overall_Status1"/>
      <sheetName val="[TDIBM1_X೺_x005f_x0000_ഈ_x005f_x0000__x0001"/>
      <sheetName val="Kredi_Risk_Alt_Grup1"/>
      <sheetName val="Ana_Gruplar1"/>
      <sheetName val="Attachment_11"/>
      <sheetName val="Ex_Rate1"/>
      <sheetName val="B_5_Control_Valve1"/>
      <sheetName val="_TDIBM1_X೺_x005f_x005f_x005f_x0000_ഈ_x005f1"/>
      <sheetName val="해외_연수비용_계산-삭제1"/>
      <sheetName val="해외_기술훈련비_(합계)1"/>
      <sheetName val="spc_배관견적"/>
      <sheetName val="A(Rev_3)1"/>
      <sheetName val="Eng_Hrs_(HO)"/>
      <sheetName val="현장관리비_산출내역"/>
      <sheetName val="입찰내역_발주처_양식"/>
      <sheetName val="드럼확인_배출"/>
      <sheetName val="JB_명판인쇄"/>
      <sheetName val="덕트뱅크_(2)"/>
      <sheetName val="플링_갑지"/>
      <sheetName val="JB_명판"/>
      <sheetName val="드럼_확인용"/>
      <sheetName val="01_09_CODE"/>
      <sheetName val="DIAINCH"/>
      <sheetName val="CTEMCOST"/>
      <sheetName val="表三甲"/>
      <sheetName val="공사비SUM"/>
      <sheetName val="PLAGCoct03"/>
      <sheetName val="세부내역"/>
      <sheetName val="BREAKDOWN(철거설치)"/>
      <sheetName val="DPT"/>
      <sheetName val="PERLITE"/>
      <sheetName val="MTO"/>
      <sheetName val="INNER TANK"/>
      <sheetName val="Codes,..."/>
      <sheetName val="DATA_DRAWING"/>
      <sheetName val="INNER TANK SEISMIC"/>
      <sheetName val="MATERIALS"/>
      <sheetName val="IPE"/>
      <sheetName val="GENERALITY"/>
      <sheetName val="Utility and Fire flange"/>
      <sheetName val="[TDIBM1.X೺_x0000_ഈ_x0000__x0000"/>
      <sheetName val="_TDIBM1_X೺_x0000_ഈ_x0000__x0000"/>
      <sheetName val="[TDIBM1_X೺_x0000_ഈ_x0000__x0000"/>
      <sheetName val="_TDIBM1_X೺_x005f_x0000_ഈ_"/>
      <sheetName val="_TDIBM1.X೺_x0000_ഈ_"/>
      <sheetName val="_TDIBM1_X೺_x0000_ഈ_"/>
      <sheetName val="RFP003D"/>
      <sheetName val="sh4"/>
      <sheetName val="표준작업"/>
      <sheetName val="직종"/>
      <sheetName val="bldg list"/>
      <sheetName val="C_d"/>
      <sheetName val="IDC-Sum"/>
      <sheetName val="2"/>
      <sheetName val="data2"/>
      <sheetName val="2. 전력간선공사"/>
      <sheetName val="간접비내역-1"/>
      <sheetName val="3.공통공사대비"/>
      <sheetName val="건축내역"/>
      <sheetName val="토목내역"/>
      <sheetName val="실행"/>
      <sheetName val="_TDIBM1.X೺_x0"/>
      <sheetName val="MTP"/>
      <sheetName val="MTP1"/>
      <sheetName val="당진1,2호기전선관설치및접지4차공사내역서-을지"/>
      <sheetName val="Chiet tinh dz35"/>
      <sheetName val=" WWT 설비 Remote IO 추가건 (2013.02."/>
      <sheetName val="Cost"/>
      <sheetName val="e-GAP Summary"/>
      <sheetName val="ESCON"/>
      <sheetName val="WEMS export"/>
      <sheetName val="Currency Rate"/>
      <sheetName val="CAL1"/>
      <sheetName val="[TDIBM1.X೺?ഈ?????G_MH_CAL"/>
      <sheetName val="_TDIBM1.X೺?ഈ?????G_MH_CAL"/>
      <sheetName val="[TDIBM1.X೺_x005f_x0000_ഈ_"/>
      <sheetName val="[TDIBM1.X೺_x0000_ഈ_"/>
    </sheetNames>
    <sheetDataSet>
      <sheetData sheetId="0"/>
      <sheetData sheetId="1"/>
      <sheetData sheetId="2"/>
      <sheetData sheetId="3">
        <row r="8">
          <cell r="E8">
            <v>100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refreshError="1"/>
      <sheetData sheetId="421">
        <row r="8">
          <cell r="E8">
            <v>100</v>
          </cell>
        </row>
      </sheetData>
      <sheetData sheetId="422">
        <row r="8">
          <cell r="E8">
            <v>100</v>
          </cell>
        </row>
      </sheetData>
      <sheetData sheetId="423">
        <row r="8">
          <cell r="E8">
            <v>100</v>
          </cell>
        </row>
      </sheetData>
      <sheetData sheetId="424">
        <row r="8">
          <cell r="E8">
            <v>100</v>
          </cell>
        </row>
      </sheetData>
      <sheetData sheetId="425">
        <row r="8">
          <cell r="E8">
            <v>100</v>
          </cell>
        </row>
      </sheetData>
      <sheetData sheetId="426">
        <row r="8">
          <cell r="E8">
            <v>100</v>
          </cell>
        </row>
      </sheetData>
      <sheetData sheetId="427">
        <row r="8">
          <cell r="E8">
            <v>100</v>
          </cell>
        </row>
      </sheetData>
      <sheetData sheetId="428">
        <row r="8">
          <cell r="E8">
            <v>100</v>
          </cell>
        </row>
      </sheetData>
      <sheetData sheetId="429">
        <row r="8">
          <cell r="E8">
            <v>100</v>
          </cell>
        </row>
      </sheetData>
      <sheetData sheetId="430">
        <row r="8">
          <cell r="E8">
            <v>100</v>
          </cell>
        </row>
      </sheetData>
      <sheetData sheetId="431">
        <row r="8">
          <cell r="E8">
            <v>100</v>
          </cell>
        </row>
      </sheetData>
      <sheetData sheetId="432">
        <row r="8">
          <cell r="E8">
            <v>100</v>
          </cell>
        </row>
      </sheetData>
      <sheetData sheetId="433">
        <row r="8">
          <cell r="E8">
            <v>100</v>
          </cell>
        </row>
      </sheetData>
      <sheetData sheetId="434">
        <row r="8">
          <cell r="E8">
            <v>100</v>
          </cell>
        </row>
      </sheetData>
      <sheetData sheetId="435">
        <row r="8">
          <cell r="E8">
            <v>100</v>
          </cell>
        </row>
      </sheetData>
      <sheetData sheetId="436">
        <row r="8">
          <cell r="E8">
            <v>100</v>
          </cell>
        </row>
      </sheetData>
      <sheetData sheetId="437">
        <row r="8">
          <cell r="E8">
            <v>100</v>
          </cell>
        </row>
      </sheetData>
      <sheetData sheetId="438">
        <row r="8">
          <cell r="E8">
            <v>100</v>
          </cell>
        </row>
      </sheetData>
      <sheetData sheetId="439">
        <row r="8">
          <cell r="E8">
            <v>100</v>
          </cell>
        </row>
      </sheetData>
      <sheetData sheetId="440">
        <row r="8">
          <cell r="E8">
            <v>100</v>
          </cell>
        </row>
      </sheetData>
      <sheetData sheetId="441">
        <row r="8">
          <cell r="E8">
            <v>100</v>
          </cell>
        </row>
      </sheetData>
      <sheetData sheetId="442">
        <row r="8">
          <cell r="E8">
            <v>100</v>
          </cell>
        </row>
      </sheetData>
      <sheetData sheetId="443">
        <row r="8">
          <cell r="E8">
            <v>100</v>
          </cell>
        </row>
      </sheetData>
      <sheetData sheetId="444">
        <row r="8">
          <cell r="E8">
            <v>100</v>
          </cell>
        </row>
      </sheetData>
      <sheetData sheetId="445">
        <row r="8">
          <cell r="E8">
            <v>100</v>
          </cell>
        </row>
      </sheetData>
      <sheetData sheetId="446">
        <row r="8">
          <cell r="E8">
            <v>100</v>
          </cell>
        </row>
      </sheetData>
      <sheetData sheetId="447">
        <row r="8">
          <cell r="E8">
            <v>100</v>
          </cell>
        </row>
      </sheetData>
      <sheetData sheetId="448">
        <row r="8">
          <cell r="E8">
            <v>100</v>
          </cell>
        </row>
      </sheetData>
      <sheetData sheetId="449">
        <row r="8">
          <cell r="E8">
            <v>100</v>
          </cell>
        </row>
      </sheetData>
      <sheetData sheetId="450">
        <row r="8">
          <cell r="E8">
            <v>100</v>
          </cell>
        </row>
      </sheetData>
      <sheetData sheetId="451">
        <row r="8">
          <cell r="E8">
            <v>100</v>
          </cell>
        </row>
      </sheetData>
      <sheetData sheetId="452">
        <row r="8">
          <cell r="E8">
            <v>100</v>
          </cell>
        </row>
      </sheetData>
      <sheetData sheetId="453">
        <row r="8">
          <cell r="E8">
            <v>100</v>
          </cell>
        </row>
      </sheetData>
      <sheetData sheetId="454">
        <row r="8">
          <cell r="E8">
            <v>100</v>
          </cell>
        </row>
      </sheetData>
      <sheetData sheetId="455">
        <row r="8">
          <cell r="E8">
            <v>100</v>
          </cell>
        </row>
      </sheetData>
      <sheetData sheetId="456">
        <row r="8">
          <cell r="E8">
            <v>100</v>
          </cell>
        </row>
      </sheetData>
      <sheetData sheetId="457">
        <row r="8">
          <cell r="E8">
            <v>100</v>
          </cell>
        </row>
      </sheetData>
      <sheetData sheetId="458">
        <row r="8">
          <cell r="E8">
            <v>100</v>
          </cell>
        </row>
      </sheetData>
      <sheetData sheetId="459">
        <row r="8">
          <cell r="E8">
            <v>100</v>
          </cell>
        </row>
      </sheetData>
      <sheetData sheetId="460">
        <row r="8">
          <cell r="E8">
            <v>100</v>
          </cell>
        </row>
      </sheetData>
      <sheetData sheetId="461">
        <row r="8">
          <cell r="E8">
            <v>100</v>
          </cell>
        </row>
      </sheetData>
      <sheetData sheetId="462">
        <row r="8">
          <cell r="E8">
            <v>100</v>
          </cell>
        </row>
      </sheetData>
      <sheetData sheetId="463">
        <row r="8">
          <cell r="E8">
            <v>100</v>
          </cell>
        </row>
      </sheetData>
      <sheetData sheetId="464">
        <row r="8">
          <cell r="E8">
            <v>100</v>
          </cell>
        </row>
      </sheetData>
      <sheetData sheetId="465">
        <row r="8">
          <cell r="E8">
            <v>100</v>
          </cell>
        </row>
      </sheetData>
      <sheetData sheetId="466">
        <row r="8">
          <cell r="E8">
            <v>100</v>
          </cell>
        </row>
      </sheetData>
      <sheetData sheetId="467">
        <row r="8">
          <cell r="E8">
            <v>100</v>
          </cell>
        </row>
      </sheetData>
      <sheetData sheetId="468">
        <row r="8">
          <cell r="E8">
            <v>100</v>
          </cell>
        </row>
      </sheetData>
      <sheetData sheetId="469">
        <row r="8">
          <cell r="E8">
            <v>100</v>
          </cell>
        </row>
      </sheetData>
      <sheetData sheetId="470">
        <row r="8">
          <cell r="E8">
            <v>100</v>
          </cell>
        </row>
      </sheetData>
      <sheetData sheetId="471">
        <row r="8">
          <cell r="E8">
            <v>100</v>
          </cell>
        </row>
      </sheetData>
      <sheetData sheetId="472">
        <row r="8">
          <cell r="E8">
            <v>100</v>
          </cell>
        </row>
      </sheetData>
      <sheetData sheetId="473">
        <row r="8">
          <cell r="E8">
            <v>100</v>
          </cell>
        </row>
      </sheetData>
      <sheetData sheetId="474">
        <row r="8">
          <cell r="E8">
            <v>100</v>
          </cell>
        </row>
      </sheetData>
      <sheetData sheetId="475">
        <row r="8">
          <cell r="E8">
            <v>100</v>
          </cell>
        </row>
      </sheetData>
      <sheetData sheetId="476">
        <row r="8">
          <cell r="E8">
            <v>100</v>
          </cell>
        </row>
      </sheetData>
      <sheetData sheetId="477">
        <row r="8">
          <cell r="E8">
            <v>100</v>
          </cell>
        </row>
      </sheetData>
      <sheetData sheetId="478">
        <row r="8">
          <cell r="E8">
            <v>100</v>
          </cell>
        </row>
      </sheetData>
      <sheetData sheetId="479">
        <row r="8">
          <cell r="E8">
            <v>100</v>
          </cell>
        </row>
      </sheetData>
      <sheetData sheetId="480">
        <row r="8">
          <cell r="E8">
            <v>100</v>
          </cell>
        </row>
      </sheetData>
      <sheetData sheetId="481">
        <row r="8">
          <cell r="E8">
            <v>100</v>
          </cell>
        </row>
      </sheetData>
      <sheetData sheetId="482">
        <row r="8">
          <cell r="E8">
            <v>100</v>
          </cell>
        </row>
      </sheetData>
      <sheetData sheetId="483">
        <row r="8">
          <cell r="E8">
            <v>100</v>
          </cell>
        </row>
      </sheetData>
      <sheetData sheetId="484">
        <row r="8">
          <cell r="E8">
            <v>100</v>
          </cell>
        </row>
      </sheetData>
      <sheetData sheetId="485">
        <row r="8">
          <cell r="E8">
            <v>100</v>
          </cell>
        </row>
      </sheetData>
      <sheetData sheetId="486">
        <row r="8">
          <cell r="E8">
            <v>100</v>
          </cell>
        </row>
      </sheetData>
      <sheetData sheetId="487">
        <row r="8">
          <cell r="E8">
            <v>100</v>
          </cell>
        </row>
      </sheetData>
      <sheetData sheetId="488">
        <row r="8">
          <cell r="E8">
            <v>100</v>
          </cell>
        </row>
      </sheetData>
      <sheetData sheetId="489">
        <row r="8">
          <cell r="E8">
            <v>100</v>
          </cell>
        </row>
      </sheetData>
      <sheetData sheetId="490">
        <row r="8">
          <cell r="E8">
            <v>100</v>
          </cell>
        </row>
      </sheetData>
      <sheetData sheetId="491">
        <row r="8">
          <cell r="E8">
            <v>100</v>
          </cell>
        </row>
      </sheetData>
      <sheetData sheetId="492">
        <row r="8">
          <cell r="E8">
            <v>100</v>
          </cell>
        </row>
      </sheetData>
      <sheetData sheetId="493">
        <row r="8">
          <cell r="E8">
            <v>100</v>
          </cell>
        </row>
      </sheetData>
      <sheetData sheetId="494">
        <row r="8">
          <cell r="E8">
            <v>100</v>
          </cell>
        </row>
      </sheetData>
      <sheetData sheetId="495">
        <row r="8">
          <cell r="E8">
            <v>100</v>
          </cell>
        </row>
      </sheetData>
      <sheetData sheetId="496">
        <row r="8">
          <cell r="E8">
            <v>100</v>
          </cell>
        </row>
      </sheetData>
      <sheetData sheetId="497">
        <row r="8">
          <cell r="E8">
            <v>100</v>
          </cell>
        </row>
      </sheetData>
      <sheetData sheetId="498">
        <row r="8">
          <cell r="E8">
            <v>100</v>
          </cell>
        </row>
      </sheetData>
      <sheetData sheetId="499">
        <row r="8">
          <cell r="E8">
            <v>100</v>
          </cell>
        </row>
      </sheetData>
      <sheetData sheetId="500">
        <row r="8">
          <cell r="E8">
            <v>100</v>
          </cell>
        </row>
      </sheetData>
      <sheetData sheetId="501">
        <row r="8">
          <cell r="E8">
            <v>100</v>
          </cell>
        </row>
      </sheetData>
      <sheetData sheetId="502">
        <row r="8">
          <cell r="E8">
            <v>100</v>
          </cell>
        </row>
      </sheetData>
      <sheetData sheetId="503">
        <row r="8">
          <cell r="E8">
            <v>100</v>
          </cell>
        </row>
      </sheetData>
      <sheetData sheetId="504">
        <row r="8">
          <cell r="E8">
            <v>100</v>
          </cell>
        </row>
      </sheetData>
      <sheetData sheetId="505">
        <row r="8">
          <cell r="E8">
            <v>100</v>
          </cell>
        </row>
      </sheetData>
      <sheetData sheetId="506">
        <row r="8">
          <cell r="E8">
            <v>100</v>
          </cell>
        </row>
      </sheetData>
      <sheetData sheetId="507">
        <row r="8">
          <cell r="E8">
            <v>100</v>
          </cell>
        </row>
      </sheetData>
      <sheetData sheetId="508">
        <row r="8">
          <cell r="E8">
            <v>100</v>
          </cell>
        </row>
      </sheetData>
      <sheetData sheetId="509">
        <row r="8">
          <cell r="E8">
            <v>100</v>
          </cell>
        </row>
      </sheetData>
      <sheetData sheetId="510">
        <row r="8">
          <cell r="E8">
            <v>100</v>
          </cell>
        </row>
      </sheetData>
      <sheetData sheetId="511">
        <row r="8">
          <cell r="E8">
            <v>100</v>
          </cell>
        </row>
      </sheetData>
      <sheetData sheetId="512">
        <row r="8">
          <cell r="E8">
            <v>100</v>
          </cell>
        </row>
      </sheetData>
      <sheetData sheetId="513">
        <row r="8">
          <cell r="E8">
            <v>100</v>
          </cell>
        </row>
      </sheetData>
      <sheetData sheetId="514">
        <row r="8">
          <cell r="E8">
            <v>100</v>
          </cell>
        </row>
      </sheetData>
      <sheetData sheetId="515">
        <row r="8">
          <cell r="E8">
            <v>100</v>
          </cell>
        </row>
      </sheetData>
      <sheetData sheetId="516">
        <row r="8">
          <cell r="E8">
            <v>100</v>
          </cell>
        </row>
      </sheetData>
      <sheetData sheetId="517">
        <row r="8">
          <cell r="E8">
            <v>100</v>
          </cell>
        </row>
      </sheetData>
      <sheetData sheetId="518">
        <row r="8">
          <cell r="E8">
            <v>100</v>
          </cell>
        </row>
      </sheetData>
      <sheetData sheetId="519">
        <row r="8">
          <cell r="E8">
            <v>100</v>
          </cell>
        </row>
      </sheetData>
      <sheetData sheetId="520">
        <row r="8">
          <cell r="E8">
            <v>100</v>
          </cell>
        </row>
      </sheetData>
      <sheetData sheetId="521">
        <row r="8">
          <cell r="E8">
            <v>100</v>
          </cell>
        </row>
      </sheetData>
      <sheetData sheetId="522">
        <row r="8">
          <cell r="E8">
            <v>100</v>
          </cell>
        </row>
      </sheetData>
      <sheetData sheetId="523">
        <row r="8">
          <cell r="E8">
            <v>100</v>
          </cell>
        </row>
      </sheetData>
      <sheetData sheetId="524">
        <row r="8">
          <cell r="E8">
            <v>100</v>
          </cell>
        </row>
      </sheetData>
      <sheetData sheetId="525">
        <row r="8">
          <cell r="E8">
            <v>100</v>
          </cell>
        </row>
      </sheetData>
      <sheetData sheetId="526">
        <row r="8">
          <cell r="E8">
            <v>100</v>
          </cell>
        </row>
      </sheetData>
      <sheetData sheetId="527">
        <row r="8">
          <cell r="E8">
            <v>100</v>
          </cell>
        </row>
      </sheetData>
      <sheetData sheetId="528">
        <row r="8">
          <cell r="E8">
            <v>100</v>
          </cell>
        </row>
      </sheetData>
      <sheetData sheetId="529">
        <row r="8">
          <cell r="E8">
            <v>100</v>
          </cell>
        </row>
      </sheetData>
      <sheetData sheetId="530">
        <row r="8">
          <cell r="E8">
            <v>100</v>
          </cell>
        </row>
      </sheetData>
      <sheetData sheetId="531">
        <row r="8">
          <cell r="E8">
            <v>100</v>
          </cell>
        </row>
      </sheetData>
      <sheetData sheetId="532">
        <row r="8">
          <cell r="E8">
            <v>100</v>
          </cell>
        </row>
      </sheetData>
      <sheetData sheetId="533">
        <row r="8">
          <cell r="E8">
            <v>100</v>
          </cell>
        </row>
      </sheetData>
      <sheetData sheetId="534">
        <row r="8">
          <cell r="E8">
            <v>100</v>
          </cell>
        </row>
      </sheetData>
      <sheetData sheetId="535">
        <row r="8">
          <cell r="E8">
            <v>100</v>
          </cell>
        </row>
      </sheetData>
      <sheetData sheetId="536">
        <row r="8">
          <cell r="E8">
            <v>100</v>
          </cell>
        </row>
      </sheetData>
      <sheetData sheetId="537">
        <row r="8">
          <cell r="E8">
            <v>100</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ow r="8">
          <cell r="E8">
            <v>100</v>
          </cell>
        </row>
      </sheetData>
      <sheetData sheetId="550">
        <row r="8">
          <cell r="E8">
            <v>100</v>
          </cell>
        </row>
      </sheetData>
      <sheetData sheetId="551">
        <row r="8">
          <cell r="E8">
            <v>100</v>
          </cell>
        </row>
      </sheetData>
      <sheetData sheetId="552">
        <row r="8">
          <cell r="E8">
            <v>100</v>
          </cell>
        </row>
      </sheetData>
      <sheetData sheetId="553">
        <row r="8">
          <cell r="E8">
            <v>100</v>
          </cell>
        </row>
      </sheetData>
      <sheetData sheetId="554">
        <row r="8">
          <cell r="E8">
            <v>100</v>
          </cell>
        </row>
      </sheetData>
      <sheetData sheetId="555">
        <row r="8">
          <cell r="E8">
            <v>100</v>
          </cell>
        </row>
      </sheetData>
      <sheetData sheetId="556">
        <row r="8">
          <cell r="E8">
            <v>100</v>
          </cell>
        </row>
      </sheetData>
      <sheetData sheetId="557">
        <row r="8">
          <cell r="E8">
            <v>100</v>
          </cell>
        </row>
      </sheetData>
      <sheetData sheetId="558">
        <row r="8">
          <cell r="E8">
            <v>100</v>
          </cell>
        </row>
      </sheetData>
      <sheetData sheetId="559">
        <row r="8">
          <cell r="E8">
            <v>100</v>
          </cell>
        </row>
      </sheetData>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8">
          <cell r="E8">
            <v>100</v>
          </cell>
        </row>
      </sheetData>
      <sheetData sheetId="599">
        <row r="8">
          <cell r="E8">
            <v>100</v>
          </cell>
        </row>
      </sheetData>
      <sheetData sheetId="600">
        <row r="8">
          <cell r="E8">
            <v>100</v>
          </cell>
        </row>
      </sheetData>
      <sheetData sheetId="601" refreshError="1"/>
      <sheetData sheetId="602" refreshError="1"/>
      <sheetData sheetId="603" refreshError="1"/>
      <sheetData sheetId="604" refreshError="1"/>
      <sheetData sheetId="605" refreshError="1"/>
      <sheetData sheetId="606">
        <row r="8">
          <cell r="E8">
            <v>100</v>
          </cell>
        </row>
      </sheetData>
      <sheetData sheetId="607">
        <row r="8">
          <cell r="E8">
            <v>100</v>
          </cell>
        </row>
      </sheetData>
      <sheetData sheetId="608" refreshError="1"/>
      <sheetData sheetId="609" refreshError="1"/>
      <sheetData sheetId="610"/>
      <sheetData sheetId="611">
        <row r="8">
          <cell r="E8">
            <v>100</v>
          </cell>
        </row>
      </sheetData>
      <sheetData sheetId="612">
        <row r="8">
          <cell r="E8">
            <v>100</v>
          </cell>
        </row>
      </sheetData>
      <sheetData sheetId="613">
        <row r="8">
          <cell r="E8">
            <v>100</v>
          </cell>
        </row>
      </sheetData>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ow r="8">
          <cell r="E8">
            <v>100</v>
          </cell>
        </row>
      </sheetData>
      <sheetData sheetId="639">
        <row r="8">
          <cell r="E8">
            <v>100</v>
          </cell>
        </row>
      </sheetData>
      <sheetData sheetId="640">
        <row r="8">
          <cell r="E8">
            <v>100</v>
          </cell>
        </row>
      </sheetData>
      <sheetData sheetId="641">
        <row r="8">
          <cell r="E8">
            <v>100</v>
          </cell>
        </row>
      </sheetData>
      <sheetData sheetId="642">
        <row r="8">
          <cell r="E8">
            <v>100</v>
          </cell>
        </row>
      </sheetData>
      <sheetData sheetId="643">
        <row r="8">
          <cell r="E8">
            <v>100</v>
          </cell>
        </row>
      </sheetData>
      <sheetData sheetId="644">
        <row r="8">
          <cell r="E8">
            <v>100</v>
          </cell>
        </row>
      </sheetData>
      <sheetData sheetId="645">
        <row r="8">
          <cell r="E8">
            <v>100</v>
          </cell>
        </row>
      </sheetData>
      <sheetData sheetId="646">
        <row r="8">
          <cell r="E8">
            <v>100</v>
          </cell>
        </row>
      </sheetData>
      <sheetData sheetId="647">
        <row r="8">
          <cell r="E8">
            <v>100</v>
          </cell>
        </row>
      </sheetData>
      <sheetData sheetId="648">
        <row r="8">
          <cell r="E8">
            <v>100</v>
          </cell>
        </row>
      </sheetData>
      <sheetData sheetId="649">
        <row r="8">
          <cell r="E8">
            <v>100</v>
          </cell>
        </row>
      </sheetData>
      <sheetData sheetId="650">
        <row r="8">
          <cell r="E8">
            <v>100</v>
          </cell>
        </row>
      </sheetData>
      <sheetData sheetId="651">
        <row r="8">
          <cell r="E8">
            <v>100</v>
          </cell>
        </row>
      </sheetData>
      <sheetData sheetId="652">
        <row r="8">
          <cell r="E8">
            <v>100</v>
          </cell>
        </row>
      </sheetData>
      <sheetData sheetId="653">
        <row r="8">
          <cell r="E8">
            <v>100</v>
          </cell>
        </row>
      </sheetData>
      <sheetData sheetId="654">
        <row r="8">
          <cell r="E8">
            <v>100</v>
          </cell>
        </row>
      </sheetData>
      <sheetData sheetId="655">
        <row r="8">
          <cell r="E8">
            <v>100</v>
          </cell>
        </row>
      </sheetData>
      <sheetData sheetId="656">
        <row r="8">
          <cell r="E8">
            <v>100</v>
          </cell>
        </row>
      </sheetData>
      <sheetData sheetId="657">
        <row r="8">
          <cell r="E8">
            <v>100</v>
          </cell>
        </row>
      </sheetData>
      <sheetData sheetId="658">
        <row r="8">
          <cell r="E8">
            <v>100</v>
          </cell>
        </row>
      </sheetData>
      <sheetData sheetId="659">
        <row r="8">
          <cell r="E8">
            <v>100</v>
          </cell>
        </row>
      </sheetData>
      <sheetData sheetId="660">
        <row r="8">
          <cell r="E8">
            <v>100</v>
          </cell>
        </row>
      </sheetData>
      <sheetData sheetId="661">
        <row r="8">
          <cell r="E8">
            <v>100</v>
          </cell>
        </row>
      </sheetData>
      <sheetData sheetId="662">
        <row r="8">
          <cell r="E8">
            <v>100</v>
          </cell>
        </row>
      </sheetData>
      <sheetData sheetId="663">
        <row r="8">
          <cell r="E8">
            <v>100</v>
          </cell>
        </row>
      </sheetData>
      <sheetData sheetId="664">
        <row r="8">
          <cell r="E8">
            <v>100</v>
          </cell>
        </row>
      </sheetData>
      <sheetData sheetId="665">
        <row r="8">
          <cell r="E8">
            <v>100</v>
          </cell>
        </row>
      </sheetData>
      <sheetData sheetId="666">
        <row r="8">
          <cell r="E8">
            <v>100</v>
          </cell>
        </row>
      </sheetData>
      <sheetData sheetId="667">
        <row r="8">
          <cell r="E8">
            <v>100</v>
          </cell>
        </row>
      </sheetData>
      <sheetData sheetId="668">
        <row r="8">
          <cell r="E8">
            <v>100</v>
          </cell>
        </row>
      </sheetData>
      <sheetData sheetId="669">
        <row r="8">
          <cell r="E8">
            <v>100</v>
          </cell>
        </row>
      </sheetData>
      <sheetData sheetId="670">
        <row r="8">
          <cell r="E8">
            <v>100</v>
          </cell>
        </row>
      </sheetData>
      <sheetData sheetId="671">
        <row r="8">
          <cell r="E8">
            <v>100</v>
          </cell>
        </row>
      </sheetData>
      <sheetData sheetId="672">
        <row r="8">
          <cell r="E8">
            <v>100</v>
          </cell>
        </row>
      </sheetData>
      <sheetData sheetId="673">
        <row r="8">
          <cell r="E8">
            <v>100</v>
          </cell>
        </row>
      </sheetData>
      <sheetData sheetId="674">
        <row r="8">
          <cell r="E8">
            <v>100</v>
          </cell>
        </row>
      </sheetData>
      <sheetData sheetId="675">
        <row r="8">
          <cell r="E8">
            <v>100</v>
          </cell>
        </row>
      </sheetData>
      <sheetData sheetId="676">
        <row r="8">
          <cell r="E8">
            <v>100</v>
          </cell>
        </row>
      </sheetData>
      <sheetData sheetId="677">
        <row r="8">
          <cell r="E8">
            <v>100</v>
          </cell>
        </row>
      </sheetData>
      <sheetData sheetId="678">
        <row r="8">
          <cell r="E8">
            <v>100</v>
          </cell>
        </row>
      </sheetData>
      <sheetData sheetId="679">
        <row r="8">
          <cell r="E8">
            <v>100</v>
          </cell>
        </row>
      </sheetData>
      <sheetData sheetId="680">
        <row r="8">
          <cell r="E8">
            <v>100</v>
          </cell>
        </row>
      </sheetData>
      <sheetData sheetId="681">
        <row r="8">
          <cell r="E8">
            <v>100</v>
          </cell>
        </row>
      </sheetData>
      <sheetData sheetId="682">
        <row r="8">
          <cell r="E8">
            <v>100</v>
          </cell>
        </row>
      </sheetData>
      <sheetData sheetId="683">
        <row r="8">
          <cell r="E8">
            <v>100</v>
          </cell>
        </row>
      </sheetData>
      <sheetData sheetId="684">
        <row r="8">
          <cell r="E8">
            <v>100</v>
          </cell>
        </row>
      </sheetData>
      <sheetData sheetId="685">
        <row r="8">
          <cell r="E8">
            <v>100</v>
          </cell>
        </row>
      </sheetData>
      <sheetData sheetId="686">
        <row r="8">
          <cell r="E8">
            <v>100</v>
          </cell>
        </row>
      </sheetData>
      <sheetData sheetId="687">
        <row r="8">
          <cell r="E8">
            <v>100</v>
          </cell>
        </row>
      </sheetData>
      <sheetData sheetId="688">
        <row r="8">
          <cell r="E8">
            <v>100</v>
          </cell>
        </row>
      </sheetData>
      <sheetData sheetId="689">
        <row r="8">
          <cell r="E8">
            <v>100</v>
          </cell>
        </row>
      </sheetData>
      <sheetData sheetId="690">
        <row r="8">
          <cell r="E8">
            <v>100</v>
          </cell>
        </row>
      </sheetData>
      <sheetData sheetId="691">
        <row r="8">
          <cell r="E8">
            <v>100</v>
          </cell>
        </row>
      </sheetData>
      <sheetData sheetId="692">
        <row r="8">
          <cell r="E8">
            <v>100</v>
          </cell>
        </row>
      </sheetData>
      <sheetData sheetId="693">
        <row r="8">
          <cell r="E8">
            <v>100</v>
          </cell>
        </row>
      </sheetData>
      <sheetData sheetId="694">
        <row r="8">
          <cell r="E8">
            <v>100</v>
          </cell>
        </row>
      </sheetData>
      <sheetData sheetId="695">
        <row r="8">
          <cell r="E8">
            <v>100</v>
          </cell>
        </row>
      </sheetData>
      <sheetData sheetId="696">
        <row r="8">
          <cell r="E8">
            <v>100</v>
          </cell>
        </row>
      </sheetData>
      <sheetData sheetId="697">
        <row r="8">
          <cell r="E8">
            <v>100</v>
          </cell>
        </row>
      </sheetData>
      <sheetData sheetId="698">
        <row r="8">
          <cell r="E8">
            <v>100</v>
          </cell>
        </row>
      </sheetData>
      <sheetData sheetId="699">
        <row r="8">
          <cell r="E8">
            <v>100</v>
          </cell>
        </row>
      </sheetData>
      <sheetData sheetId="700">
        <row r="8">
          <cell r="E8">
            <v>100</v>
          </cell>
        </row>
      </sheetData>
      <sheetData sheetId="701">
        <row r="8">
          <cell r="E8">
            <v>100</v>
          </cell>
        </row>
      </sheetData>
      <sheetData sheetId="702">
        <row r="8">
          <cell r="E8">
            <v>100</v>
          </cell>
        </row>
      </sheetData>
      <sheetData sheetId="703">
        <row r="8">
          <cell r="E8">
            <v>100</v>
          </cell>
        </row>
      </sheetData>
      <sheetData sheetId="704">
        <row r="8">
          <cell r="E8">
            <v>100</v>
          </cell>
        </row>
      </sheetData>
      <sheetData sheetId="705">
        <row r="8">
          <cell r="E8">
            <v>100</v>
          </cell>
        </row>
      </sheetData>
      <sheetData sheetId="706">
        <row r="8">
          <cell r="E8">
            <v>100</v>
          </cell>
        </row>
      </sheetData>
      <sheetData sheetId="707">
        <row r="8">
          <cell r="E8">
            <v>100</v>
          </cell>
        </row>
      </sheetData>
      <sheetData sheetId="708">
        <row r="8">
          <cell r="E8">
            <v>100</v>
          </cell>
        </row>
      </sheetData>
      <sheetData sheetId="709">
        <row r="8">
          <cell r="E8">
            <v>100</v>
          </cell>
        </row>
      </sheetData>
      <sheetData sheetId="710">
        <row r="8">
          <cell r="E8">
            <v>100</v>
          </cell>
        </row>
      </sheetData>
      <sheetData sheetId="711">
        <row r="8">
          <cell r="E8">
            <v>100</v>
          </cell>
        </row>
      </sheetData>
      <sheetData sheetId="712">
        <row r="8">
          <cell r="E8">
            <v>100</v>
          </cell>
        </row>
      </sheetData>
      <sheetData sheetId="713">
        <row r="8">
          <cell r="E8">
            <v>100</v>
          </cell>
        </row>
      </sheetData>
      <sheetData sheetId="714">
        <row r="8">
          <cell r="E8">
            <v>100</v>
          </cell>
        </row>
      </sheetData>
      <sheetData sheetId="715">
        <row r="8">
          <cell r="E8">
            <v>100</v>
          </cell>
        </row>
      </sheetData>
      <sheetData sheetId="716">
        <row r="8">
          <cell r="E8">
            <v>100</v>
          </cell>
        </row>
      </sheetData>
      <sheetData sheetId="717">
        <row r="8">
          <cell r="E8">
            <v>100</v>
          </cell>
        </row>
      </sheetData>
      <sheetData sheetId="718">
        <row r="8">
          <cell r="E8">
            <v>100</v>
          </cell>
        </row>
      </sheetData>
      <sheetData sheetId="719"/>
      <sheetData sheetId="720">
        <row r="8">
          <cell r="E8">
            <v>100</v>
          </cell>
        </row>
      </sheetData>
      <sheetData sheetId="721">
        <row r="8">
          <cell r="E8">
            <v>100</v>
          </cell>
        </row>
      </sheetData>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sheetData sheetId="744"/>
      <sheetData sheetId="745"/>
      <sheetData sheetId="746" refreshError="1"/>
      <sheetData sheetId="747">
        <row r="8">
          <cell r="E8">
            <v>100</v>
          </cell>
        </row>
      </sheetData>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1">
          <cell r="E11">
            <v>14</v>
          </cell>
        </row>
        <row r="12">
          <cell r="E12">
            <v>242</v>
          </cell>
        </row>
        <row r="13">
          <cell r="E13">
            <v>63.347499999999997</v>
          </cell>
        </row>
        <row r="14">
          <cell r="E14">
            <v>25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УМН (2)"/>
      <sheetName val="ТРУМН"/>
      <sheetName val="Смета 2 (2)"/>
      <sheetName val="Смета 3"/>
      <sheetName val="Материалы (3)"/>
      <sheetName val="Материалы"/>
      <sheetName val="Модуль1"/>
      <sheetName val="Модуль2"/>
      <sheetName val="001_баланс"/>
      <sheetName val="ПиУсвод"/>
      <sheetName val="Смета"/>
      <sheetName val="Подрядчики"/>
      <sheetName val="Лист2"/>
      <sheetName val="Акты"/>
      <sheetName val="ЛС_БИ"/>
      <sheetName val="Персонал"/>
      <sheetName val="Проекты"/>
      <sheetName val="2014"/>
      <sheetName val="М_1"/>
      <sheetName val="ТРУМН_(2)"/>
      <sheetName val="Смета_2_(2)"/>
      <sheetName val="Смета_3"/>
      <sheetName val="Материалы_(3)"/>
      <sheetName val="КС_2"/>
    </sheetNames>
    <sheetDataSet>
      <sheetData sheetId="0" refreshError="1"/>
      <sheetData sheetId="1" refreshError="1"/>
      <sheetData sheetId="2">
        <row r="8">
          <cell r="A8" t="str">
            <v>№№</v>
          </cell>
        </row>
      </sheetData>
      <sheetData sheetId="3">
        <row r="8">
          <cell r="A8" t="str">
            <v>№№</v>
          </cell>
        </row>
      </sheetData>
      <sheetData sheetId="4">
        <row r="8">
          <cell r="A8" t="str">
            <v>№№</v>
          </cell>
        </row>
      </sheetData>
      <sheetData sheetId="5" refreshError="1">
        <row r="8">
          <cell r="A8" t="str">
            <v>№№</v>
          </cell>
          <cell r="B8" t="str">
            <v>Наименование</v>
          </cell>
          <cell r="C8" t="str">
            <v>Един. изм</v>
          </cell>
          <cell r="D8">
            <v>0</v>
          </cell>
          <cell r="E8" t="str">
            <v>Количество</v>
          </cell>
          <cell r="F8">
            <v>0</v>
          </cell>
          <cell r="G8" t="str">
            <v>Цена</v>
          </cell>
          <cell r="H8">
            <v>0</v>
          </cell>
          <cell r="I8" t="str">
            <v>Сумма</v>
          </cell>
        </row>
        <row r="9">
          <cell r="D9" t="str">
            <v>Всего</v>
          </cell>
          <cell r="E9" t="str">
            <v>Остаток</v>
          </cell>
          <cell r="F9" t="str">
            <v>Взято</v>
          </cell>
        </row>
        <row r="10">
          <cell r="A10">
            <v>1</v>
          </cell>
          <cell r="B10" t="str">
            <v>Шкаф распределительный ПР 8501-2-4УХЛ</v>
          </cell>
          <cell r="C10" t="str">
            <v>шт</v>
          </cell>
          <cell r="D10">
            <v>4</v>
          </cell>
          <cell r="E10">
            <v>0</v>
          </cell>
          <cell r="F10">
            <v>4</v>
          </cell>
          <cell r="G10">
            <v>2100</v>
          </cell>
          <cell r="H10">
            <v>0</v>
          </cell>
          <cell r="I10">
            <v>8400</v>
          </cell>
        </row>
        <row r="11">
          <cell r="A11">
            <v>2</v>
          </cell>
          <cell r="B11" t="str">
            <v>Автомат ВА51-39 на 63А</v>
          </cell>
          <cell r="C11" t="str">
            <v>шт</v>
          </cell>
          <cell r="D11">
            <v>4</v>
          </cell>
          <cell r="E11">
            <v>0</v>
          </cell>
          <cell r="F11">
            <v>4</v>
          </cell>
          <cell r="G11">
            <v>860</v>
          </cell>
          <cell r="H11">
            <v>0</v>
          </cell>
          <cell r="I11">
            <v>3440</v>
          </cell>
        </row>
        <row r="12">
          <cell r="A12">
            <v>3</v>
          </cell>
          <cell r="B12" t="str">
            <v>Автомат ВА51-31 на 80А</v>
          </cell>
          <cell r="C12" t="str">
            <v>шт</v>
          </cell>
          <cell r="D12">
            <v>4</v>
          </cell>
          <cell r="E12">
            <v>0</v>
          </cell>
          <cell r="F12">
            <v>4</v>
          </cell>
          <cell r="G12">
            <v>910</v>
          </cell>
          <cell r="H12">
            <v>0</v>
          </cell>
          <cell r="I12">
            <v>3640</v>
          </cell>
        </row>
        <row r="13">
          <cell r="A13">
            <v>4</v>
          </cell>
          <cell r="B13" t="str">
            <v>Автомат ВА51-35 на 200А</v>
          </cell>
          <cell r="C13" t="str">
            <v>шт</v>
          </cell>
          <cell r="D13">
            <v>8</v>
          </cell>
          <cell r="E13">
            <v>0</v>
          </cell>
          <cell r="F13">
            <v>8</v>
          </cell>
          <cell r="G13">
            <v>1840</v>
          </cell>
          <cell r="H13">
            <v>0</v>
          </cell>
          <cell r="I13">
            <v>14720</v>
          </cell>
        </row>
        <row r="14">
          <cell r="A14">
            <v>5</v>
          </cell>
          <cell r="B14" t="str">
            <v>Клемник на 15контактов 100А</v>
          </cell>
          <cell r="C14" t="str">
            <v>шт</v>
          </cell>
          <cell r="D14">
            <v>4</v>
          </cell>
          <cell r="E14">
            <v>0</v>
          </cell>
          <cell r="F14">
            <v>4</v>
          </cell>
          <cell r="G14">
            <v>215</v>
          </cell>
          <cell r="H14">
            <v>0</v>
          </cell>
          <cell r="I14">
            <v>860</v>
          </cell>
        </row>
        <row r="15">
          <cell r="B15" t="str">
            <v>ИТОГО:</v>
          </cell>
          <cell r="C15">
            <v>0</v>
          </cell>
          <cell r="D15">
            <v>0</v>
          </cell>
          <cell r="E15">
            <v>0</v>
          </cell>
          <cell r="F15">
            <v>0</v>
          </cell>
          <cell r="G15">
            <v>0</v>
          </cell>
          <cell r="H15">
            <v>0</v>
          </cell>
          <cell r="I15">
            <v>31060</v>
          </cell>
        </row>
        <row r="16">
          <cell r="B16" t="str">
            <v>Заготовительно-складские,%</v>
          </cell>
          <cell r="C16" t="str">
            <v>2</v>
          </cell>
          <cell r="D16">
            <v>0</v>
          </cell>
          <cell r="E16">
            <v>0</v>
          </cell>
          <cell r="F16">
            <v>0</v>
          </cell>
          <cell r="G16">
            <v>0</v>
          </cell>
          <cell r="H16">
            <v>0</v>
          </cell>
          <cell r="I16">
            <v>621</v>
          </cell>
        </row>
        <row r="17">
          <cell r="B17" t="str">
            <v>ИТОГО:</v>
          </cell>
          <cell r="C17">
            <v>0</v>
          </cell>
          <cell r="D17">
            <v>0</v>
          </cell>
          <cell r="E17">
            <v>0</v>
          </cell>
          <cell r="F17">
            <v>0</v>
          </cell>
          <cell r="G17">
            <v>0</v>
          </cell>
          <cell r="H17">
            <v>0</v>
          </cell>
          <cell r="I17">
            <v>31681</v>
          </cell>
        </row>
        <row r="18">
          <cell r="B18" t="str">
            <v xml:space="preserve">Автотранспорт, % </v>
          </cell>
          <cell r="C18" t="str">
            <v>10</v>
          </cell>
          <cell r="D18">
            <v>0</v>
          </cell>
          <cell r="E18">
            <v>0</v>
          </cell>
          <cell r="F18">
            <v>0</v>
          </cell>
          <cell r="G18">
            <v>0</v>
          </cell>
          <cell r="H18">
            <v>0</v>
          </cell>
          <cell r="I18">
            <v>3168</v>
          </cell>
        </row>
        <row r="19">
          <cell r="A19">
            <v>33</v>
          </cell>
          <cell r="B19">
            <v>0</v>
          </cell>
          <cell r="C19">
            <v>0</v>
          </cell>
          <cell r="D19">
            <v>0</v>
          </cell>
          <cell r="E19">
            <v>0</v>
          </cell>
          <cell r="F19">
            <v>0</v>
          </cell>
          <cell r="G19">
            <v>0</v>
          </cell>
          <cell r="H19">
            <v>0</v>
          </cell>
          <cell r="I19">
            <v>0</v>
          </cell>
        </row>
        <row r="20">
          <cell r="A20">
            <v>34</v>
          </cell>
          <cell r="B20">
            <v>0</v>
          </cell>
          <cell r="C20">
            <v>0</v>
          </cell>
          <cell r="D20">
            <v>0</v>
          </cell>
          <cell r="E20">
            <v>0</v>
          </cell>
          <cell r="F20">
            <v>0</v>
          </cell>
          <cell r="G20">
            <v>0</v>
          </cell>
          <cell r="H20">
            <v>0</v>
          </cell>
          <cell r="I20">
            <v>0</v>
          </cell>
        </row>
        <row r="21">
          <cell r="A21">
            <v>35</v>
          </cell>
          <cell r="B21">
            <v>0</v>
          </cell>
          <cell r="C21">
            <v>0</v>
          </cell>
          <cell r="D21">
            <v>0</v>
          </cell>
          <cell r="E21">
            <v>0</v>
          </cell>
          <cell r="F21">
            <v>0</v>
          </cell>
          <cell r="G21">
            <v>0</v>
          </cell>
          <cell r="H21">
            <v>0</v>
          </cell>
          <cell r="I21">
            <v>0</v>
          </cell>
        </row>
        <row r="22">
          <cell r="A22">
            <v>36</v>
          </cell>
          <cell r="B22">
            <v>0</v>
          </cell>
          <cell r="C22">
            <v>0</v>
          </cell>
          <cell r="D22">
            <v>0</v>
          </cell>
          <cell r="E22">
            <v>0</v>
          </cell>
          <cell r="F22">
            <v>0</v>
          </cell>
          <cell r="G22">
            <v>0</v>
          </cell>
          <cell r="H22">
            <v>0</v>
          </cell>
          <cell r="I22">
            <v>0</v>
          </cell>
        </row>
        <row r="23">
          <cell r="A23">
            <v>37</v>
          </cell>
          <cell r="B23">
            <v>0</v>
          </cell>
          <cell r="C23">
            <v>0</v>
          </cell>
          <cell r="D23">
            <v>0</v>
          </cell>
          <cell r="E23">
            <v>0</v>
          </cell>
          <cell r="F23">
            <v>0</v>
          </cell>
          <cell r="G23">
            <v>0</v>
          </cell>
          <cell r="H23">
            <v>0</v>
          </cell>
          <cell r="I23">
            <v>0</v>
          </cell>
        </row>
        <row r="24">
          <cell r="A24">
            <v>38</v>
          </cell>
          <cell r="B24">
            <v>0</v>
          </cell>
          <cell r="C24">
            <v>0</v>
          </cell>
          <cell r="D24">
            <v>0</v>
          </cell>
          <cell r="E24">
            <v>0</v>
          </cell>
          <cell r="F24">
            <v>0</v>
          </cell>
          <cell r="G24">
            <v>0</v>
          </cell>
          <cell r="H24">
            <v>0</v>
          </cell>
          <cell r="I24">
            <v>0</v>
          </cell>
        </row>
        <row r="25">
          <cell r="A25">
            <v>39</v>
          </cell>
          <cell r="B25">
            <v>0</v>
          </cell>
          <cell r="C25">
            <v>0</v>
          </cell>
          <cell r="D25">
            <v>0</v>
          </cell>
          <cell r="E25">
            <v>0</v>
          </cell>
          <cell r="F25">
            <v>0</v>
          </cell>
          <cell r="G25">
            <v>0</v>
          </cell>
          <cell r="H25">
            <v>0</v>
          </cell>
          <cell r="I25">
            <v>0</v>
          </cell>
        </row>
        <row r="26">
          <cell r="A26">
            <v>40</v>
          </cell>
          <cell r="B26">
            <v>0</v>
          </cell>
          <cell r="C26">
            <v>0</v>
          </cell>
          <cell r="D26">
            <v>0</v>
          </cell>
          <cell r="E26">
            <v>0</v>
          </cell>
          <cell r="F26">
            <v>0</v>
          </cell>
          <cell r="G26">
            <v>0</v>
          </cell>
          <cell r="H26">
            <v>0</v>
          </cell>
          <cell r="I26">
            <v>0</v>
          </cell>
        </row>
        <row r="27">
          <cell r="A27">
            <v>41</v>
          </cell>
          <cell r="B27">
            <v>0</v>
          </cell>
          <cell r="C27">
            <v>0</v>
          </cell>
          <cell r="D27">
            <v>0</v>
          </cell>
          <cell r="E27">
            <v>0</v>
          </cell>
          <cell r="F27">
            <v>0</v>
          </cell>
          <cell r="G27">
            <v>0</v>
          </cell>
          <cell r="H27">
            <v>0</v>
          </cell>
          <cell r="I27">
            <v>0</v>
          </cell>
        </row>
        <row r="28">
          <cell r="A28">
            <v>42</v>
          </cell>
          <cell r="B28">
            <v>0</v>
          </cell>
          <cell r="C28">
            <v>0</v>
          </cell>
          <cell r="D28">
            <v>0</v>
          </cell>
          <cell r="E28">
            <v>0</v>
          </cell>
          <cell r="F28">
            <v>0</v>
          </cell>
          <cell r="G28">
            <v>0</v>
          </cell>
          <cell r="H28">
            <v>0</v>
          </cell>
          <cell r="I28">
            <v>0</v>
          </cell>
        </row>
        <row r="29">
          <cell r="A29">
            <v>43</v>
          </cell>
          <cell r="B29">
            <v>0</v>
          </cell>
          <cell r="C29">
            <v>0</v>
          </cell>
          <cell r="D29">
            <v>0</v>
          </cell>
          <cell r="E29">
            <v>0</v>
          </cell>
          <cell r="F29">
            <v>0</v>
          </cell>
          <cell r="G29">
            <v>0</v>
          </cell>
          <cell r="H29">
            <v>0</v>
          </cell>
          <cell r="I29">
            <v>0</v>
          </cell>
        </row>
        <row r="30">
          <cell r="A30">
            <v>44</v>
          </cell>
          <cell r="B30">
            <v>0</v>
          </cell>
          <cell r="C30">
            <v>0</v>
          </cell>
          <cell r="D30">
            <v>0</v>
          </cell>
          <cell r="E30">
            <v>0</v>
          </cell>
          <cell r="F30">
            <v>0</v>
          </cell>
          <cell r="G30">
            <v>0</v>
          </cell>
          <cell r="H30">
            <v>0</v>
          </cell>
          <cell r="I30">
            <v>0</v>
          </cell>
        </row>
        <row r="31">
          <cell r="A31">
            <v>45</v>
          </cell>
          <cell r="B31">
            <v>0</v>
          </cell>
          <cell r="C31">
            <v>0</v>
          </cell>
          <cell r="D31">
            <v>0</v>
          </cell>
          <cell r="E31">
            <v>0</v>
          </cell>
          <cell r="F31">
            <v>0</v>
          </cell>
          <cell r="G31">
            <v>0</v>
          </cell>
          <cell r="H31">
            <v>0</v>
          </cell>
          <cell r="I31">
            <v>0</v>
          </cell>
        </row>
        <row r="32">
          <cell r="A32">
            <v>46</v>
          </cell>
          <cell r="B32">
            <v>0</v>
          </cell>
          <cell r="C32">
            <v>0</v>
          </cell>
          <cell r="D32">
            <v>0</v>
          </cell>
          <cell r="E32">
            <v>0</v>
          </cell>
          <cell r="F32">
            <v>0</v>
          </cell>
          <cell r="G32">
            <v>0</v>
          </cell>
          <cell r="H32">
            <v>0</v>
          </cell>
          <cell r="I32">
            <v>0</v>
          </cell>
        </row>
        <row r="33">
          <cell r="A33">
            <v>47</v>
          </cell>
          <cell r="B33">
            <v>0</v>
          </cell>
          <cell r="C33">
            <v>0</v>
          </cell>
          <cell r="D33">
            <v>0</v>
          </cell>
          <cell r="E33">
            <v>0</v>
          </cell>
          <cell r="F33">
            <v>0</v>
          </cell>
          <cell r="G33">
            <v>0</v>
          </cell>
          <cell r="H33">
            <v>0</v>
          </cell>
          <cell r="I33">
            <v>0</v>
          </cell>
        </row>
        <row r="34">
          <cell r="A34">
            <v>48</v>
          </cell>
          <cell r="B34">
            <v>0</v>
          </cell>
          <cell r="C34">
            <v>0</v>
          </cell>
          <cell r="D34">
            <v>0</v>
          </cell>
          <cell r="E34">
            <v>0</v>
          </cell>
          <cell r="F34">
            <v>0</v>
          </cell>
          <cell r="G34">
            <v>0</v>
          </cell>
          <cell r="H34">
            <v>0</v>
          </cell>
          <cell r="I34">
            <v>0</v>
          </cell>
        </row>
        <row r="35">
          <cell r="A35">
            <v>49</v>
          </cell>
          <cell r="B35">
            <v>0</v>
          </cell>
          <cell r="C35">
            <v>0</v>
          </cell>
          <cell r="D35">
            <v>0</v>
          </cell>
          <cell r="E35">
            <v>0</v>
          </cell>
          <cell r="F35">
            <v>0</v>
          </cell>
          <cell r="G35">
            <v>0</v>
          </cell>
          <cell r="H35">
            <v>0</v>
          </cell>
          <cell r="I35">
            <v>0</v>
          </cell>
        </row>
        <row r="36">
          <cell r="A36">
            <v>50</v>
          </cell>
          <cell r="B36">
            <v>0</v>
          </cell>
          <cell r="C36">
            <v>0</v>
          </cell>
          <cell r="D36">
            <v>0</v>
          </cell>
          <cell r="E36">
            <v>0</v>
          </cell>
          <cell r="F36">
            <v>0</v>
          </cell>
          <cell r="G36">
            <v>0</v>
          </cell>
          <cell r="H36">
            <v>0</v>
          </cell>
          <cell r="I36">
            <v>0</v>
          </cell>
        </row>
        <row r="37">
          <cell r="A37">
            <v>51</v>
          </cell>
          <cell r="B37">
            <v>0</v>
          </cell>
          <cell r="C37">
            <v>0</v>
          </cell>
          <cell r="D37">
            <v>0</v>
          </cell>
          <cell r="E37">
            <v>0</v>
          </cell>
          <cell r="F37">
            <v>0</v>
          </cell>
          <cell r="G37">
            <v>0</v>
          </cell>
          <cell r="H37">
            <v>0</v>
          </cell>
          <cell r="I37">
            <v>0</v>
          </cell>
        </row>
        <row r="38">
          <cell r="A38">
            <v>52</v>
          </cell>
          <cell r="B38">
            <v>0</v>
          </cell>
          <cell r="C38">
            <v>0</v>
          </cell>
          <cell r="D38">
            <v>0</v>
          </cell>
          <cell r="E38">
            <v>0</v>
          </cell>
          <cell r="F38">
            <v>0</v>
          </cell>
          <cell r="G38">
            <v>0</v>
          </cell>
          <cell r="H38">
            <v>0</v>
          </cell>
          <cell r="I38">
            <v>0</v>
          </cell>
        </row>
        <row r="39">
          <cell r="A39">
            <v>53</v>
          </cell>
          <cell r="B39">
            <v>0</v>
          </cell>
          <cell r="C39">
            <v>0</v>
          </cell>
          <cell r="D39">
            <v>0</v>
          </cell>
          <cell r="E39">
            <v>0</v>
          </cell>
          <cell r="F39">
            <v>0</v>
          </cell>
          <cell r="G39">
            <v>0</v>
          </cell>
          <cell r="H39">
            <v>0</v>
          </cell>
          <cell r="I39">
            <v>0</v>
          </cell>
        </row>
        <row r="40">
          <cell r="A40">
            <v>54</v>
          </cell>
          <cell r="B40">
            <v>0</v>
          </cell>
          <cell r="C40">
            <v>0</v>
          </cell>
          <cell r="D40">
            <v>0</v>
          </cell>
          <cell r="E40">
            <v>0</v>
          </cell>
          <cell r="F40">
            <v>0</v>
          </cell>
          <cell r="G40">
            <v>0</v>
          </cell>
          <cell r="H40">
            <v>0</v>
          </cell>
          <cell r="I40">
            <v>0</v>
          </cell>
        </row>
        <row r="41">
          <cell r="A41">
            <v>55</v>
          </cell>
          <cell r="B41">
            <v>0</v>
          </cell>
          <cell r="C41">
            <v>0</v>
          </cell>
          <cell r="D41">
            <v>0</v>
          </cell>
          <cell r="E41">
            <v>0</v>
          </cell>
          <cell r="F41">
            <v>0</v>
          </cell>
          <cell r="G41">
            <v>0</v>
          </cell>
          <cell r="H41">
            <v>0</v>
          </cell>
          <cell r="I41">
            <v>0</v>
          </cell>
        </row>
        <row r="42">
          <cell r="A42">
            <v>56</v>
          </cell>
          <cell r="B42">
            <v>0</v>
          </cell>
          <cell r="C42">
            <v>0</v>
          </cell>
          <cell r="D42">
            <v>0</v>
          </cell>
          <cell r="E42">
            <v>0</v>
          </cell>
          <cell r="F42">
            <v>0</v>
          </cell>
          <cell r="G42">
            <v>0</v>
          </cell>
          <cell r="H42">
            <v>0</v>
          </cell>
          <cell r="I42">
            <v>0</v>
          </cell>
        </row>
        <row r="43">
          <cell r="A43">
            <v>57</v>
          </cell>
          <cell r="B43">
            <v>0</v>
          </cell>
          <cell r="C43">
            <v>0</v>
          </cell>
          <cell r="D43">
            <v>0</v>
          </cell>
          <cell r="E43">
            <v>0</v>
          </cell>
          <cell r="F43">
            <v>0</v>
          </cell>
          <cell r="G43">
            <v>0</v>
          </cell>
          <cell r="H43">
            <v>0</v>
          </cell>
          <cell r="I43">
            <v>0</v>
          </cell>
        </row>
        <row r="44">
          <cell r="A44">
            <v>58</v>
          </cell>
          <cell r="B44">
            <v>0</v>
          </cell>
          <cell r="C44">
            <v>0</v>
          </cell>
          <cell r="D44">
            <v>0</v>
          </cell>
          <cell r="E44">
            <v>0</v>
          </cell>
          <cell r="F44">
            <v>0</v>
          </cell>
          <cell r="G44">
            <v>0</v>
          </cell>
          <cell r="H44">
            <v>0</v>
          </cell>
          <cell r="I44">
            <v>0</v>
          </cell>
        </row>
        <row r="45">
          <cell r="A45">
            <v>59</v>
          </cell>
          <cell r="B45">
            <v>0</v>
          </cell>
          <cell r="C45">
            <v>0</v>
          </cell>
          <cell r="D45">
            <v>0</v>
          </cell>
          <cell r="E45">
            <v>0</v>
          </cell>
          <cell r="F45">
            <v>0</v>
          </cell>
          <cell r="G45">
            <v>0</v>
          </cell>
          <cell r="H45">
            <v>0</v>
          </cell>
          <cell r="I45">
            <v>0</v>
          </cell>
        </row>
        <row r="46">
          <cell r="A46">
            <v>60</v>
          </cell>
          <cell r="B46">
            <v>0</v>
          </cell>
          <cell r="C46">
            <v>0</v>
          </cell>
          <cell r="D46">
            <v>0</v>
          </cell>
          <cell r="E46">
            <v>0</v>
          </cell>
          <cell r="F46">
            <v>0</v>
          </cell>
          <cell r="G46">
            <v>0</v>
          </cell>
          <cell r="H46">
            <v>0</v>
          </cell>
          <cell r="I46">
            <v>0</v>
          </cell>
        </row>
        <row r="47">
          <cell r="A47">
            <v>61</v>
          </cell>
          <cell r="B47">
            <v>0</v>
          </cell>
          <cell r="C47">
            <v>0</v>
          </cell>
          <cell r="D47">
            <v>0</v>
          </cell>
          <cell r="E47">
            <v>0</v>
          </cell>
          <cell r="F47">
            <v>0</v>
          </cell>
          <cell r="G47">
            <v>0</v>
          </cell>
          <cell r="H47">
            <v>0</v>
          </cell>
          <cell r="I47">
            <v>0</v>
          </cell>
        </row>
        <row r="48">
          <cell r="A48">
            <v>62</v>
          </cell>
          <cell r="B48">
            <v>0</v>
          </cell>
          <cell r="C48">
            <v>0</v>
          </cell>
          <cell r="D48">
            <v>0</v>
          </cell>
          <cell r="E48">
            <v>0</v>
          </cell>
          <cell r="F48">
            <v>0</v>
          </cell>
          <cell r="G48">
            <v>0</v>
          </cell>
          <cell r="H48">
            <v>0</v>
          </cell>
          <cell r="I48">
            <v>0</v>
          </cell>
        </row>
        <row r="49">
          <cell r="A49">
            <v>63</v>
          </cell>
          <cell r="B49">
            <v>0</v>
          </cell>
          <cell r="C49">
            <v>0</v>
          </cell>
          <cell r="D49">
            <v>0</v>
          </cell>
          <cell r="E49">
            <v>0</v>
          </cell>
          <cell r="F49">
            <v>0</v>
          </cell>
          <cell r="G49">
            <v>0</v>
          </cell>
          <cell r="H49">
            <v>0</v>
          </cell>
          <cell r="I49">
            <v>0</v>
          </cell>
        </row>
        <row r="50">
          <cell r="A50">
            <v>64</v>
          </cell>
          <cell r="B50">
            <v>0</v>
          </cell>
          <cell r="C50">
            <v>0</v>
          </cell>
          <cell r="D50">
            <v>0</v>
          </cell>
          <cell r="E50">
            <v>0</v>
          </cell>
          <cell r="F50">
            <v>0</v>
          </cell>
          <cell r="G50">
            <v>0</v>
          </cell>
          <cell r="H50">
            <v>0</v>
          </cell>
          <cell r="I50">
            <v>0</v>
          </cell>
        </row>
        <row r="51">
          <cell r="A51">
            <v>65</v>
          </cell>
          <cell r="B51">
            <v>0</v>
          </cell>
          <cell r="C51">
            <v>0</v>
          </cell>
          <cell r="D51">
            <v>0</v>
          </cell>
          <cell r="E51">
            <v>0</v>
          </cell>
          <cell r="F51">
            <v>0</v>
          </cell>
          <cell r="G51">
            <v>0</v>
          </cell>
          <cell r="H51">
            <v>0</v>
          </cell>
          <cell r="I51">
            <v>0</v>
          </cell>
        </row>
        <row r="52">
          <cell r="A52">
            <v>66</v>
          </cell>
          <cell r="B52">
            <v>0</v>
          </cell>
          <cell r="C52">
            <v>0</v>
          </cell>
          <cell r="D52">
            <v>0</v>
          </cell>
          <cell r="E52">
            <v>0</v>
          </cell>
          <cell r="F52">
            <v>0</v>
          </cell>
          <cell r="G52">
            <v>0</v>
          </cell>
          <cell r="H52">
            <v>0</v>
          </cell>
          <cell r="I52">
            <v>0</v>
          </cell>
        </row>
        <row r="53">
          <cell r="A53">
            <v>67</v>
          </cell>
          <cell r="B53">
            <v>0</v>
          </cell>
          <cell r="C53">
            <v>0</v>
          </cell>
          <cell r="D53">
            <v>0</v>
          </cell>
          <cell r="E53">
            <v>0</v>
          </cell>
          <cell r="F53">
            <v>0</v>
          </cell>
          <cell r="G53">
            <v>0</v>
          </cell>
          <cell r="H53">
            <v>0</v>
          </cell>
          <cell r="I53">
            <v>0</v>
          </cell>
        </row>
        <row r="54">
          <cell r="A54">
            <v>68</v>
          </cell>
          <cell r="B54">
            <v>0</v>
          </cell>
          <cell r="C54">
            <v>0</v>
          </cell>
          <cell r="D54">
            <v>0</v>
          </cell>
          <cell r="E54">
            <v>0</v>
          </cell>
          <cell r="F54">
            <v>0</v>
          </cell>
          <cell r="G54">
            <v>0</v>
          </cell>
          <cell r="H54">
            <v>0</v>
          </cell>
          <cell r="I54">
            <v>0</v>
          </cell>
        </row>
        <row r="55">
          <cell r="A55">
            <v>69</v>
          </cell>
          <cell r="B55">
            <v>0</v>
          </cell>
          <cell r="C55">
            <v>0</v>
          </cell>
          <cell r="D55">
            <v>0</v>
          </cell>
          <cell r="E55">
            <v>0</v>
          </cell>
          <cell r="F55">
            <v>0</v>
          </cell>
          <cell r="G55">
            <v>0</v>
          </cell>
          <cell r="H55">
            <v>0</v>
          </cell>
          <cell r="I55">
            <v>0</v>
          </cell>
        </row>
        <row r="56">
          <cell r="A56">
            <v>70</v>
          </cell>
          <cell r="B56">
            <v>0</v>
          </cell>
          <cell r="C56">
            <v>0</v>
          </cell>
          <cell r="D56">
            <v>0</v>
          </cell>
          <cell r="E56">
            <v>0</v>
          </cell>
          <cell r="F56">
            <v>0</v>
          </cell>
          <cell r="G56">
            <v>0</v>
          </cell>
          <cell r="H56">
            <v>0</v>
          </cell>
          <cell r="I56">
            <v>0</v>
          </cell>
        </row>
        <row r="57">
          <cell r="A57">
            <v>71</v>
          </cell>
          <cell r="B57">
            <v>0</v>
          </cell>
          <cell r="C57">
            <v>0</v>
          </cell>
          <cell r="D57">
            <v>0</v>
          </cell>
          <cell r="E57">
            <v>0</v>
          </cell>
          <cell r="F57">
            <v>0</v>
          </cell>
          <cell r="G57">
            <v>0</v>
          </cell>
          <cell r="H57">
            <v>0</v>
          </cell>
          <cell r="I57">
            <v>0</v>
          </cell>
        </row>
        <row r="58">
          <cell r="A58">
            <v>72</v>
          </cell>
          <cell r="B58">
            <v>0</v>
          </cell>
          <cell r="C58">
            <v>0</v>
          </cell>
          <cell r="D58">
            <v>0</v>
          </cell>
          <cell r="E58">
            <v>0</v>
          </cell>
          <cell r="F58">
            <v>0</v>
          </cell>
          <cell r="G58">
            <v>0</v>
          </cell>
          <cell r="H58">
            <v>0</v>
          </cell>
          <cell r="I58">
            <v>0</v>
          </cell>
        </row>
        <row r="59">
          <cell r="A59">
            <v>73</v>
          </cell>
          <cell r="B59">
            <v>0</v>
          </cell>
          <cell r="C59">
            <v>0</v>
          </cell>
          <cell r="D59">
            <v>0</v>
          </cell>
          <cell r="E59">
            <v>0</v>
          </cell>
          <cell r="F59">
            <v>0</v>
          </cell>
          <cell r="G59">
            <v>0</v>
          </cell>
          <cell r="H59">
            <v>0</v>
          </cell>
          <cell r="I59">
            <v>0</v>
          </cell>
        </row>
        <row r="60">
          <cell r="A60">
            <v>74</v>
          </cell>
          <cell r="B60">
            <v>0</v>
          </cell>
          <cell r="C60">
            <v>0</v>
          </cell>
          <cell r="D60">
            <v>0</v>
          </cell>
          <cell r="E60">
            <v>0</v>
          </cell>
          <cell r="F60">
            <v>0</v>
          </cell>
          <cell r="G60">
            <v>0</v>
          </cell>
          <cell r="H60">
            <v>0</v>
          </cell>
          <cell r="I60">
            <v>0</v>
          </cell>
        </row>
        <row r="61">
          <cell r="A61">
            <v>75</v>
          </cell>
          <cell r="B61">
            <v>0</v>
          </cell>
          <cell r="C61">
            <v>0</v>
          </cell>
          <cell r="D61">
            <v>0</v>
          </cell>
          <cell r="E61">
            <v>0</v>
          </cell>
          <cell r="F61">
            <v>0</v>
          </cell>
          <cell r="G61">
            <v>0</v>
          </cell>
          <cell r="H61">
            <v>0</v>
          </cell>
          <cell r="I61">
            <v>0</v>
          </cell>
        </row>
        <row r="62">
          <cell r="A62">
            <v>76</v>
          </cell>
          <cell r="B62">
            <v>0</v>
          </cell>
          <cell r="C62">
            <v>0</v>
          </cell>
          <cell r="D62">
            <v>0</v>
          </cell>
          <cell r="E62">
            <v>0</v>
          </cell>
          <cell r="F62">
            <v>0</v>
          </cell>
          <cell r="G62">
            <v>0</v>
          </cell>
          <cell r="H62">
            <v>0</v>
          </cell>
          <cell r="I62">
            <v>0</v>
          </cell>
        </row>
        <row r="63">
          <cell r="A63">
            <v>77</v>
          </cell>
          <cell r="B63">
            <v>0</v>
          </cell>
          <cell r="C63">
            <v>0</v>
          </cell>
          <cell r="D63">
            <v>0</v>
          </cell>
          <cell r="E63">
            <v>0</v>
          </cell>
          <cell r="F63">
            <v>0</v>
          </cell>
          <cell r="G63">
            <v>0</v>
          </cell>
          <cell r="H63">
            <v>0</v>
          </cell>
          <cell r="I63">
            <v>0</v>
          </cell>
        </row>
        <row r="64">
          <cell r="A64">
            <v>78</v>
          </cell>
          <cell r="B64">
            <v>0</v>
          </cell>
          <cell r="C64">
            <v>0</v>
          </cell>
          <cell r="D64">
            <v>0</v>
          </cell>
          <cell r="E64">
            <v>0</v>
          </cell>
          <cell r="F64">
            <v>0</v>
          </cell>
          <cell r="G64">
            <v>0</v>
          </cell>
          <cell r="H64">
            <v>0</v>
          </cell>
          <cell r="I64">
            <v>0</v>
          </cell>
        </row>
        <row r="65">
          <cell r="A65">
            <v>79</v>
          </cell>
          <cell r="B65">
            <v>0</v>
          </cell>
          <cell r="C65">
            <v>0</v>
          </cell>
          <cell r="D65">
            <v>0</v>
          </cell>
          <cell r="E65">
            <v>0</v>
          </cell>
          <cell r="F65">
            <v>0</v>
          </cell>
          <cell r="G65">
            <v>0</v>
          </cell>
          <cell r="H65">
            <v>0</v>
          </cell>
          <cell r="I65">
            <v>0</v>
          </cell>
        </row>
        <row r="66">
          <cell r="A66">
            <v>80</v>
          </cell>
          <cell r="B66">
            <v>0</v>
          </cell>
          <cell r="C66">
            <v>0</v>
          </cell>
          <cell r="D66">
            <v>0</v>
          </cell>
          <cell r="E66">
            <v>0</v>
          </cell>
          <cell r="F66">
            <v>0</v>
          </cell>
          <cell r="G66">
            <v>0</v>
          </cell>
          <cell r="H66">
            <v>0</v>
          </cell>
          <cell r="I66">
            <v>0</v>
          </cell>
        </row>
        <row r="67">
          <cell r="A67">
            <v>81</v>
          </cell>
          <cell r="B67">
            <v>0</v>
          </cell>
          <cell r="C67">
            <v>0</v>
          </cell>
          <cell r="D67">
            <v>0</v>
          </cell>
          <cell r="E67">
            <v>0</v>
          </cell>
          <cell r="F67">
            <v>0</v>
          </cell>
          <cell r="G67">
            <v>0</v>
          </cell>
          <cell r="H67">
            <v>0</v>
          </cell>
          <cell r="I67">
            <v>0</v>
          </cell>
        </row>
        <row r="68">
          <cell r="A68">
            <v>82</v>
          </cell>
          <cell r="B68">
            <v>0</v>
          </cell>
          <cell r="C68">
            <v>0</v>
          </cell>
          <cell r="D68">
            <v>0</v>
          </cell>
          <cell r="E68">
            <v>0</v>
          </cell>
          <cell r="F68">
            <v>0</v>
          </cell>
          <cell r="G68">
            <v>0</v>
          </cell>
          <cell r="H68">
            <v>0</v>
          </cell>
          <cell r="I68">
            <v>0</v>
          </cell>
        </row>
        <row r="69">
          <cell r="A69">
            <v>83</v>
          </cell>
          <cell r="B69">
            <v>0</v>
          </cell>
          <cell r="C69">
            <v>0</v>
          </cell>
          <cell r="D69">
            <v>0</v>
          </cell>
          <cell r="E69">
            <v>0</v>
          </cell>
          <cell r="F69">
            <v>0</v>
          </cell>
          <cell r="G69">
            <v>0</v>
          </cell>
          <cell r="H69">
            <v>0</v>
          </cell>
          <cell r="I69">
            <v>0</v>
          </cell>
        </row>
        <row r="70">
          <cell r="A70">
            <v>84</v>
          </cell>
          <cell r="B70">
            <v>0</v>
          </cell>
          <cell r="C70">
            <v>0</v>
          </cell>
          <cell r="D70">
            <v>0</v>
          </cell>
          <cell r="E70">
            <v>0</v>
          </cell>
          <cell r="F70">
            <v>0</v>
          </cell>
          <cell r="G70">
            <v>0</v>
          </cell>
          <cell r="H70">
            <v>0</v>
          </cell>
          <cell r="I70">
            <v>0</v>
          </cell>
        </row>
        <row r="71">
          <cell r="A71">
            <v>85</v>
          </cell>
          <cell r="B71">
            <v>0</v>
          </cell>
          <cell r="C71">
            <v>0</v>
          </cell>
          <cell r="D71">
            <v>0</v>
          </cell>
          <cell r="E71">
            <v>0</v>
          </cell>
          <cell r="F71">
            <v>0</v>
          </cell>
          <cell r="G71">
            <v>0</v>
          </cell>
          <cell r="H71">
            <v>0</v>
          </cell>
          <cell r="I71">
            <v>0</v>
          </cell>
        </row>
        <row r="72">
          <cell r="A72">
            <v>86</v>
          </cell>
          <cell r="B72">
            <v>0</v>
          </cell>
          <cell r="C72">
            <v>0</v>
          </cell>
          <cell r="D72">
            <v>0</v>
          </cell>
          <cell r="E72">
            <v>0</v>
          </cell>
          <cell r="F72">
            <v>0</v>
          </cell>
          <cell r="G72">
            <v>0</v>
          </cell>
          <cell r="H72">
            <v>0</v>
          </cell>
          <cell r="I72">
            <v>0</v>
          </cell>
        </row>
        <row r="73">
          <cell r="A73">
            <v>87</v>
          </cell>
          <cell r="B73">
            <v>0</v>
          </cell>
          <cell r="C73">
            <v>0</v>
          </cell>
          <cell r="D73">
            <v>0</v>
          </cell>
          <cell r="E73">
            <v>0</v>
          </cell>
          <cell r="F73">
            <v>0</v>
          </cell>
          <cell r="G73">
            <v>0</v>
          </cell>
          <cell r="H73">
            <v>0</v>
          </cell>
          <cell r="I73">
            <v>0</v>
          </cell>
        </row>
        <row r="74">
          <cell r="A74">
            <v>88</v>
          </cell>
          <cell r="B74">
            <v>0</v>
          </cell>
          <cell r="C74">
            <v>0</v>
          </cell>
          <cell r="D74">
            <v>0</v>
          </cell>
          <cell r="E74">
            <v>0</v>
          </cell>
          <cell r="F74">
            <v>0</v>
          </cell>
          <cell r="G74">
            <v>0</v>
          </cell>
          <cell r="H74">
            <v>0</v>
          </cell>
          <cell r="I74">
            <v>0</v>
          </cell>
        </row>
        <row r="75">
          <cell r="A75">
            <v>89</v>
          </cell>
          <cell r="B75">
            <v>0</v>
          </cell>
          <cell r="C75">
            <v>0</v>
          </cell>
          <cell r="D75">
            <v>0</v>
          </cell>
          <cell r="E75">
            <v>0</v>
          </cell>
          <cell r="F75">
            <v>0</v>
          </cell>
          <cell r="G75">
            <v>0</v>
          </cell>
          <cell r="H75">
            <v>0</v>
          </cell>
          <cell r="I75">
            <v>0</v>
          </cell>
        </row>
        <row r="76">
          <cell r="A76">
            <v>90</v>
          </cell>
          <cell r="B76">
            <v>0</v>
          </cell>
          <cell r="C76">
            <v>0</v>
          </cell>
          <cell r="D76">
            <v>0</v>
          </cell>
          <cell r="E76">
            <v>0</v>
          </cell>
          <cell r="F76">
            <v>0</v>
          </cell>
          <cell r="G76">
            <v>0</v>
          </cell>
          <cell r="H76">
            <v>0</v>
          </cell>
          <cell r="I76">
            <v>0</v>
          </cell>
        </row>
        <row r="77">
          <cell r="A77">
            <v>91</v>
          </cell>
          <cell r="B77">
            <v>0</v>
          </cell>
          <cell r="C77">
            <v>0</v>
          </cell>
          <cell r="D77">
            <v>0</v>
          </cell>
          <cell r="E77">
            <v>0</v>
          </cell>
          <cell r="F77">
            <v>0</v>
          </cell>
          <cell r="G77">
            <v>0</v>
          </cell>
          <cell r="H77">
            <v>0</v>
          </cell>
          <cell r="I77">
            <v>0</v>
          </cell>
        </row>
        <row r="78">
          <cell r="A78">
            <v>92</v>
          </cell>
          <cell r="B78">
            <v>0</v>
          </cell>
          <cell r="C78">
            <v>0</v>
          </cell>
          <cell r="D78">
            <v>0</v>
          </cell>
          <cell r="E78">
            <v>0</v>
          </cell>
          <cell r="F78">
            <v>0</v>
          </cell>
          <cell r="G78">
            <v>0</v>
          </cell>
          <cell r="H78">
            <v>0</v>
          </cell>
          <cell r="I78">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Огл. Графиков"/>
      <sheetName val="Текущие цены"/>
      <sheetName val="рабочий"/>
      <sheetName val="окраска"/>
      <sheetName val="Огл__Графиков"/>
      <sheetName val="Текущие_цены"/>
      <sheetName val="Лист1"/>
      <sheetName val="ИЦП9900"/>
      <sheetName val="ПРОГНОЗ_1"/>
      <sheetName val="Управление"/>
      <sheetName val="multilats"/>
      <sheetName val="цены"/>
      <sheetName val="Гр5_о_"/>
      <sheetName val="XLR_NoRangeSheet"/>
      <sheetName val="6.12"/>
      <sheetName val="ТИТУЛ"/>
      <sheetName val="6.14"/>
      <sheetName val="ОБЩЕСТВА"/>
      <sheetName val="6.7"/>
      <sheetName val="6.8"/>
      <sheetName val="6.9.2"/>
      <sheetName val="6.9.1"/>
      <sheetName val="6.9"/>
      <sheetName val="6.10.1"/>
      <sheetName val="6.22"/>
      <sheetName val="6.17"/>
      <sheetName val="6.15"/>
      <sheetName val="6.11.1"/>
      <sheetName val="6.19"/>
      <sheetName val="6.20"/>
      <sheetName val="6.28"/>
      <sheetName val="6.5.1_ТНП"/>
      <sheetName val="6.13"/>
      <sheetName val="6.23"/>
      <sheetName val="6.24"/>
      <sheetName val="6.21"/>
      <sheetName val="6_12"/>
      <sheetName val="6_14"/>
      <sheetName val="6_7"/>
      <sheetName val="6_8"/>
      <sheetName val="6_9_2"/>
      <sheetName val="6_9_1"/>
      <sheetName val="6_9"/>
      <sheetName val="6_10_1"/>
      <sheetName val="6_22"/>
      <sheetName val="6_17"/>
      <sheetName val="6_15"/>
      <sheetName val="6_11_1"/>
      <sheetName val="6_19"/>
      <sheetName val="6_20"/>
      <sheetName val="6_28"/>
      <sheetName val="6_5_1_ТНП"/>
      <sheetName val="6_13"/>
      <sheetName val="6_23"/>
      <sheetName val="6_24"/>
      <sheetName val="6_21"/>
      <sheetName val="Лист2"/>
      <sheetName val="СБ"/>
      <sheetName val="База"/>
      <sheetName val="Факт БДР"/>
      <sheetName val="ДДС (Форма №3)"/>
      <sheetName val="заявка_на_произ"/>
      <sheetName val="темпы роста"/>
      <sheetName val="TSheet"/>
      <sheetName val="ИТ-бюджет"/>
      <sheetName val="Исходные данные"/>
      <sheetName val="Общехозяйственные расходы"/>
      <sheetName val="Штатное"/>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 Галакс254-5"/>
      <sheetName val="авг-Спр3 нп"/>
      <sheetName val="сент-Спр3 нп "/>
      <sheetName val="Ф-2 сент98"/>
      <sheetName val="Ф-2-электр "/>
      <sheetName val="РемФасада-догц"/>
      <sheetName val="Смета 84г.(РемФасада)"/>
      <sheetName val="пож.сигнал (2)"/>
      <sheetName val="смета доп. раб."/>
      <sheetName val="мебель, инвентарь (2)"/>
      <sheetName val="доп. сумма на строит-во"/>
      <sheetName val="Ф-2 сантех"/>
      <sheetName val="Ф-2 перв (2)"/>
      <sheetName val="Ф-2 перв"/>
      <sheetName val="Раб.ком."/>
      <sheetName val="Объектная смета (2)"/>
      <sheetName val="сантехн.работыСм"/>
      <sheetName val="Смета 84г.действ"/>
      <sheetName val="Смета 84г.(ДопРаботы)"/>
      <sheetName val="мебель, инвентарь"/>
      <sheetName val="дизайн.работы Ф-2"/>
      <sheetName val="май-Спр3"/>
      <sheetName val="Уд матдейств"/>
      <sheetName val="См-электр"/>
      <sheetName val="Уд мат см (2)"/>
      <sheetName val="Уд мат см (3)"/>
      <sheetName val="Уд. мат-ноя"/>
      <sheetName val="нояб-отдел"/>
      <sheetName val="дек-отдел "/>
      <sheetName val="заявка на материалы"/>
      <sheetName val="заявка на материалы (2)"/>
      <sheetName val="заявка на материалы (3)"/>
      <sheetName val="заявка на материалы (4)"/>
      <sheetName val="заявка на материалы (5)"/>
      <sheetName val="заявка Теремок"/>
      <sheetName val="служебная по материалам"/>
      <sheetName val="комм.предл(ал.окна)"/>
      <sheetName val="комм.предл(пласт.окна)"/>
      <sheetName val="Объемы "/>
      <sheetName val="Объемы списание нояб."/>
      <sheetName val="смета(окраска радиат)"/>
      <sheetName val="смета(замена радиат)"/>
      <sheetName val="смета(замена радиат)увел4.9"/>
      <sheetName val="Смета к догов 84г "/>
      <sheetName val="Смета к догов 84г  (2)"/>
      <sheetName val="Ф-2(траф)Смета в ц84г.V"/>
      <sheetName val="Эл-монт.работы"/>
      <sheetName val="сантехн.работы"/>
      <sheetName val="ЛВС"/>
      <sheetName val="пож.сигнал"/>
      <sheetName val="дизайн.работы"/>
      <sheetName val="Видео"/>
      <sheetName val="Охранн.сигн."/>
      <sheetName val="Пож.сигнал."/>
      <sheetName val="Объектная смета"/>
      <sheetName val="Удорож. мат."/>
      <sheetName val="Лист 3"/>
      <sheetName val="Лист4"/>
      <sheetName val="Лист5"/>
      <sheetName val="Лист6"/>
      <sheetName val="Лист7"/>
      <sheetName val="Лист8"/>
      <sheetName val="Лист9"/>
      <sheetName val="Лист10"/>
      <sheetName val="Лист11"/>
      <sheetName val="Лист12"/>
      <sheetName val="Лист13"/>
      <sheetName val="Лист14"/>
      <sheetName val="Лист15"/>
      <sheetName val="Лист16"/>
      <sheetName val="смет툰замена радиа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0">
          <cell r="D10" t="str">
            <v xml:space="preserve"> изм.</v>
          </cell>
          <cell r="E10" t="str">
            <v xml:space="preserve"> единицу</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ник по СИСТЕМАМ"/>
      <sheetName val="Сводник по ВЕНДОРАМ"/>
      <sheetName val="Поставка_СМР_ПНР"/>
      <sheetName val="Расчет_работ"/>
      <sheetName val="Системный"/>
      <sheetName val="Инструкция"/>
      <sheetName val="2019 08 08_АУГПТ_Евроцемент"/>
    </sheetNames>
    <sheetDataSet>
      <sheetData sheetId="0"/>
      <sheetData sheetId="1"/>
      <sheetData sheetId="2"/>
      <sheetData sheetId="3"/>
      <sheetData sheetId="4"/>
      <sheetData sheetId="5"/>
      <sheetData sheetId="6"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Ы ПОЛУЧЕННЫЕ"/>
      <sheetName val="ЗАЙМЫ ПОЛУЧЕННЫЕ"/>
      <sheetName val="ЗАЙМЫ ВЫДАННЫЕ"/>
      <sheetName val="Данные"/>
    </sheetNames>
    <sheetDataSet>
      <sheetData sheetId="0"/>
      <sheetData sheetId="1"/>
      <sheetData sheetId="2"/>
      <sheetData sheetId="3">
        <row r="2">
          <cell r="A2" t="str">
            <v>RUB</v>
          </cell>
          <cell r="B2" t="str">
            <v>долгосрочный</v>
          </cell>
        </row>
        <row r="3">
          <cell r="A3" t="str">
            <v>USD</v>
          </cell>
          <cell r="B3" t="str">
            <v>краткосрочный</v>
          </cell>
        </row>
        <row r="4">
          <cell r="A4" t="str">
            <v>EUR</v>
          </cell>
        </row>
      </sheetData>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Ы ПОЛУЧЕННЫЕ"/>
      <sheetName val="ЗАЙМЫ ПОЛУЧЕННЫЕ"/>
      <sheetName val="ЗАЙМЫ ВЫДАННЫЕ"/>
      <sheetName val="Данные"/>
    </sheetNames>
    <sheetDataSet>
      <sheetData sheetId="0"/>
      <sheetData sheetId="1"/>
      <sheetData sheetId="2"/>
      <sheetData sheetId="3">
        <row r="2">
          <cell r="A2" t="str">
            <v>RUB</v>
          </cell>
          <cell r="B2" t="str">
            <v>долгосрочный</v>
          </cell>
        </row>
        <row r="3">
          <cell r="A3" t="str">
            <v>USD</v>
          </cell>
          <cell r="B3" t="str">
            <v>краткосрочный</v>
          </cell>
        </row>
        <row r="4">
          <cell r="A4" t="str">
            <v>EUR</v>
          </cell>
        </row>
      </sheetData>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Гр5(о)"/>
      <sheetName val="vec"/>
      <sheetName val="коэф"/>
      <sheetName val="2002(v1)"/>
      <sheetName val="Проводки'02"/>
      <sheetName val="Лист2"/>
      <sheetName val="Реестр_Договоров"/>
      <sheetName val="База"/>
      <sheetName val="Огл. Графиков"/>
      <sheetName val="Текущие цены"/>
      <sheetName val="рабочий"/>
      <sheetName val="окраска"/>
      <sheetName val="производство"/>
      <sheetName val="Цены СНГ"/>
      <sheetName val="2002(v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исциплины"/>
      <sheetName val="Описание"/>
      <sheetName val="Сводка затрат"/>
      <sheetName val="Уточн.Обор."/>
      <sheetName val="Инд.+ОБПР"/>
      <sheetName val="ТЗрасч на ПНР"/>
      <sheetName val="вахта.норматив"/>
      <sheetName val="перев.норматив"/>
      <sheetName val="агрег.расч.вахта"/>
      <sheetName val="агр.расч.перев.раб"/>
      <sheetName val="вахт.посел.и вахт.сист"/>
      <sheetName val="аренда и вахт.сист"/>
      <sheetName val="аренда и команд"/>
      <sheetName val="ИСП-ОБПР"/>
      <sheetName val="Дисципл"/>
      <sheetName val="ВФО"/>
      <sheetName val="Cписки"/>
    </sheetNames>
    <sheetDataSet>
      <sheetData sheetId="0" refreshError="1"/>
      <sheetData sheetId="1" refreshError="1"/>
      <sheetData sheetId="2"/>
      <sheetData sheetId="3" refreshError="1"/>
      <sheetData sheetId="4">
        <row r="20">
          <cell r="F20" t="str">
            <v>агрегированный расчет</v>
          </cell>
        </row>
      </sheetData>
      <sheetData sheetId="5"/>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ow r="1">
          <cell r="B1" t="str">
            <v>индекс</v>
          </cell>
        </row>
        <row r="2">
          <cell r="A2" t="str">
            <v>норматив от СМР (%)</v>
          </cell>
          <cell r="C2" t="str">
            <v>агрегированный расчет</v>
          </cell>
          <cell r="D2" t="str">
            <v>содержание вахтового поселка при вахтовой системе оплаты труда потенциальным подрядчиком</v>
          </cell>
          <cell r="E2" t="str">
            <v>норматив от СМР (%)</v>
          </cell>
        </row>
        <row r="3">
          <cell r="A3" t="str">
            <v>расчет от трудозатрат</v>
          </cell>
          <cell r="D3" t="str">
            <v>аренда жилья при вахтовой системе оплаты труда потенциальным подрядчиком</v>
          </cell>
        </row>
        <row r="4">
          <cell r="D4" t="str">
            <v>аренда жилья при командировочной системе оплаты работы на выезде</v>
          </cell>
        </row>
      </sheetData>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onditons"/>
      <sheetName val="StrGTES5"/>
      <sheetName val="StrUKPG"/>
      <sheetName val="StrUKPG-vs"/>
      <sheetName val="PLSt 04-05 (aggreg.)"/>
      <sheetName val="PLSt 03  "/>
      <sheetName val="PLSt 04"/>
      <sheetName val="Штрафы СНГ 5 ГТЭС"/>
      <sheetName val="PLSt 05 (quarter)"/>
      <sheetName val="PLSt 05 (month's)"/>
      <sheetName val="Новые проекты 2005"/>
      <sheetName val="ФРВ 2005"/>
      <sheetName val="ЮГ3502 Изгот. об"/>
      <sheetName val="ЮГ3502 ГПА"/>
      <sheetName val="Пэкидж ГПА"/>
      <sheetName val="УТ6803"/>
      <sheetName val="Действующие договора"/>
      <sheetName val="Предпосылки Б-П 2004"/>
      <sheetName val="Предпосылки Б-П 2005"/>
      <sheetName val="Мероприятия 2004 Г."/>
      <sheetName val="Прибыль план-факт 2004 "/>
      <sheetName val="Структура убытков 2004 г."/>
      <sheetName val="IncStat 03 план-факт"/>
      <sheetName val="IncStat 04 план-факт"/>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 печат (2)"/>
      <sheetName val="Арамиль"/>
      <sheetName val="СОБСТВ.РАСХ 2003"/>
      <sheetName val="СОБСТВ.РАСХ 2004"/>
      <sheetName val="СОБСТВ.РАСХ 2005"/>
      <sheetName val="Командировки"/>
      <sheetName val="ЗАРПЛАТА"/>
      <sheetName val="ЗАРПЛАТА 2005"/>
      <sheetName val="Мероприятия 2005 г."/>
      <sheetName val="ГАЗ_камаз"/>
      <sheetName val="PLSt_04-05_(aggreg_)"/>
      <sheetName val="PLSt_03__"/>
      <sheetName val="PLSt_04"/>
      <sheetName val="Штрафы_СНГ_5_ГТЭС"/>
      <sheetName val="PLSt_05_(quarter)"/>
      <sheetName val="PLSt_05_(month's)"/>
      <sheetName val="Новые_проекты_2005"/>
      <sheetName val="ФРВ_2005"/>
      <sheetName val="ЮГ3502_Изгот__об"/>
      <sheetName val="ЮГ3502_ГПА"/>
      <sheetName val="Пэкидж_ГПА"/>
      <sheetName val="Действующие_договора"/>
      <sheetName val="Предпосылки_Б-П_2004"/>
      <sheetName val="Предпосылки_Б-П_2005"/>
      <sheetName val="Мероприятия_2004_Г_"/>
      <sheetName val="Прибыль_план-факт_2004_"/>
      <sheetName val="Структура_убытков_2004_г_"/>
      <sheetName val="IncStat_03_план-факт"/>
      <sheetName val="IncStat_04_план-факт"/>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печат_(2)"/>
      <sheetName val="СОБСТВ_РАСХ_2003"/>
      <sheetName val="СОБСТВ_РАСХ_2004"/>
      <sheetName val="СОБСТВ_РАСХ_2005"/>
      <sheetName val="ЗАРПЛАТА_2005"/>
      <sheetName val="Мероприятия_2005_г_"/>
      <sheetName val="ДСУ._Хабаровская_-_р"/>
      <sheetName val="IncStat 03-04"/>
      <sheetName val="IncStat 03  "/>
      <sheetName val="Авансы по СНГ"/>
      <sheetName val="IncStat_03-04"/>
      <sheetName val="IncStat_03__"/>
      <sheetName val="Авансы_по_СНГ"/>
    </sheetNames>
    <sheetDataSet>
      <sheetData sheetId="0" refreshError="1">
        <row r="3">
          <cell r="B3">
            <v>29</v>
          </cell>
        </row>
      </sheetData>
      <sheetData sheetId="1"/>
      <sheetData sheetId="2"/>
      <sheetData sheetId="3"/>
      <sheetData sheetId="4"/>
      <sheetData sheetId="5">
        <row r="145">
          <cell r="I145">
            <v>30.259599999999999</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1">
          <cell r="J21">
            <v>31.567299999999999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ve data"/>
      <sheetName val="Price list"/>
      <sheetName val="Unpriced list"/>
      <sheetName val="ITA-AQ-09FERTIL001 R"/>
      <sheetName val="SUMMARY"/>
      <sheetName val="TAGWISE_COST"/>
      <sheetName val="FACTORS"/>
      <sheetName val="Comprehensive_Warranty"/>
      <sheetName val="Deleted"/>
    </sheetNames>
    <sheetDataSet>
      <sheetData sheetId="0"/>
      <sheetData sheetId="1" refreshError="1"/>
      <sheetData sheetId="2" refreshError="1"/>
      <sheetData sheetId="3" refreshError="1"/>
      <sheetData sheetId="4"/>
      <sheetData sheetId="5"/>
      <sheetData sheetId="6"/>
      <sheetData sheetId="7"/>
      <sheetData sheetId="8"/>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Inuput_Qty1"/>
      <sheetName val="26_test1"/>
      <sheetName val="Lots1127"/>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Inuput_Qty1"/>
      <sheetName val="26_test1"/>
      <sheetName val="Lots1127"/>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нализ чувств."/>
      <sheetName val="IncStat 03  "/>
      <sheetName val="IncStat 03-04"/>
      <sheetName val="IncStat 04"/>
      <sheetName val="УКПГ себест-ть"/>
      <sheetName val="Штрафы"/>
      <sheetName val="СОБСТВ.РАСХ"/>
      <sheetName val="СОБСТВ.РАСХ 2002"/>
      <sheetName val="Авансы по СНГ"/>
      <sheetName val="Продажи 5 ГТЭС (РП)"/>
      <sheetName val="Cost Sheet 5 GTES"/>
      <sheetName val="Смета 5 ГТЭС Лимиты исходный"/>
      <sheetName val="Смета 5 ГТЭС Лимиты укруп."/>
      <sheetName val="Оценка ст-ти элементов ЭБ"/>
      <sheetName val="Оценка ст-ти элементов ГПА"/>
      <sheetName val="Cost Sheet КС-44"/>
      <sheetName val="Смета КС-44"/>
      <sheetName val="Продажи КС44"/>
      <sheetName val="График КС-44"/>
      <sheetName val="КС-44 график"/>
      <sheetName val="УКПГ продажи"/>
      <sheetName val="КС-44 (проектирование)"/>
      <sheetName val="Cost Sheet КС-44 проект"/>
      <sheetName val="Искра ПХГ"/>
      <sheetName val="Арамиль"/>
      <sheetName val="Арамиль доп. об."/>
      <sheetName val="План03"/>
      <sheetName val="План04"/>
      <sheetName val="Аренда Искре"/>
      <sheetName val="ЗАРПЛАТА"/>
      <sheetName val="ОС"/>
      <sheetName val="Амортизация ОС"/>
      <sheetName val="Движение ОС"/>
      <sheetName val="НА"/>
      <sheetName val="Амортизация НА"/>
      <sheetName val="Движение НА"/>
      <sheetName val="Общие"/>
      <sheetName val="Перечен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юль план"/>
      <sheetName val="ИД"/>
      <sheetName val="Баланс ПФ"/>
      <sheetName val="Движ п ф"/>
      <sheetName val="ФОТ"/>
      <sheetName val="Сметы"/>
      <sheetName val="Калькуляции ПФ "/>
      <sheetName val="Распред по переделам"/>
      <sheetName val="Распр.усл.пост.расходов"/>
      <sheetName val="Рентабельность"/>
      <sheetName val="Калькуляции ГП"/>
      <sheetName val="Расчет себестоимости остатков "/>
      <sheetName val="Сводный БДР (по элем)"/>
      <sheetName val="Лист1"/>
      <sheetName val="БДР НВТИ (по статьям)"/>
      <sheetName val="цены"/>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ля заказчика"/>
      <sheetName val="Сводник по СИСТЕМАМ"/>
      <sheetName val="Сводник по ВЕНДОРАМ"/>
      <sheetName val="Поставка_СМР_ПНР"/>
      <sheetName val="Расчет_работ"/>
      <sheetName val="Системный"/>
      <sheetName val="Инструкция"/>
      <sheetName val="2020 11 03_Шаблон расчета"/>
    </sheetNames>
    <sheetDataSet>
      <sheetData sheetId="0"/>
      <sheetData sheetId="1"/>
      <sheetData sheetId="2"/>
      <sheetData sheetId="3"/>
      <sheetData sheetId="4"/>
      <sheetData sheetId="5"/>
      <sheetData sheetId="6"/>
      <sheetData sheetId="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ГОК фин рез январь"/>
      <sheetName val="МСФО"/>
      <sheetName val="Lots1127"/>
      <sheetName val="Master Inputs Start here"/>
      <sheetName val="Model"/>
      <sheetName val="Лист2"/>
      <sheetName val="план"/>
      <sheetName val="Курсы"/>
      <sheetName val="d_pok"/>
      <sheetName val="Осущ.затраты"/>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ГОК фин рез январь"/>
      <sheetName val="МСФО"/>
      <sheetName val="Lots1127"/>
      <sheetName val="Master Inputs Start here"/>
      <sheetName val="Model"/>
      <sheetName val="Лист2"/>
      <sheetName val="план"/>
      <sheetName val="Курсы"/>
      <sheetName val="d_pok"/>
      <sheetName val="Осущ.затраты"/>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Оглавление"/>
      <sheetName val="Классиф_"/>
      <sheetName val="20 "/>
      <sheetName val="Input+Output"/>
      <sheetName val="цены"/>
      <sheetName val="ограничения"/>
      <sheetName val="G_ORDER"/>
      <sheetName val="18-2"/>
      <sheetName val="Позиция"/>
      <sheetName val="control_panel"/>
      <sheetName val="Tier1"/>
      <sheetName val="Цеховые"/>
      <sheetName val="справочник_норм"/>
      <sheetName val="20_"/>
      <sheetName val="Лист3"/>
      <sheetName val="ОСВ"/>
      <sheetName val="список"/>
      <sheetName val="ПГ день"/>
      <sheetName val="Summary"/>
      <sheetName val="Scenarijai"/>
      <sheetName val="3 - Conversion costs"/>
      <sheetName val="2 - Prices &amp; Other assmpt"/>
      <sheetName val="Working - NoPrint"/>
      <sheetName val="справочник_норм1"/>
      <sheetName val="20_1"/>
      <sheetName val="ограничения_азот"/>
      <sheetName val="20USD"/>
      <sheetName val="точн2"/>
      <sheetName val="Форма1"/>
      <sheetName val="Форма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цена реал_ии _2_"/>
      <sheetName val="Загрузка"/>
      <sheetName val="по БЕ"/>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цена реал_ии _2_"/>
      <sheetName val="Загрузка"/>
      <sheetName val="по БЕ"/>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food "/>
      <sheetName val=" ИПЦцепн."/>
      <sheetName val="пч-2010"/>
      <sheetName val="пч-2020(1-3)"/>
      <sheetName val="def04-07"/>
      <sheetName val="def08-20"/>
      <sheetName val="Мир _цены"/>
      <sheetName val="Тарэлектродо2011."/>
      <sheetName val="Тарифы газ-энергия 2020"/>
      <sheetName val="РасчМЭРТИЦП"/>
      <sheetName val="ИПЦ2002-2004"/>
      <sheetName val="1999"/>
      <sheetName val="macro (источник)"/>
      <sheetName val="CPI-food_"/>
      <sheetName val="_ИПЦцепн_"/>
      <sheetName val="Мир__цены"/>
      <sheetName val="Тарэлектродо2011_"/>
      <sheetName val="Тарифы_газ-энергия_2020"/>
      <sheetName val="macro_(источник)"/>
      <sheetName val="Расшифровк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20USD (ожид)"/>
      <sheetName val="20USD факт 1 пг"/>
      <sheetName val="БП 2006 USD"/>
      <sheetName val="20 "/>
      <sheetName val="БП 2006"/>
      <sheetName val="расш. стр нов"/>
      <sheetName val="Ф 2"/>
      <sheetName val="бухг."/>
      <sheetName val="БДР"/>
      <sheetName val="отгр ГОК"/>
      <sheetName val="20USD_(ожид)"/>
      <sheetName val="20USD_факт_1_пг"/>
      <sheetName val="БП_2006_USD"/>
      <sheetName val="20_"/>
      <sheetName val="БП_2006"/>
      <sheetName val="расш__стр_нов"/>
      <sheetName val="Ф_2"/>
      <sheetName val="бухг_"/>
      <sheetName val="TasAt"/>
    </sheetNames>
    <sheetDataSet>
      <sheetData sheetId="0" refreshError="1"/>
      <sheetData sheetId="1" refreshError="1"/>
      <sheetData sheetId="2"/>
      <sheetData sheetId="3"/>
      <sheetData sheetId="4" refreshError="1">
        <row r="159">
          <cell r="D159">
            <v>27.617828813559317</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20USD (ожид)"/>
      <sheetName val="20USD факт 1 пг"/>
      <sheetName val="БП 2006 USD"/>
      <sheetName val="20 "/>
      <sheetName val="БП 2006"/>
      <sheetName val="расш. стр нов"/>
      <sheetName val="Ф 2"/>
      <sheetName val="бухг."/>
      <sheetName val="БДР"/>
      <sheetName val="отгр ГОК"/>
      <sheetName val="20USD_(ожид)"/>
      <sheetName val="20USD_факт_1_пг"/>
      <sheetName val="БП_2006_USD"/>
      <sheetName val="20_"/>
      <sheetName val="БП_2006"/>
      <sheetName val="расш__стр_нов"/>
      <sheetName val="Ф_2"/>
      <sheetName val="бухг_"/>
      <sheetName val="TasAt"/>
    </sheetNames>
    <sheetDataSet>
      <sheetData sheetId="0" refreshError="1"/>
      <sheetData sheetId="1" refreshError="1"/>
      <sheetData sheetId="2"/>
      <sheetData sheetId="3"/>
      <sheetData sheetId="4" refreshError="1">
        <row r="159">
          <cell r="D159">
            <v>27.617828813559317</v>
          </cell>
        </row>
      </sheetData>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цены"/>
      <sheetName val="ограничения"/>
      <sheetName val="G_ORDER"/>
      <sheetName val="Оглавление"/>
      <sheetName val="Классиф_"/>
      <sheetName val="20 "/>
      <sheetName val="Input+Output"/>
      <sheetName val="18-2"/>
      <sheetName val="Позиция"/>
      <sheetName val="справочник_норм"/>
      <sheetName val="20_"/>
      <sheetName val="Tier1"/>
      <sheetName val="Лист3"/>
      <sheetName val="control_panel"/>
      <sheetName val="Цеховые"/>
      <sheetName val="ОСВ"/>
      <sheetName val="Scenarijai"/>
      <sheetName val="3 - Conversion costs"/>
      <sheetName val="2 - Prices &amp; Other assmpt"/>
      <sheetName val="Working - NoPrint"/>
      <sheetName val="список"/>
      <sheetName val="ПГ день"/>
      <sheetName val="Summary"/>
      <sheetName val="справочник_норм1"/>
      <sheetName val="20_1"/>
      <sheetName val="20USD"/>
      <sheetName val="точн2"/>
      <sheetName val="ограничения_азот"/>
      <sheetName val="Форма1"/>
      <sheetName val="Форма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ПАУ"/>
      <sheetName val="схема ПАУ"/>
      <sheetName val="коэф ПСУ"/>
      <sheetName val="схема ПСУ"/>
      <sheetName val="расчет ПАУ (оптим)"/>
      <sheetName val="расчет ПАУ (огран)"/>
      <sheetName val="расчет ПАУ (НПК=любое)"/>
      <sheetName val="расчет ПАУ (НПК=0)"/>
      <sheetName val="коэф ПОС"/>
      <sheetName val="схема ПОС"/>
      <sheetName val="расчет ПОС (оптим)"/>
      <sheetName val="расчет ПОС (огран)"/>
      <sheetName val="ПТД-2м"/>
      <sheetName val="ПТД-3м"/>
      <sheetName val="ПТД-3ом"/>
      <sheetName val="сравнение"/>
      <sheetName val="остатки"/>
      <sheetName val="БДР"/>
      <sheetName val="20 "/>
      <sheetName val="коэф_ПАУ"/>
      <sheetName val="схема_ПАУ"/>
      <sheetName val="коэф_ПСУ"/>
      <sheetName val="схема_ПСУ"/>
      <sheetName val="расчет_ПАУ_(оптим)"/>
      <sheetName val="расчет_ПАУ_(огран)"/>
      <sheetName val="расчет_ПАУ_(НПК=любое)"/>
      <sheetName val="расчет_ПАУ_(НПК=0)"/>
      <sheetName val="коэф_ПОС"/>
      <sheetName val="схема_ПОС"/>
      <sheetName val="расчет_ПОС_(оптим)"/>
      <sheetName val="расчет_ПОС_(огран)"/>
      <sheetName val="20_"/>
      <sheetName val="Номенклатура"/>
      <sheetName val="цены_азот"/>
      <sheetName val="ограничения_азот"/>
      <sheetName val="курс"/>
      <sheetName val="ИнвестицииСвод"/>
      <sheetName val="TasAt"/>
      <sheetName val="Формы"/>
      <sheetName val="1п"/>
    </sheetNames>
    <sheetDataSet>
      <sheetData sheetId="0" refreshError="1">
        <row r="1">
          <cell r="V1">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Виды работ"/>
      <sheetName val="Дог цена"/>
      <sheetName val="ЦД вхолостую"/>
      <sheetName val="ДЦ под нагрузкой"/>
      <sheetName val="Трудозатраты"/>
      <sheetName val="Стоимость"/>
      <sheetName val="Расч_1"/>
      <sheetName val="Расч_2"/>
      <sheetName val="Расч_3"/>
      <sheetName val="Состав комплексной бригады"/>
      <sheetName val="ФОТ ЦР"/>
      <sheetName val="терм.обез"/>
      <sheetName val="ЛЧ Р"/>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H1">
            <v>88.65</v>
          </cell>
        </row>
        <row r="2">
          <cell r="H2">
            <v>65</v>
          </cell>
        </row>
        <row r="3">
          <cell r="H3">
            <v>60</v>
          </cell>
        </row>
      </sheetData>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КП"/>
      <sheetName val="Вендоры_скидки_коэф-ты"/>
      <sheetName val="Оборудование"/>
      <sheetName val="Сводная по оборудованию"/>
      <sheetName val="Сводная по Вендорам"/>
      <sheetName val="Работы"/>
      <sheetName val="Сводная по работам"/>
      <sheetName val="Общий свод по системам"/>
      <sheetName val="Форма запроса "/>
      <sheetName val="Вендор-лист ДИМС"/>
      <sheetName val="Справочники"/>
      <sheetName val="краткий свод по ставкам"/>
      <sheetName val="Диф. ставки"/>
      <sheetName val="Инструкция"/>
      <sheetName val="Диф. ставки_полный справочник"/>
    </sheetNames>
    <sheetDataSet>
      <sheetData sheetId="0"/>
      <sheetData sheetId="1">
        <row r="3">
          <cell r="C3">
            <v>80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ский ф-л "/>
      <sheetName val="Ковдорский ф-л"/>
      <sheetName val="Ф-л в г.Санкт Пе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цены"/>
      <sheetName val="ограничения"/>
      <sheetName val="G_ORDER"/>
      <sheetName val="справки к раз.2"/>
      <sheetName val="О␱щая"/>
      <sheetName val="цена реал-ии"/>
      <sheetName val="условия"/>
      <sheetName val="Исходные"/>
      <sheetName val="11-05-1"/>
      <sheetName val="Новомосковский_ф-л"/>
      <sheetName val="Невинномысский_ф-л"/>
      <sheetName val="Белореченский_ф-л"/>
      <sheetName val="Ф-л_в_г_Ростове-на_Дону"/>
      <sheetName val="Кингисепский_ф-л_"/>
      <sheetName val="Ковдорский_ф-л"/>
      <sheetName val="Ф-л_в_г_Санкт_Петербург"/>
      <sheetName val="Ф-л_в_г_Краснодаре"/>
      <sheetName val="Ф-л_в_г_Новороссийске"/>
      <sheetName val="Ф-л_в_г_Туапсе"/>
      <sheetName val="BDR02"/>
      <sheetName val="Номенклатура"/>
      <sheetName val="Руководители фил-ов"/>
      <sheetName val=""/>
      <sheetName val="Списки"/>
      <sheetName val="ИнвестицииСвод"/>
      <sheetName val="infl_rates"/>
      <sheetName val="отгр ГОК"/>
      <sheetName val="Monte-Carlo Data"/>
      <sheetName val="Other software VCR"/>
      <sheetName val="Идекс Госкомстат"/>
      <sheetName val="Коды расх"/>
      <sheetName val="Изменения"/>
      <sheetName val="Кингисеппский ф-л "/>
      <sheetName val="tasat"/>
    </sheetNames>
    <sheetDataSet>
      <sheetData sheetId="0">
        <row r="7">
          <cell r="M7">
            <v>30.5</v>
          </cell>
        </row>
      </sheetData>
      <sheetData sheetId="1">
        <row r="7">
          <cell r="M7">
            <v>30.5</v>
          </cell>
        </row>
      </sheetData>
      <sheetData sheetId="2">
        <row r="7">
          <cell r="M7">
            <v>30.5</v>
          </cell>
        </row>
      </sheetData>
      <sheetData sheetId="3">
        <row r="7">
          <cell r="M7">
            <v>30.5</v>
          </cell>
        </row>
      </sheetData>
      <sheetData sheetId="4">
        <row r="7">
          <cell r="M7">
            <v>30.5</v>
          </cell>
        </row>
      </sheetData>
      <sheetData sheetId="5">
        <row r="7">
          <cell r="M7">
            <v>30.5</v>
          </cell>
        </row>
      </sheetData>
      <sheetData sheetId="6">
        <row r="7">
          <cell r="M7">
            <v>30.5</v>
          </cell>
        </row>
      </sheetData>
      <sheetData sheetId="7">
        <row r="7">
          <cell r="M7">
            <v>30.5</v>
          </cell>
        </row>
      </sheetData>
      <sheetData sheetId="8">
        <row r="7">
          <cell r="M7">
            <v>30.5</v>
          </cell>
        </row>
      </sheetData>
      <sheetData sheetId="9">
        <row r="7">
          <cell r="M7">
            <v>30.5</v>
          </cell>
        </row>
      </sheetData>
      <sheetData sheetId="10">
        <row r="7">
          <cell r="M7">
            <v>30.5</v>
          </cell>
        </row>
      </sheetData>
      <sheetData sheetId="11">
        <row r="7">
          <cell r="M7">
            <v>30.5</v>
          </cell>
        </row>
      </sheetData>
      <sheetData sheetId="12" refreshError="1">
        <row r="7">
          <cell r="M7">
            <v>30.5</v>
          </cell>
        </row>
      </sheetData>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_x0000_"/>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ow r="4">
          <cell r="A4">
            <v>30.93</v>
          </cell>
        </row>
      </sheetData>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row r="4">
          <cell r="A4">
            <v>30.93</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4">
          <cell r="A4">
            <v>30.93</v>
          </cell>
        </row>
      </sheetData>
      <sheetData sheetId="65">
        <row r="4">
          <cell r="A4">
            <v>30.93</v>
          </cell>
        </row>
      </sheetData>
      <sheetData sheetId="66">
        <row r="4">
          <cell r="A4">
            <v>30.93</v>
          </cell>
        </row>
      </sheetData>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efreshError="1"/>
      <sheetData sheetId="74" refreshError="1"/>
      <sheetData sheetId="75" refreshError="1"/>
      <sheetData sheetId="7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
      <sheetName val="ИПЦ"/>
      <sheetName val="df08-12"/>
      <sheetName val="df13-16"/>
      <sheetName val="печ-1-0"/>
      <sheetName val="vec"/>
      <sheetName val="электро"/>
      <sheetName val="уголь-мазут"/>
      <sheetName val="Мир _цен"/>
      <sheetName val="ИЦПМЭР"/>
      <sheetName val="2030-ИПЦ"/>
      <sheetName val="df13-30 "/>
      <sheetName val="пч-2030"/>
      <sheetName val="df04-07"/>
      <sheetName val="Лист1"/>
      <sheetName val="Мир__цен"/>
      <sheetName val="df13-3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USD"/>
      <sheetName val="2.4USD"/>
      <sheetName val="цены_объемы (БП)"/>
      <sheetName val="СНГ"/>
      <sheetName val="20 "/>
      <sheetName val="5"/>
      <sheetName val="отгр Энисса"/>
      <sheetName val="2,4"/>
      <sheetName val="ТД расчет(эксп)"/>
      <sheetName val="2.4"/>
      <sheetName val="Пр_НевАзот"/>
      <sheetName val="6.2."/>
      <sheetName val="Расх. нормы"/>
      <sheetName val="7.2"/>
      <sheetName val="7.3"/>
      <sheetName val="7.4."/>
      <sheetName val="8.4 "/>
      <sheetName val="9.1 "/>
      <sheetName val="9.2 "/>
      <sheetName val="9.3 "/>
      <sheetName val="9.4 "/>
      <sheetName val="11"/>
      <sheetName val="РиУ нетовар"/>
      <sheetName val="сравнение"/>
      <sheetName val="цены_объемы"/>
      <sheetName val="ТД расчет (вн.р.)"/>
      <sheetName val="нал."/>
      <sheetName val="отгр ГОК"/>
      <sheetName val="Консолидированный"/>
      <sheetName val="2_4USD"/>
      <sheetName val="цены_объемы_(БП)"/>
      <sheetName val="20_"/>
      <sheetName val="отгр_Энисса"/>
      <sheetName val="ТД_расчет(эксп)"/>
      <sheetName val="2_4"/>
      <sheetName val="6_2_"/>
      <sheetName val="Расх__нормы"/>
      <sheetName val="7_2"/>
      <sheetName val="7_3"/>
      <sheetName val="7_4_"/>
      <sheetName val="8_4_"/>
      <sheetName val="9_1_"/>
      <sheetName val="9_2_"/>
      <sheetName val="9_3_"/>
      <sheetName val="9_4_"/>
      <sheetName val="РиУ_нетовар"/>
      <sheetName val="ТД_расчет_(вн_р_)"/>
      <sheetName val="нал_"/>
      <sheetName val="отгр_ГОК"/>
      <sheetName val="2_4USD1"/>
      <sheetName val="цены_объемы_(БП)1"/>
      <sheetName val="20_1"/>
      <sheetName val="отгр_Энисса1"/>
      <sheetName val="ТД_расчет(эксп)1"/>
      <sheetName val="2_41"/>
      <sheetName val="6_2_1"/>
      <sheetName val="Расх__нормы1"/>
      <sheetName val="7_21"/>
      <sheetName val="7_31"/>
      <sheetName val="7_4_1"/>
      <sheetName val="8_4_1"/>
      <sheetName val="9_1_1"/>
      <sheetName val="9_2_1"/>
      <sheetName val="9_3_1"/>
      <sheetName val="9_4_1"/>
      <sheetName val="РиУ_нетовар1"/>
      <sheetName val="ТД_расчет_(вн_р_)1"/>
      <sheetName val="нал_1"/>
      <sheetName val="отгр_ГОК1"/>
      <sheetName val="БДР"/>
      <sheetName val="TasAt"/>
    </sheetNames>
    <sheetDataSet>
      <sheetData sheetId="0" refreshError="1">
        <row r="6">
          <cell r="C6">
            <v>28.5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 Антиснег11.01"/>
      <sheetName val="Сводный"/>
      <sheetName val="Антиснег 11.01"/>
      <sheetName val="Итог Бутилацетат 11.01"/>
      <sheetName val="Бутилацетат 11.01"/>
      <sheetName val="Итог Антиснег12.01 "/>
      <sheetName val="Антиснег декабрь"/>
      <sheetName val="Итог Бутилацетат 12.01 "/>
      <sheetName val="Бутилацетат декабрь"/>
      <sheetName val="Итог Антиснег11_01"/>
      <sheetName val="отгр ГОК"/>
      <sheetName val="20USD"/>
      <sheetName val="Консолидированный"/>
      <sheetName val="БДР"/>
      <sheetName val="Приложение 3"/>
      <sheetName val="Итог_Антиснег11_01"/>
      <sheetName val="Антиснег_11_01"/>
      <sheetName val="Итог_Бутилацетат_11_01"/>
      <sheetName val="Бутилацетат_11_01"/>
      <sheetName val="Итог_Антиснег12_01_"/>
      <sheetName val="Антиснег_декабрь"/>
      <sheetName val="Итог_Бутилацетат_12_01_"/>
      <sheetName val="Бутилацетат_декабрь"/>
      <sheetName val="Итог_Антиснег11_011"/>
      <sheetName val="отгр_ГОК"/>
      <sheetName val="Приложение_3"/>
      <sheetName val="ИнвестицииСвод"/>
    </sheetNames>
    <sheetDataSet>
      <sheetData sheetId="0" refreshError="1">
        <row r="22">
          <cell r="B22">
            <v>29.9</v>
          </cell>
        </row>
      </sheetData>
      <sheetData sheetId="1">
        <row r="22">
          <cell r="B22">
            <v>29.9</v>
          </cell>
        </row>
      </sheetData>
      <sheetData sheetId="2">
        <row r="22">
          <cell r="B22">
            <v>29.9</v>
          </cell>
        </row>
      </sheetData>
      <sheetData sheetId="3"/>
      <sheetData sheetId="4"/>
      <sheetData sheetId="5"/>
      <sheetData sheetId="6"/>
      <sheetData sheetId="7"/>
      <sheetData sheetId="8">
        <row r="22">
          <cell r="B22">
            <v>29.9</v>
          </cell>
        </row>
      </sheetData>
      <sheetData sheetId="9">
        <row r="22">
          <cell r="B22">
            <v>29.9</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ДР_УКОР"/>
      <sheetName val="БДР_СВОД"/>
      <sheetName val="БДР НАК кальк"/>
      <sheetName val="БДР_продукт"/>
      <sheetName val="БДР_база"/>
      <sheetName val="Итог Антиснег11.01"/>
      <sheetName val="БДР_НАК_кальк"/>
      <sheetName val="Итог_Антиснег11_01"/>
      <sheetName val="БДР_НАК_кальк1"/>
      <sheetName val="Итог_Антиснег11_011"/>
      <sheetName val="БДР"/>
      <sheetName val="Курс"/>
      <sheetName val="Итог Антиснег11_01"/>
      <sheetName val="ИнвестицииСвод"/>
      <sheetName val="20USD"/>
    </sheetNames>
    <sheetDataSet>
      <sheetData sheetId="0" refreshError="1"/>
      <sheetData sheetId="1"/>
      <sheetData sheetId="2"/>
      <sheetData sheetId="3" refreshError="1"/>
      <sheetData sheetId="4" refreshError="1">
        <row r="4">
          <cell r="F4">
            <v>28.5</v>
          </cell>
        </row>
      </sheetData>
      <sheetData sheetId="5" refreshError="1"/>
      <sheetData sheetId="6"/>
      <sheetData sheetId="7"/>
      <sheetData sheetId="8"/>
      <sheetData sheetId="9"/>
      <sheetData sheetId="10" refreshError="1"/>
      <sheetData sheetId="11" refreshError="1"/>
      <sheetData sheetId="12" refreshError="1"/>
      <sheetData sheetId="13" refreshError="1"/>
      <sheetData sheetId="14"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пский ф-л "/>
      <sheetName val="Ковдорский ф-л"/>
      <sheetName val="Ф-л в г.Санкт Пи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Рабочая Свод по мес."/>
      <sheetName val="Рабочая Свод по мес. (для БДР)"/>
      <sheetName val="Консолидированный БДР"/>
      <sheetName val="БДР_база"/>
      <sheetName val="20 "/>
      <sheetName val="Курс"/>
    </sheetNames>
    <sheetDataSet>
      <sheetData sheetId="0">
        <row r="7">
          <cell r="M7">
            <v>31.1</v>
          </cell>
        </row>
      </sheetData>
      <sheetData sheetId="1">
        <row r="7">
          <cell r="M7">
            <v>31.1</v>
          </cell>
        </row>
      </sheetData>
      <sheetData sheetId="2">
        <row r="7">
          <cell r="M7">
            <v>31.1</v>
          </cell>
        </row>
      </sheetData>
      <sheetData sheetId="3">
        <row r="7">
          <cell r="M7">
            <v>31.1</v>
          </cell>
        </row>
      </sheetData>
      <sheetData sheetId="4"/>
      <sheetData sheetId="5"/>
      <sheetData sheetId="6">
        <row r="7">
          <cell r="M7">
            <v>31.1</v>
          </cell>
        </row>
      </sheetData>
      <sheetData sheetId="7">
        <row r="7">
          <cell r="M7">
            <v>31.1</v>
          </cell>
        </row>
      </sheetData>
      <sheetData sheetId="8">
        <row r="7">
          <cell r="M7">
            <v>31.1</v>
          </cell>
        </row>
      </sheetData>
      <sheetData sheetId="9">
        <row r="7">
          <cell r="M7">
            <v>31.1</v>
          </cell>
        </row>
      </sheetData>
      <sheetData sheetId="10">
        <row r="7">
          <cell r="M7">
            <v>31.1</v>
          </cell>
        </row>
      </sheetData>
      <sheetData sheetId="11">
        <row r="7">
          <cell r="M7">
            <v>31.1</v>
          </cell>
        </row>
      </sheetData>
      <sheetData sheetId="12" refreshError="1">
        <row r="7">
          <cell r="M7">
            <v>31.1</v>
          </cell>
        </row>
      </sheetData>
      <sheetData sheetId="13"/>
      <sheetData sheetId="14"/>
      <sheetData sheetId="15"/>
      <sheetData sheetId="16"/>
      <sheetData sheetId="17"/>
      <sheetData sheetId="18"/>
      <sheetData sheetId="19" refreshError="1"/>
      <sheetData sheetId="20" refreshError="1"/>
      <sheetData sheetId="2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рт"/>
      <sheetName val="транс"/>
      <sheetName val="объем ф1"/>
      <sheetName val="цены конеч ф2"/>
      <sheetName val="тарифы по доставке общ"/>
      <sheetName val="ф 3!"/>
      <sheetName val="Ф 4!"/>
      <sheetName val="Ф 5!"/>
      <sheetName val="формирование цен"/>
      <sheetName val="коэф"/>
      <sheetName val="Итого М. (2)"/>
      <sheetName val="отгр ГОК"/>
      <sheetName val="цена реал-ии"/>
      <sheetName val="Курс"/>
      <sheetName val="ИД"/>
      <sheetName val="объем_ф1"/>
      <sheetName val="цены_конеч_ф2"/>
      <sheetName val="тарифы_по_доставке_общ"/>
      <sheetName val="ф_3!"/>
      <sheetName val="Ф_4!"/>
      <sheetName val="Ф_5!"/>
      <sheetName val="формирование_цен"/>
      <sheetName val="Итого_М__(2)"/>
      <sheetName val="отгр_ГОК"/>
      <sheetName val="цена_реал-ии"/>
      <sheetName val="объем_ф11"/>
      <sheetName val="цены_конеч_ф21"/>
      <sheetName val="тарифы_по_доставке_общ1"/>
      <sheetName val="ф_3!1"/>
      <sheetName val="Ф_4!1"/>
      <sheetName val="Ф_5!1"/>
      <sheetName val="формирование_цен1"/>
      <sheetName val="Итого_М__(2)1"/>
      <sheetName val="отгр_ГОК1"/>
      <sheetName val="цена_реал-ии1"/>
      <sheetName val="Inventories as of 03.20"/>
      <sheetName val="Итого М_ _2_"/>
      <sheetName val="Консолидированный"/>
    </sheetNames>
    <sheetDataSet>
      <sheetData sheetId="0" refreshError="1"/>
      <sheetData sheetId="1">
        <row r="4">
          <cell r="B4">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row r="3">
          <cell r="B3">
            <v>0.12</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изводство"/>
      <sheetName val="условия"/>
      <sheetName val="реализация"/>
      <sheetName val="цена реал-ии"/>
      <sheetName val="Выручка"/>
      <sheetName val="с-ть нормы"/>
      <sheetName val="себестоимость"/>
      <sheetName val="с-сть концентратов"/>
      <sheetName val="Ср месячный БДДС"/>
      <sheetName val="БДДС ср мес"/>
      <sheetName val="Усл ср мес"/>
      <sheetName val="БДР ср мес"/>
      <sheetName val="БДР ГОК и ТД"/>
      <sheetName val="БДР"/>
      <sheetName val="БДДС"/>
      <sheetName val="Оборудование лизинг"/>
      <sheetName val="ЛИЗИНГ ПЛАТЕЖИ"/>
      <sheetName val="Оборудование"/>
      <sheetName val="пр пр-во"/>
      <sheetName val="неосн д-ть"/>
      <sheetName val="себестоимость хв"/>
      <sheetName val="полная с ст-ть"/>
      <sheetName val="с-сть консолид"/>
      <sheetName val="кап строй"/>
      <sheetName val="кап ремонт "/>
      <sheetName val="тариф тр"/>
      <sheetName val="транспорт"/>
      <sheetName val="недра"/>
      <sheetName val="общ"/>
      <sheetName val="ВМСБ"/>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REF"/>
      <sheetName val="коэф"/>
      <sheetName val="Итого М. (2)"/>
      <sheetName val="11-05-1"/>
      <sheetName val="Номенклатура"/>
      <sheetName val="СИС-Имена и ссылки"/>
      <sheetName val="списки"/>
      <sheetName val="Итог Лена"/>
      <sheetName val="цена_реал-ии"/>
      <sheetName val="с-ть_нормы"/>
      <sheetName val="с-сть_концентратов"/>
      <sheetName val="Ср_месячный_БДДС"/>
      <sheetName val="БДДС_ср_мес"/>
      <sheetName val="Усл_ср_мес"/>
      <sheetName val="БДР_ср_мес"/>
      <sheetName val="БДР_ГОК_и_ТД"/>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Итого_М__(2)"/>
      <sheetName val="Консолидированный"/>
      <sheetName val="Номенклату_x0000__x0000_"/>
    </sheetNames>
    <sheetDataSet>
      <sheetData sheetId="0" refreshError="1"/>
      <sheetData sheetId="1" refreshError="1">
        <row r="37">
          <cell r="B37">
            <v>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с-ть нормы"/>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ценареал_ии_2_"/>
      <sheetName val="цена реал_ии _2_"/>
      <sheetName val="Итого М. (2)"/>
      <sheetName val="коэф"/>
      <sheetName val="Консолидированный"/>
      <sheetName val="Штаты"/>
      <sheetName val="Лист1"/>
      <sheetName val="гр.общ"/>
      <sheetName val="ценареал_ии"/>
      <sheetName val="цена реал_ии"/>
      <sheetName val="отгр ГОК"/>
      <sheetName val="ОСВ"/>
      <sheetName val="TB_2002"/>
      <sheetName val="Исходные_данные"/>
      <sheetName val="стр.145 рос. исп"/>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__2_"/>
      <sheetName val="Итого_М__(2)"/>
      <sheetName val="гр_общ"/>
      <sheetName val="цена_реал_ии"/>
      <sheetName val="отгр_ГОК"/>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__2_1"/>
      <sheetName val="Итого_М__(2)1"/>
      <sheetName val="гр_общ1"/>
      <sheetName val="цена_реал_ии1"/>
      <sheetName val="отгр_ГОК1"/>
      <sheetName val="стр_145_рос__исп1"/>
      <sheetName val="ограничения_азот"/>
      <sheetName val="цены_азот"/>
      <sheetName val="Итог Лена"/>
      <sheetName val="5960.02"/>
      <sheetName val="цена_реал_ииࠈI_x0000__x0000__x0001_"/>
      <sheetName val="СпрБюд"/>
      <sheetName val="СИС-Имена и ссылки"/>
      <sheetName val="Коэф_выр-ки"/>
      <sheetName val="Коэф_затрат"/>
      <sheetName val="Код"/>
      <sheetName val="Служба"/>
      <sheetName val="ЦФО"/>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74">
          <cell r="E74">
            <v>1</v>
          </cell>
        </row>
      </sheetData>
      <sheetData sheetId="46">
        <row r="74">
          <cell r="E74">
            <v>1</v>
          </cell>
        </row>
      </sheetData>
      <sheetData sheetId="47">
        <row r="74">
          <cell r="E74">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ow r="74">
          <cell r="E74">
            <v>1</v>
          </cell>
        </row>
      </sheetData>
      <sheetData sheetId="56">
        <row r="74">
          <cell r="E74">
            <v>1</v>
          </cell>
        </row>
      </sheetData>
      <sheetData sheetId="57">
        <row r="74">
          <cell r="E74">
            <v>1</v>
          </cell>
        </row>
      </sheetData>
      <sheetData sheetId="58">
        <row r="74">
          <cell r="E74">
            <v>1</v>
          </cell>
        </row>
      </sheetData>
      <sheetData sheetId="59">
        <row r="74">
          <cell r="E74">
            <v>1</v>
          </cell>
        </row>
      </sheetData>
      <sheetData sheetId="60">
        <row r="74">
          <cell r="E74">
            <v>1</v>
          </cell>
        </row>
      </sheetData>
      <sheetData sheetId="61">
        <row r="74">
          <cell r="E74">
            <v>1</v>
          </cell>
        </row>
      </sheetData>
      <sheetData sheetId="62">
        <row r="74">
          <cell r="E74">
            <v>1</v>
          </cell>
        </row>
      </sheetData>
      <sheetData sheetId="63">
        <row r="74">
          <cell r="E74">
            <v>1</v>
          </cell>
        </row>
      </sheetData>
      <sheetData sheetId="64">
        <row r="74">
          <cell r="E74">
            <v>1</v>
          </cell>
        </row>
      </sheetData>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ow r="74">
          <cell r="E74">
            <v>1</v>
          </cell>
        </row>
      </sheetData>
      <sheetData sheetId="114">
        <row r="74">
          <cell r="E74">
            <v>1</v>
          </cell>
        </row>
      </sheetData>
      <sheetData sheetId="115">
        <row r="74">
          <cell r="E74">
            <v>1</v>
          </cell>
        </row>
      </sheetData>
      <sheetData sheetId="116">
        <row r="74">
          <cell r="E74">
            <v>1</v>
          </cell>
        </row>
      </sheetData>
      <sheetData sheetId="117">
        <row r="74">
          <cell r="E74">
            <v>1</v>
          </cell>
        </row>
      </sheetData>
      <sheetData sheetId="118">
        <row r="74">
          <cell r="E74">
            <v>1</v>
          </cell>
        </row>
      </sheetData>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оизводство"/>
      <sheetName val="цена реал-ии"/>
      <sheetName val="Выручка"/>
      <sheetName val="с-ть нормы"/>
      <sheetName val="пр руда хв"/>
      <sheetName val="пр мат"/>
      <sheetName val="цена реал_ии"/>
      <sheetName val="цена реал-ии (2)"/>
      <sheetName val="коэф"/>
      <sheetName val="сред_регион_индекс НЕДВ"/>
      <sheetName val="регион_экон_по КС"/>
      <sheetName val="#ССЫЛКА"/>
      <sheetName val="отгр ГОК"/>
      <sheetName val="1"/>
      <sheetName val="трансформация 2006"/>
      <sheetName val="1а"/>
      <sheetName val="цена_реал-ии"/>
      <sheetName val="с-ть_нормы"/>
      <sheetName val="пр_руда_хв"/>
      <sheetName val="пр_мат"/>
      <sheetName val="цена_реал_ии"/>
      <sheetName val="цена_реал-ии_(2)"/>
      <sheetName val="сред_регион_индекс_НЕДВ"/>
      <sheetName val="регион_экон_по_КС"/>
      <sheetName val="отгр_ГОК"/>
      <sheetName val="трансформация_2006"/>
      <sheetName val="цена_реал-ии1"/>
      <sheetName val="с-ть_нормы1"/>
      <sheetName val="пр_руда_хв1"/>
      <sheetName val="пр_мат1"/>
      <sheetName val="цена_реал_ии1"/>
      <sheetName val="цена_реал-ии_(2)1"/>
      <sheetName val="сред_регион_индекс_НЕДВ1"/>
      <sheetName val="регион_экон_по_КС1"/>
      <sheetName val="отгр_ГОК1"/>
      <sheetName val="трансформация_20061"/>
      <sheetName val="Итого М. (2)"/>
      <sheetName val="11-05-1"/>
      <sheetName val="BILL"/>
      <sheetName val="ф1-00"/>
      <sheetName val="ф1-99"/>
      <sheetName val="ф2-00"/>
      <sheetName val="ф2-01"/>
      <sheetName val="ф1-98"/>
      <sheetName val="ф2-98"/>
      <sheetName val="ф2-99"/>
      <sheetName val="ИД"/>
      <sheetName val=""/>
      <sheetName val="цена реал_ии _2_"/>
      <sheetName val="KEY"/>
      <sheetName val="Форма1"/>
      <sheetName val="Лист2"/>
      <sheetName val="МЕТАЛЛ"/>
      <sheetName val="Исходные_данные"/>
      <sheetName val="Курс"/>
      <sheetName val="Курсы"/>
      <sheetName val="ограничения_азот"/>
      <sheetName val="цены_азо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акторный анализ"/>
      <sheetName val="Финрез ТД по отгр."/>
      <sheetName val="Финрез ТД по пр-ву"/>
      <sheetName val="Финрез Завода по отгр."/>
      <sheetName val="Финрез Завода по пр-ву"/>
      <sheetName val="отгрузки ТД"/>
      <sheetName val="ТП п"/>
      <sheetName val="Комм п"/>
      <sheetName val="НЗП п"/>
      <sheetName val="ТП ф"/>
      <sheetName val="Комм ф"/>
      <sheetName val="НЗП ф"/>
      <sheetName val="БДР п"/>
      <sheetName val="БДР ф"/>
      <sheetName val="условия"/>
      <sheetName val="цена реал-ии"/>
      <sheetName val="отгр_ГОК"/>
      <sheetName val="пр-во_ГОК"/>
      <sheetName val="Факторный_анализ"/>
      <sheetName val="Финрез_ТД_по_отгр_"/>
      <sheetName val="Финрез_ТД_по_пр-ву"/>
      <sheetName val="Финрез_Завода_по_отгр_"/>
      <sheetName val="Финрез_Завода_по_пр-ву"/>
      <sheetName val="отгрузки_ТД"/>
      <sheetName val="ТП_п"/>
      <sheetName val="Комм_п"/>
      <sheetName val="НЗП_п"/>
      <sheetName val="ТП_ф"/>
      <sheetName val="Комм_ф"/>
      <sheetName val="НЗП_ф"/>
      <sheetName val="БДР_п"/>
      <sheetName val="БДР_ф"/>
      <sheetName val="цена_реал-ии"/>
      <sheetName val="отгр_ГОК1"/>
      <sheetName val="пр-во_ГОК1"/>
      <sheetName val="Факторный_анализ1"/>
      <sheetName val="Финрез_ТД_по_отгр_1"/>
      <sheetName val="Финрез_ТД_по_пр-ву1"/>
      <sheetName val="Финрез_Завода_по_отгр_1"/>
      <sheetName val="Финрез_Завода_по_пр-ву1"/>
      <sheetName val="отгрузки_ТД1"/>
      <sheetName val="ТП_п1"/>
      <sheetName val="Комм_п1"/>
      <sheetName val="НЗП_п1"/>
      <sheetName val="ТП_ф1"/>
      <sheetName val="Комм_ф1"/>
      <sheetName val="НЗП_ф1"/>
      <sheetName val="БДР_п1"/>
      <sheetName val="БДР_ф1"/>
      <sheetName val="цена_реал-ии1"/>
      <sheetName val="цена реал-ии (2)"/>
      <sheetName val="справочник"/>
      <sheetName val="список"/>
      <sheetName val="по БЕ"/>
      <sheetName val="цена реал_ии _2_"/>
      <sheetName val="Загрузка"/>
      <sheetName val="Итог Лена"/>
      <sheetName val="Пуглалымское"/>
    </sheetNames>
    <sheetDataSet>
      <sheetData sheetId="0" refreshError="1">
        <row r="4">
          <cell r="A4">
            <v>31.35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ow r="4">
          <cell r="A4">
            <v>31.35</v>
          </cell>
        </row>
      </sheetData>
      <sheetData sheetId="19">
        <row r="4">
          <cell r="A4">
            <v>31.35</v>
          </cell>
        </row>
      </sheetData>
      <sheetData sheetId="20">
        <row r="4">
          <cell r="A4">
            <v>31.35</v>
          </cell>
        </row>
      </sheetData>
      <sheetData sheetId="21">
        <row r="4">
          <cell r="A4">
            <v>31.35</v>
          </cell>
        </row>
      </sheetData>
      <sheetData sheetId="22">
        <row r="4">
          <cell r="A4">
            <v>31.35</v>
          </cell>
        </row>
      </sheetData>
      <sheetData sheetId="23">
        <row r="4">
          <cell r="A4">
            <v>31.35</v>
          </cell>
        </row>
      </sheetData>
      <sheetData sheetId="24">
        <row r="4">
          <cell r="A4">
            <v>31.35</v>
          </cell>
        </row>
      </sheetData>
      <sheetData sheetId="25">
        <row r="4">
          <cell r="A4">
            <v>31.35</v>
          </cell>
        </row>
      </sheetData>
      <sheetData sheetId="26">
        <row r="4">
          <cell r="A4">
            <v>31.35</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_азот"/>
      <sheetName val="ограничения_азот"/>
      <sheetName val="коэф_азот"/>
      <sheetName val="схема_азот"/>
      <sheetName val="расчет_азот(оптим)"/>
      <sheetName val="расчет_азот(огран)"/>
      <sheetName val="цены_хлор"/>
      <sheetName val="ограничения-хлор"/>
      <sheetName val="коэф_хлор"/>
      <sheetName val="схема_орг-хлор"/>
      <sheetName val="расчет_хлор(оптим)"/>
      <sheetName val="расчет_хлор(огран)"/>
      <sheetName val="ПТД-2м"/>
      <sheetName val="ПТД-3м"/>
      <sheetName val="ПТД-3ом"/>
      <sheetName val="сравнение"/>
      <sheetName val="ПТД-3см"/>
      <sheetName val="условия"/>
      <sheetName val="отгр ГОК"/>
      <sheetName val="цена реал_ии _2_"/>
      <sheetName val="ОСВ"/>
      <sheetName val="Д_коммерческий"/>
      <sheetName val="НЕ УДАЛЯТЬ!!!!!"/>
      <sheetName val="Смета"/>
      <sheetName val="справочник"/>
    </sheetNames>
    <sheetDataSet>
      <sheetData sheetId="0">
        <row r="3">
          <cell r="C3">
            <v>31</v>
          </cell>
        </row>
      </sheetData>
      <sheetData sheetId="1" refreshError="1">
        <row r="3">
          <cell r="C3">
            <v>31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
      <sheetName val="ИПЦ"/>
      <sheetName val="df08-12"/>
      <sheetName val="df13-16"/>
      <sheetName val="печ-1-0"/>
      <sheetName val="vec"/>
      <sheetName val="электро"/>
      <sheetName val="уголь-мазут"/>
      <sheetName val="Мир _цен"/>
      <sheetName val="ИЦПМЭР"/>
      <sheetName val="2030-ИПЦ"/>
      <sheetName val="df13-30 "/>
      <sheetName val="пч-2030"/>
      <sheetName val="df04-07"/>
      <sheetName val="Лист1"/>
      <sheetName val="Мир__цен"/>
      <sheetName val="df13-30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с-ть нормы"/>
      <sheetName val="ценареал_ии"/>
      <sheetName val="цена реал_ии"/>
      <sheetName val="Штаты"/>
      <sheetName val="Лист1"/>
      <sheetName val="гр.общ"/>
      <sheetName val="TB_2002"/>
      <sheetName val="Исходные_данные"/>
      <sheetName val="стр.145 рос. исп"/>
      <sheetName val="Итого М. (2)"/>
      <sheetName val="цена реал_ии _2_"/>
      <sheetName val="отгр ГОК"/>
      <sheetName val="ОСВ"/>
      <sheetName val="ценареал_ии_2_"/>
      <sheetName val="коэф"/>
      <sheetName val="Консолидированный"/>
      <sheetName val="ограничения_азот"/>
      <sheetName val="цены_азот"/>
      <sheetName val="5960.02"/>
      <sheetName val="СпрБюд"/>
      <sheetName val="СИС-Имена и ссылки"/>
      <sheetName val="Коэф_выр-ки"/>
      <sheetName val="Коэф_затрат"/>
      <sheetName val="Код"/>
      <sheetName val="Служба"/>
      <sheetName val="ЦФО"/>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__2_"/>
      <sheetName val="Итого_М__(2)"/>
      <sheetName val="гр_общ"/>
      <sheetName val="цена_реал_ии"/>
      <sheetName val="отгр_ГОК"/>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__2_1"/>
      <sheetName val="Итого_М__(2)1"/>
      <sheetName val="гр_общ1"/>
      <sheetName val="цена_реал_ии1"/>
      <sheetName val="отгр_ГОК1"/>
      <sheetName val="стр_145_рос__исп1"/>
      <sheetName val="цена_реал_ииࠈI_x0000__x0000__x0001_"/>
      <sheetName val="Итог Лена"/>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4">
          <cell r="E74">
            <v>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74">
          <cell r="E74">
            <v>1</v>
          </cell>
        </row>
      </sheetData>
      <sheetData sheetId="43">
        <row r="74">
          <cell r="E74">
            <v>1</v>
          </cell>
        </row>
      </sheetData>
      <sheetData sheetId="44">
        <row r="74">
          <cell r="E74">
            <v>1</v>
          </cell>
        </row>
      </sheetData>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ow r="74">
          <cell r="E74">
            <v>1</v>
          </cell>
        </row>
      </sheetData>
      <sheetData sheetId="114">
        <row r="74">
          <cell r="E74">
            <v>1</v>
          </cell>
        </row>
      </sheetData>
      <sheetData sheetId="115">
        <row r="74">
          <cell r="E74">
            <v>1</v>
          </cell>
        </row>
      </sheetData>
      <sheetData sheetId="116">
        <row r="74">
          <cell r="E74">
            <v>1</v>
          </cell>
        </row>
      </sheetData>
      <sheetData sheetId="117">
        <row r="74">
          <cell r="E74">
            <v>1</v>
          </cell>
        </row>
      </sheetData>
      <sheetData sheetId="118">
        <row r="74">
          <cell r="E74">
            <v>1</v>
          </cell>
        </row>
      </sheetData>
      <sheetData sheetId="119">
        <row r="74">
          <cell r="E74">
            <v>1</v>
          </cell>
        </row>
      </sheetData>
      <sheetData sheetId="120">
        <row r="74">
          <cell r="E74">
            <v>1</v>
          </cell>
        </row>
      </sheetData>
      <sheetData sheetId="121">
        <row r="74">
          <cell r="E74">
            <v>1</v>
          </cell>
        </row>
      </sheetData>
      <sheetData sheetId="122">
        <row r="74">
          <cell r="E74">
            <v>1</v>
          </cell>
        </row>
      </sheetData>
      <sheetData sheetId="123">
        <row r="74">
          <cell r="E74">
            <v>1</v>
          </cell>
        </row>
      </sheetData>
      <sheetData sheetId="124">
        <row r="74">
          <cell r="E74">
            <v>1</v>
          </cell>
        </row>
      </sheetData>
      <sheetData sheetId="125">
        <row r="74">
          <cell r="E74">
            <v>1</v>
          </cell>
        </row>
      </sheetData>
      <sheetData sheetId="126">
        <row r="74">
          <cell r="E74">
            <v>1</v>
          </cell>
        </row>
      </sheetData>
      <sheetData sheetId="127">
        <row r="74">
          <cell r="E74">
            <v>1</v>
          </cell>
        </row>
      </sheetData>
      <sheetData sheetId="128">
        <row r="74">
          <cell r="E74">
            <v>1</v>
          </cell>
        </row>
      </sheetData>
      <sheetData sheetId="129" refreshError="1"/>
      <sheetData sheetId="130" refreshError="1"/>
      <sheetData sheetId="131" refreshError="1"/>
      <sheetData sheetId="132" refreshError="1"/>
      <sheetData sheetId="133">
        <row r="74">
          <cell r="E74">
            <v>1</v>
          </cell>
        </row>
      </sheetData>
      <sheetData sheetId="134">
        <row r="74">
          <cell r="E74">
            <v>1</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 месячный БДДС"/>
      <sheetName val="БДР ГОК и ТД"/>
      <sheetName val="БДР"/>
      <sheetName val="БДДС"/>
      <sheetName val="условия"/>
      <sheetName val="производство"/>
      <sheetName val="с-ть нормы"/>
      <sheetName val="реализация"/>
      <sheetName val="цена реал-ии"/>
      <sheetName val="Выручка"/>
      <sheetName val="Оборудование лизинг"/>
      <sheetName val="ЛИЗИНГ ПЛАТЕЖИ"/>
      <sheetName val="Оборудование"/>
      <sheetName val="пр пр-во"/>
      <sheetName val="неосн д-ть"/>
      <sheetName val="себестоимость"/>
      <sheetName val="себестоимость хв"/>
      <sheetName val="полная с ст-ть"/>
      <sheetName val="с-сть консолид"/>
      <sheetName val="кап строй"/>
      <sheetName val="кап ремонт "/>
      <sheetName val="тариф тр"/>
      <sheetName val="транспорт"/>
      <sheetName val="коэф-ты"/>
      <sheetName val="с-сть концентратов"/>
      <sheetName val="недра"/>
      <sheetName val="общ"/>
      <sheetName val="ВМСБ"/>
      <sheetName val="Налоги"/>
      <sheetName val="распр налогов"/>
      <sheetName val="реализация (2)"/>
      <sheetName val="цена реал-ии (2)"/>
      <sheetName val="Выручка (2)"/>
      <sheetName val="ср мес АК РФ"/>
      <sheetName val="БДР свод"/>
      <sheetName val="БДР экс"/>
      <sheetName val="БДР внутр"/>
      <sheetName val="БДДС в"/>
      <sheetName val="БДДС э"/>
      <sheetName val="БДДС свод"/>
      <sheetName val="ценареал_ии"/>
      <sheetName val="цена реал_ии"/>
      <sheetName val="отгр ГОК"/>
      <sheetName val="ОСВ"/>
      <sheetName val="ценареал_ии_2_"/>
      <sheetName val="цена реал_ии _2_"/>
      <sheetName val="Итого М. (2)"/>
      <sheetName val="коэф"/>
      <sheetName val="Консолидированный"/>
      <sheetName val="Штаты"/>
      <sheetName val="Лист1"/>
      <sheetName val="гр.общ"/>
      <sheetName val="TB_2002"/>
      <sheetName val="Исходные_данные"/>
      <sheetName val="стр.145 рос. исп"/>
      <sheetName val="Ср_месячный_БДДС"/>
      <sheetName val="БДР_ГОК_и_ТД"/>
      <sheetName val="с-ть_нормы"/>
      <sheetName val="цена_реал-ии"/>
      <sheetName val="Оборудование_лизинг"/>
      <sheetName val="ЛИЗИНГ_ПЛАТЕЖИ"/>
      <sheetName val="пр_пр-во"/>
      <sheetName val="неосн_д-ть"/>
      <sheetName val="себестоимость_хв"/>
      <sheetName val="полная_с_ст-ть"/>
      <sheetName val="с-сть_консолид"/>
      <sheetName val="кап_строй"/>
      <sheetName val="кап_ремонт_"/>
      <sheetName val="тариф_тр"/>
      <sheetName val="с-сть_концентратов"/>
      <sheetName val="распр_налогов"/>
      <sheetName val="реализация_(2)"/>
      <sheetName val="цена_реал-ии_(2)"/>
      <sheetName val="Выручка_(2)"/>
      <sheetName val="ср_мес_АК_РФ"/>
      <sheetName val="БДР_свод"/>
      <sheetName val="БДР_экс"/>
      <sheetName val="БДР_внутр"/>
      <sheetName val="БДДС_в"/>
      <sheetName val="БДДС_э"/>
      <sheetName val="БДДС_свод"/>
      <sheetName val="цена_реал_ии"/>
      <sheetName val="отгр_ГОК"/>
      <sheetName val="цена_реал_ии__2_"/>
      <sheetName val="Итого_М__(2)"/>
      <sheetName val="гр_общ"/>
      <sheetName val="стр_145_рос__исп"/>
      <sheetName val="Ср_месячный_БДДС1"/>
      <sheetName val="БДР_ГОК_и_ТД1"/>
      <sheetName val="с-ть_нормы1"/>
      <sheetName val="цена_реал-ии1"/>
      <sheetName val="Оборудование_лизинг1"/>
      <sheetName val="ЛИЗИНГ_ПЛАТЕЖИ1"/>
      <sheetName val="пр_пр-во1"/>
      <sheetName val="неосн_д-ть1"/>
      <sheetName val="себестоимость_хв1"/>
      <sheetName val="полная_с_ст-ть1"/>
      <sheetName val="с-сть_консолид1"/>
      <sheetName val="кап_строй1"/>
      <sheetName val="кап_ремонт_1"/>
      <sheetName val="тариф_тр1"/>
      <sheetName val="с-сть_концентратов1"/>
      <sheetName val="распр_налогов1"/>
      <sheetName val="реализация_(2)1"/>
      <sheetName val="цена_реал-ии_(2)1"/>
      <sheetName val="Выручка_(2)1"/>
      <sheetName val="ср_мес_АК_РФ1"/>
      <sheetName val="БДР_свод1"/>
      <sheetName val="БДР_экс1"/>
      <sheetName val="БДР_внутр1"/>
      <sheetName val="БДДС_в1"/>
      <sheetName val="БДДС_э1"/>
      <sheetName val="БДДС_свод1"/>
      <sheetName val="цена_реал_ии1"/>
      <sheetName val="отгр_ГОК1"/>
      <sheetName val="цена_реал_ии__2_1"/>
      <sheetName val="Итого_М__(2)1"/>
      <sheetName val="гр_общ1"/>
      <sheetName val="стр_145_рос__исп1"/>
      <sheetName val="ограничения_азот"/>
      <sheetName val="цены_азот"/>
      <sheetName val="цена_реал_ииࠈI_x0000__x0000__x0001_"/>
      <sheetName val="5960.02"/>
      <sheetName val="Итог Лена"/>
      <sheetName val="СпрБюд"/>
      <sheetName val="СИС-Имена и ссылки"/>
      <sheetName val="Коэф_выр-ки"/>
      <sheetName val="Коэф_затрат"/>
      <sheetName val="Код"/>
      <sheetName val="Служба"/>
      <sheetName val="ЦФО"/>
      <sheetName val=""/>
      <sheetName val="цена_реал_ииࠈI??_x0001_"/>
      <sheetName val="цены"/>
      <sheetName val="ограничения"/>
      <sheetName val="коэф пересч _дата ист_дата оц"/>
      <sheetName val="сред_регион_индекс НЕДВ"/>
      <sheetName val="регион_экон_по КС"/>
      <sheetName val="ИнвестицииСвод"/>
      <sheetName val="Курс"/>
      <sheetName val="Bendra"/>
      <sheetName val="TasAt"/>
      <sheetName val="цена_реал_ииࠈ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4">
          <cell r="E74">
            <v>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74">
          <cell r="E74">
            <v>1</v>
          </cell>
        </row>
      </sheetData>
      <sheetData sheetId="43">
        <row r="74">
          <cell r="E74">
            <v>1</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74">
          <cell r="E74">
            <v>1</v>
          </cell>
        </row>
      </sheetData>
      <sheetData sheetId="54">
        <row r="74">
          <cell r="E74">
            <v>1</v>
          </cell>
        </row>
      </sheetData>
      <sheetData sheetId="55">
        <row r="74">
          <cell r="E74">
            <v>1</v>
          </cell>
        </row>
      </sheetData>
      <sheetData sheetId="56">
        <row r="74">
          <cell r="E74">
            <v>1</v>
          </cell>
        </row>
      </sheetData>
      <sheetData sheetId="57">
        <row r="74">
          <cell r="E74">
            <v>1</v>
          </cell>
        </row>
      </sheetData>
      <sheetData sheetId="58">
        <row r="74">
          <cell r="E74">
            <v>1</v>
          </cell>
        </row>
      </sheetData>
      <sheetData sheetId="59">
        <row r="74">
          <cell r="E74">
            <v>1</v>
          </cell>
        </row>
      </sheetData>
      <sheetData sheetId="60">
        <row r="74">
          <cell r="E74">
            <v>1</v>
          </cell>
        </row>
      </sheetData>
      <sheetData sheetId="61">
        <row r="74">
          <cell r="E74">
            <v>1</v>
          </cell>
        </row>
      </sheetData>
      <sheetData sheetId="62">
        <row r="74">
          <cell r="E74">
            <v>1</v>
          </cell>
        </row>
      </sheetData>
      <sheetData sheetId="63">
        <row r="74">
          <cell r="E74">
            <v>1</v>
          </cell>
        </row>
      </sheetData>
      <sheetData sheetId="64">
        <row r="74">
          <cell r="E74">
            <v>1</v>
          </cell>
        </row>
      </sheetData>
      <sheetData sheetId="65">
        <row r="74">
          <cell r="E74">
            <v>1</v>
          </cell>
        </row>
      </sheetData>
      <sheetData sheetId="66">
        <row r="74">
          <cell r="E74">
            <v>1</v>
          </cell>
        </row>
      </sheetData>
      <sheetData sheetId="67">
        <row r="74">
          <cell r="E74">
            <v>1</v>
          </cell>
        </row>
      </sheetData>
      <sheetData sheetId="68">
        <row r="74">
          <cell r="E74">
            <v>1</v>
          </cell>
        </row>
      </sheetData>
      <sheetData sheetId="69">
        <row r="74">
          <cell r="E74">
            <v>1</v>
          </cell>
        </row>
      </sheetData>
      <sheetData sheetId="70">
        <row r="74">
          <cell r="E74">
            <v>1</v>
          </cell>
        </row>
      </sheetData>
      <sheetData sheetId="71">
        <row r="74">
          <cell r="E74">
            <v>1</v>
          </cell>
        </row>
      </sheetData>
      <sheetData sheetId="72">
        <row r="74">
          <cell r="E74">
            <v>1</v>
          </cell>
        </row>
      </sheetData>
      <sheetData sheetId="73">
        <row r="74">
          <cell r="E74">
            <v>1</v>
          </cell>
        </row>
      </sheetData>
      <sheetData sheetId="74">
        <row r="74">
          <cell r="E74">
            <v>1</v>
          </cell>
        </row>
      </sheetData>
      <sheetData sheetId="75">
        <row r="74">
          <cell r="E74">
            <v>1</v>
          </cell>
        </row>
      </sheetData>
      <sheetData sheetId="76">
        <row r="74">
          <cell r="E74">
            <v>1</v>
          </cell>
        </row>
      </sheetData>
      <sheetData sheetId="77">
        <row r="74">
          <cell r="E74">
            <v>1</v>
          </cell>
        </row>
      </sheetData>
      <sheetData sheetId="78">
        <row r="74">
          <cell r="E74">
            <v>1</v>
          </cell>
        </row>
      </sheetData>
      <sheetData sheetId="79">
        <row r="74">
          <cell r="E74">
            <v>1</v>
          </cell>
        </row>
      </sheetData>
      <sheetData sheetId="80">
        <row r="74">
          <cell r="E74">
            <v>1</v>
          </cell>
        </row>
      </sheetData>
      <sheetData sheetId="81">
        <row r="74">
          <cell r="E74">
            <v>1</v>
          </cell>
        </row>
      </sheetData>
      <sheetData sheetId="82">
        <row r="74">
          <cell r="E74">
            <v>1</v>
          </cell>
        </row>
      </sheetData>
      <sheetData sheetId="83">
        <row r="74">
          <cell r="E74">
            <v>1</v>
          </cell>
        </row>
      </sheetData>
      <sheetData sheetId="84">
        <row r="74">
          <cell r="E74">
            <v>1</v>
          </cell>
        </row>
      </sheetData>
      <sheetData sheetId="85">
        <row r="74">
          <cell r="E74">
            <v>1</v>
          </cell>
        </row>
      </sheetData>
      <sheetData sheetId="86">
        <row r="74">
          <cell r="E74">
            <v>1</v>
          </cell>
        </row>
      </sheetData>
      <sheetData sheetId="87">
        <row r="74">
          <cell r="E74">
            <v>1</v>
          </cell>
        </row>
      </sheetData>
      <sheetData sheetId="88">
        <row r="74">
          <cell r="E74">
            <v>1</v>
          </cell>
        </row>
      </sheetData>
      <sheetData sheetId="89">
        <row r="74">
          <cell r="E74">
            <v>1</v>
          </cell>
        </row>
      </sheetData>
      <sheetData sheetId="90">
        <row r="74">
          <cell r="E74">
            <v>1</v>
          </cell>
        </row>
      </sheetData>
      <sheetData sheetId="91">
        <row r="74">
          <cell r="E74">
            <v>1</v>
          </cell>
        </row>
      </sheetData>
      <sheetData sheetId="92">
        <row r="74">
          <cell r="E74">
            <v>1</v>
          </cell>
        </row>
      </sheetData>
      <sheetData sheetId="93">
        <row r="74">
          <cell r="E74">
            <v>1</v>
          </cell>
        </row>
      </sheetData>
      <sheetData sheetId="94">
        <row r="74">
          <cell r="E74">
            <v>1</v>
          </cell>
        </row>
      </sheetData>
      <sheetData sheetId="95">
        <row r="74">
          <cell r="E74">
            <v>1</v>
          </cell>
        </row>
      </sheetData>
      <sheetData sheetId="96">
        <row r="74">
          <cell r="E74">
            <v>1</v>
          </cell>
        </row>
      </sheetData>
      <sheetData sheetId="97">
        <row r="74">
          <cell r="E74">
            <v>1</v>
          </cell>
        </row>
      </sheetData>
      <sheetData sheetId="98">
        <row r="74">
          <cell r="E74">
            <v>1</v>
          </cell>
        </row>
      </sheetData>
      <sheetData sheetId="99">
        <row r="74">
          <cell r="E74">
            <v>1</v>
          </cell>
        </row>
      </sheetData>
      <sheetData sheetId="100">
        <row r="74">
          <cell r="E74">
            <v>1</v>
          </cell>
        </row>
      </sheetData>
      <sheetData sheetId="101">
        <row r="74">
          <cell r="E74">
            <v>1</v>
          </cell>
        </row>
      </sheetData>
      <sheetData sheetId="102">
        <row r="74">
          <cell r="E74">
            <v>1</v>
          </cell>
        </row>
      </sheetData>
      <sheetData sheetId="103">
        <row r="74">
          <cell r="E74">
            <v>1</v>
          </cell>
        </row>
      </sheetData>
      <sheetData sheetId="104">
        <row r="74">
          <cell r="E74">
            <v>1</v>
          </cell>
        </row>
      </sheetData>
      <sheetData sheetId="105">
        <row r="74">
          <cell r="E74">
            <v>1</v>
          </cell>
        </row>
      </sheetData>
      <sheetData sheetId="106">
        <row r="74">
          <cell r="E74">
            <v>1</v>
          </cell>
        </row>
      </sheetData>
      <sheetData sheetId="107">
        <row r="74">
          <cell r="E74">
            <v>1</v>
          </cell>
        </row>
      </sheetData>
      <sheetData sheetId="108">
        <row r="74">
          <cell r="E74">
            <v>1</v>
          </cell>
        </row>
      </sheetData>
      <sheetData sheetId="109">
        <row r="74">
          <cell r="E74">
            <v>1</v>
          </cell>
        </row>
      </sheetData>
      <sheetData sheetId="110">
        <row r="74">
          <cell r="E74">
            <v>1</v>
          </cell>
        </row>
      </sheetData>
      <sheetData sheetId="111">
        <row r="74">
          <cell r="E74">
            <v>1</v>
          </cell>
        </row>
      </sheetData>
      <sheetData sheetId="112">
        <row r="74">
          <cell r="E74">
            <v>1</v>
          </cell>
        </row>
      </sheetData>
      <sheetData sheetId="113" refreshError="1"/>
      <sheetData sheetId="114" refreshError="1"/>
      <sheetData sheetId="115">
        <row r="74">
          <cell r="E74">
            <v>1</v>
          </cell>
        </row>
      </sheetData>
      <sheetData sheetId="116">
        <row r="74">
          <cell r="E74">
            <v>1</v>
          </cell>
        </row>
      </sheetData>
      <sheetData sheetId="117" refreshError="1"/>
      <sheetData sheetId="118" refreshError="1"/>
      <sheetData sheetId="119">
        <row r="74">
          <cell r="E74">
            <v>1</v>
          </cell>
        </row>
      </sheetData>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refreshError="1"/>
      <sheetData sheetId="133" refreshError="1"/>
      <sheetData sheetId="134">
        <row r="74">
          <cell r="E74">
            <v>1</v>
          </cell>
        </row>
      </sheetData>
      <sheetData sheetId="135">
        <row r="74">
          <cell r="E74">
            <v>1</v>
          </cell>
        </row>
      </sheetData>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sheetName val="схема"/>
      <sheetName val="расчет(оптим)"/>
      <sheetName val="расчет (огран)"/>
      <sheetName val="цена реал-ии"/>
      <sheetName val="Условия"/>
      <sheetName val="Консолидированный"/>
      <sheetName val="цена реал_ии"/>
      <sheetName val="Итого М. (2)"/>
      <sheetName val="ограничения_азот"/>
    </sheetNames>
    <sheetDataSet>
      <sheetData sheetId="0" refreshError="1">
        <row r="3">
          <cell r="D3">
            <v>30.38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_азот"/>
      <sheetName val="ограничения_азот"/>
      <sheetName val="коэф_азот"/>
      <sheetName val="схема_азот"/>
      <sheetName val="расчет_азот(оптим)"/>
      <sheetName val="расчет_азот(огран)"/>
      <sheetName val="цены_хлор"/>
      <sheetName val="ограничения-хлор"/>
      <sheetName val="коэф_хлор"/>
      <sheetName val="схема_орг-хлор"/>
      <sheetName val="расчет_хлор(оптим)"/>
      <sheetName val="расчет_хлор(огран)"/>
      <sheetName val="ПТД-2м"/>
      <sheetName val="ПТД-3м"/>
      <sheetName val="ПТД-3ом"/>
      <sheetName val="сравнение"/>
      <sheetName val="ПТД-3см"/>
      <sheetName val="Лист1"/>
      <sheetName val="цены"/>
      <sheetName val="цена реал-ии"/>
      <sheetName val="отгр ГОК"/>
      <sheetName val="условия"/>
      <sheetName val="цена реал-ии (2)"/>
      <sheetName val="отгр_ГОК"/>
      <sheetName val="цена_реал-ии_(2)"/>
      <sheetName val="БДР"/>
      <sheetName val="Итого М. (2)"/>
      <sheetName val="ограничения"/>
      <sheetName val="цена реал_ии"/>
      <sheetName val="2008"/>
    </sheetNames>
    <sheetDataSet>
      <sheetData sheetId="0" refreshError="1">
        <row r="2">
          <cell r="D2">
            <v>28</v>
          </cell>
        </row>
      </sheetData>
      <sheetData sheetId="1">
        <row r="2">
          <cell r="D2">
            <v>28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sheetName val="схема"/>
      <sheetName val="расчет(оптим)"/>
      <sheetName val="расчет(огран)"/>
      <sheetName val="ПТД-2м"/>
      <sheetName val="ПТД-3м"/>
      <sheetName val="ПТД-3ом"/>
      <sheetName val="ПТД-3см"/>
      <sheetName val="сравнение"/>
    </sheetNames>
    <sheetDataSet>
      <sheetData sheetId="0" refreshError="1">
        <row r="3">
          <cell r="D3">
            <v>30.37</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прель  план"/>
      <sheetName val="ИД"/>
      <sheetName val="Баланс ПФ"/>
      <sheetName val="Движ п ф"/>
      <sheetName val="ФОТ"/>
      <sheetName val="Сметы"/>
      <sheetName val="Калькуляц ПФ II кв."/>
      <sheetName val="Копия Калькуляции ПФ II кв."/>
      <sheetName val="Калькуляции ПФ III кв."/>
      <sheetName val="Калькуляции ПФ IV кв."/>
      <sheetName val="Калькуляции ПФ годовые"/>
      <sheetName val="Распред по переделам"/>
      <sheetName val="Распр.усл.пост.расходов"/>
      <sheetName val="Рентабельность"/>
      <sheetName val="Калькуляции ГП"/>
      <sheetName val="Расчет себестоимости остатков "/>
      <sheetName val="Сводный БДР"/>
      <sheetName val="БДР ПСД"/>
      <sheetName val="Условия"/>
      <sheetName val="цены_азот"/>
      <sheetName val="Лист7"/>
      <sheetName val="Дт-Кт"/>
      <sheetName val="пр-во - отгрузка"/>
      <sheetName val="СВОД"/>
      <sheetName val="цена реал-ии"/>
      <sheetName val="цены"/>
      <sheetName val="ограничения_азо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московский ф-л"/>
      <sheetName val="Невинномысский ф-л"/>
      <sheetName val="Белореченский ф-л"/>
      <sheetName val="Ф-л в г.Ростове-на Дону"/>
      <sheetName val="Кингисепский ф-л "/>
      <sheetName val="Ковдорский ф-л"/>
      <sheetName val="Ф-л в г.Санкт Петербург"/>
      <sheetName val="Ф-л в г.Краснодаре"/>
      <sheetName val="Ф-л в г.Новороссийске"/>
      <sheetName val="Ф-л в г.Туапсе"/>
      <sheetName val="Транзит-Код"/>
      <sheetName val="МОСКВА"/>
      <sheetName val="Консолидированный"/>
      <sheetName val="Свод"/>
      <sheetName val="БДР"/>
      <sheetName val="Общая"/>
      <sheetName val="цены"/>
      <sheetName val="ограничения"/>
      <sheetName val="G_ORDER"/>
      <sheetName val="справки к раз.2"/>
      <sheetName val="Новомосковский_ф-л"/>
      <sheetName val="Невинномысский_ф-л"/>
      <sheetName val="Белореченский_ф-л"/>
      <sheetName val="Ф-л_в_г_Ростове-на_Дону"/>
      <sheetName val="Кингисепский_ф-л_"/>
      <sheetName val="Ковдорский_ф-л"/>
      <sheetName val="Ф-л_в_г_Санкт_Петербург"/>
      <sheetName val="Ф-л_в_г_Краснодаре"/>
      <sheetName val="Ф-л_в_г_Новороссийске"/>
      <sheetName val="Ф-л_в_г_Туапсе"/>
      <sheetName val="О␱щая"/>
      <sheetName val="цена реал-ии"/>
      <sheetName val="условия"/>
      <sheetName val="Исходные"/>
      <sheetName val="11-05-1"/>
      <sheetName val="BDR02"/>
      <sheetName val="Номенклатура"/>
      <sheetName val="Руководители фил-ов"/>
      <sheetName val=""/>
      <sheetName val="Списки"/>
      <sheetName val="ИнвестицииСвод"/>
      <sheetName val="infl_rates"/>
      <sheetName val="отгр ГОК"/>
      <sheetName val="Monte-Carlo Data"/>
      <sheetName val="Other software VCR"/>
      <sheetName val="Идекс Госкомстат"/>
      <sheetName val="Коды расх"/>
      <sheetName val="Изменения"/>
      <sheetName val="Кингисеппский ф-л "/>
      <sheetName val="tasat"/>
    </sheetNames>
    <sheetDataSet>
      <sheetData sheetId="0">
        <row r="7">
          <cell r="M7">
            <v>30.5</v>
          </cell>
        </row>
      </sheetData>
      <sheetData sheetId="1">
        <row r="7">
          <cell r="M7">
            <v>30.5</v>
          </cell>
        </row>
      </sheetData>
      <sheetData sheetId="2">
        <row r="7">
          <cell r="M7">
            <v>30.5</v>
          </cell>
        </row>
      </sheetData>
      <sheetData sheetId="3">
        <row r="7">
          <cell r="M7">
            <v>30.5</v>
          </cell>
        </row>
      </sheetData>
      <sheetData sheetId="4">
        <row r="7">
          <cell r="M7">
            <v>30.5</v>
          </cell>
        </row>
      </sheetData>
      <sheetData sheetId="5">
        <row r="7">
          <cell r="M7">
            <v>30.5</v>
          </cell>
        </row>
      </sheetData>
      <sheetData sheetId="6">
        <row r="7">
          <cell r="M7">
            <v>30.5</v>
          </cell>
        </row>
      </sheetData>
      <sheetData sheetId="7">
        <row r="7">
          <cell r="M7">
            <v>30.5</v>
          </cell>
        </row>
      </sheetData>
      <sheetData sheetId="8">
        <row r="7">
          <cell r="M7">
            <v>30.5</v>
          </cell>
        </row>
      </sheetData>
      <sheetData sheetId="9">
        <row r="7">
          <cell r="M7">
            <v>30.5</v>
          </cell>
        </row>
      </sheetData>
      <sheetData sheetId="10">
        <row r="7">
          <cell r="M7">
            <v>30.5</v>
          </cell>
        </row>
      </sheetData>
      <sheetData sheetId="11">
        <row r="7">
          <cell r="M7">
            <v>30.5</v>
          </cell>
        </row>
      </sheetData>
      <sheetData sheetId="12" refreshError="1">
        <row r="7">
          <cell r="M7">
            <v>30.5</v>
          </cell>
        </row>
      </sheetData>
      <sheetData sheetId="13"/>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БДР Пр-во ГОК"/>
      <sheetName val="отгрузки с З."/>
      <sheetName val="фин рез ГОК"/>
      <sheetName val=" Сводка натЯнварь 02"/>
      <sheetName val="Сводка январь"/>
      <sheetName val="БДР план"/>
      <sheetName val="БДР янв. ф. оконч."/>
      <sheetName val="БДР факт"/>
      <sheetName val="АХР ТД янв.02"/>
      <sheetName val="БДР"/>
      <sheetName val="ИД"/>
      <sheetName val="Показ.Эфф.Инвест."/>
      <sheetName val="отгр_ГОК"/>
      <sheetName val="пр-во_ГОК"/>
      <sheetName val="БДР_Пр-во_ГОК"/>
      <sheetName val="отгрузки_с_З_"/>
      <sheetName val="фин_рез_ГОК"/>
      <sheetName val="_Сводка_натЯнварь_02"/>
      <sheetName val="Сводка_январь"/>
      <sheetName val="БДР_план"/>
      <sheetName val="БДР_янв__ф__оконч_"/>
      <sheetName val="БДР_факт"/>
      <sheetName val="АХР_ТД_янв_02"/>
      <sheetName val="Показ_Эфф_Инвест_"/>
      <sheetName val="отгр_ГОК1"/>
      <sheetName val="пр-во_ГОК1"/>
      <sheetName val="БДР_Пр-во_ГОК1"/>
      <sheetName val="отгрузки_с_З_1"/>
      <sheetName val="фин_рез_ГОК1"/>
      <sheetName val="_Сводка_натЯнварь_021"/>
      <sheetName val="Сводка_январь1"/>
      <sheetName val="БДР_план1"/>
      <sheetName val="БДР_янв__ф__оконч_1"/>
      <sheetName val="БДР_факт1"/>
      <sheetName val="АХР_ТД_янв_021"/>
      <sheetName val="Показ_Эфф_Инвест_1"/>
      <sheetName val="цены_азот"/>
      <sheetName val="цены"/>
      <sheetName val="mutual"/>
      <sheetName val="план"/>
      <sheetName val="Курсы"/>
      <sheetName val="d_pok"/>
      <sheetName val="Осущ.затраты"/>
      <sheetName val="ГОК фин рез январь"/>
      <sheetName val="МСФО"/>
      <sheetName val="Lots1127"/>
      <sheetName val="Master Inputs Start here"/>
      <sheetName val="Model"/>
      <sheetName val="Лист2"/>
      <sheetName val="Условия"/>
    </sheetNames>
    <sheetDataSet>
      <sheetData sheetId="0" refreshError="1">
        <row r="4">
          <cell r="A4">
            <v>30.69</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ow r="4">
          <cell r="A4">
            <v>30.69</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оизводство"/>
      <sheetName val="цена реал-ии"/>
      <sheetName val="Выручка"/>
      <sheetName val="с-ть нормы"/>
      <sheetName val="пр руда хв"/>
      <sheetName val="пр мат"/>
      <sheetName val="цена реал_ии"/>
      <sheetName val="отгр ГОК"/>
      <sheetName val="цена реал-ии (2)"/>
      <sheetName val="1"/>
      <sheetName val="трансформация 2006"/>
      <sheetName val="1а"/>
      <sheetName val="коэф"/>
      <sheetName val="сред_регион_индекс НЕДВ"/>
      <sheetName val="регион_экон_по КС"/>
      <sheetName val="#ССЫЛКА"/>
      <sheetName val="цена_реал-ии"/>
      <sheetName val="с-ть_нормы"/>
      <sheetName val="пр_руда_хв"/>
      <sheetName val="пр_мат"/>
      <sheetName val="цена_реал_ии"/>
      <sheetName val="отгр_ГОК"/>
      <sheetName val="цена_реал-ии_(2)"/>
      <sheetName val="трансформация_2006"/>
      <sheetName val="сред_регион_индекс_НЕДВ"/>
      <sheetName val="регион_экон_по_КС"/>
      <sheetName val="цена_реал-ии1"/>
      <sheetName val="с-ть_нормы1"/>
      <sheetName val="пр_руда_хв1"/>
      <sheetName val="пр_мат1"/>
      <sheetName val="цена_реал_ии1"/>
      <sheetName val="отгр_ГОК1"/>
      <sheetName val="цена_реал-ии_(2)1"/>
      <sheetName val="трансформация_20061"/>
      <sheetName val="сред_регион_индекс_НЕДВ1"/>
      <sheetName val="регион_экон_по_КС1"/>
      <sheetName val="ИД"/>
      <sheetName val="Итого М. (2)"/>
      <sheetName val="11-05-1"/>
      <sheetName val="BILL"/>
      <sheetName val="ф1-00"/>
      <sheetName val="ф1-99"/>
      <sheetName val="ф2-00"/>
      <sheetName val="ф2-01"/>
      <sheetName val="ф1-98"/>
      <sheetName val="ф2-98"/>
      <sheetName val="ф2-99"/>
      <sheetName val=""/>
      <sheetName val="цена реал_ии _2_"/>
      <sheetName val="KEY"/>
      <sheetName val="Форма1"/>
      <sheetName val="Лист2"/>
      <sheetName val="МЕТАЛЛ"/>
      <sheetName val="Исходные_данные"/>
      <sheetName val="Курс"/>
      <sheetName val="Курсы"/>
      <sheetName val="ограничения_азот"/>
      <sheetName val="цены_азот"/>
    </sheetNames>
    <sheetDataSet>
      <sheetData sheetId="0"/>
      <sheetData sheetId="1" refreshError="1"/>
      <sheetData sheetId="2"/>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рт"/>
      <sheetName val="транс"/>
      <sheetName val="объем ф1"/>
      <sheetName val="цены конеч ф2"/>
      <sheetName val="тарифы по доставке общ"/>
      <sheetName val="ф 3!"/>
      <sheetName val="Ф 4!"/>
      <sheetName val="Ф 5!"/>
      <sheetName val="коэф"/>
      <sheetName val="отгр ГОК"/>
      <sheetName val="цена реал-ии"/>
      <sheetName val="Курс"/>
      <sheetName val="ИД"/>
      <sheetName val="формирование цен"/>
      <sheetName val="Итого М. (2)"/>
      <sheetName val="объем_ф1"/>
      <sheetName val="цены_конеч_ф2"/>
      <sheetName val="тарифы_по_доставке_общ"/>
      <sheetName val="ф_3!"/>
      <sheetName val="Ф_4!"/>
      <sheetName val="Ф_5!"/>
      <sheetName val="формирование_цен"/>
      <sheetName val="Итого_М__(2)"/>
      <sheetName val="отгр_ГОК"/>
      <sheetName val="цена_реал-ии"/>
      <sheetName val="объем_ф11"/>
      <sheetName val="цены_конеч_ф21"/>
      <sheetName val="тарифы_по_доставке_общ1"/>
      <sheetName val="ф_3!1"/>
      <sheetName val="Ф_4!1"/>
      <sheetName val="Ф_5!1"/>
      <sheetName val="формирование_цен1"/>
      <sheetName val="Итого_М__(2)1"/>
      <sheetName val="отгр_ГОК1"/>
      <sheetName val="цена_реал-ии1"/>
      <sheetName val="Inventories as of 03.20"/>
      <sheetName val="Итого М_ _2_"/>
      <sheetName val="Консолидированный"/>
    </sheetNames>
    <sheetDataSet>
      <sheetData sheetId="0">
        <row r="3">
          <cell r="B3">
            <v>0.12</v>
          </cell>
        </row>
      </sheetData>
      <sheetData sheetId="1">
        <row r="3">
          <cell r="B3">
            <v>0.12</v>
          </cell>
        </row>
      </sheetData>
      <sheetData sheetId="2">
        <row r="3">
          <cell r="B3">
            <v>0.12</v>
          </cell>
        </row>
      </sheetData>
      <sheetData sheetId="3">
        <row r="4">
          <cell r="B4">
            <v>5</v>
          </cell>
        </row>
      </sheetData>
      <sheetData sheetId="4">
        <row r="3">
          <cell r="B3">
            <v>0.12</v>
          </cell>
        </row>
      </sheetData>
      <sheetData sheetId="5">
        <row r="3">
          <cell r="B3">
            <v>0.12</v>
          </cell>
        </row>
      </sheetData>
      <sheetData sheetId="6">
        <row r="3">
          <cell r="B3">
            <v>0.12</v>
          </cell>
        </row>
      </sheetData>
      <sheetData sheetId="7">
        <row r="3">
          <cell r="B3">
            <v>0.12</v>
          </cell>
        </row>
      </sheetData>
      <sheetData sheetId="8" refreshError="1">
        <row r="3">
          <cell r="B3">
            <v>0.12</v>
          </cell>
        </row>
        <row r="4">
          <cell r="B4">
            <v>5</v>
          </cell>
        </row>
      </sheetData>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0000000"/>
      <sheetName val=" Summary(Rev.)"/>
      <sheetName val="Summary"/>
      <sheetName val="PM-MAN"/>
      <sheetName val="PM-MAN2"/>
      <sheetName val="PM_출장비"/>
      <sheetName val="PM복사비"/>
      <sheetName val="PM통신비"/>
      <sheetName val="검사용역비"/>
      <sheetName val="ENG'G"/>
      <sheetName val="ENG'G 경비"/>
      <sheetName val="ENG출장비"/>
      <sheetName val="ENG복사비"/>
      <sheetName val="PROCURE"/>
      <sheetName val="PROC운반비"/>
      <sheetName val="CONST"/>
      <sheetName val="Const(By YGN)"/>
      <sheetName val="가설시설"/>
      <sheetName val="현장MH"/>
      <sheetName val="현장MH(REV)"/>
      <sheetName val="현장경비"/>
      <sheetName val="시운전MH"/>
      <sheetName val="시운전 경비"/>
      <sheetName val="VENDOR"/>
      <sheetName val="OTHERS"/>
      <sheetName val="급료TABLE"/>
      <sheetName val="Proposed Payment Schedule"/>
      <sheetName val="Payment Schedule-Actual"/>
      <sheetName val="Cash Flow"/>
      <sheetName val="Cost Summary"/>
      <sheetName val="Progress Total"/>
      <sheetName val="Eng"/>
      <sheetName val="Procu-Cash in"/>
      <sheetName val="Procu-Cash Out"/>
      <sheetName val="Constr"/>
      <sheetName val="Chemical"/>
      <sheetName val="Comm &amp; PT"/>
      <sheetName val="Training"/>
      <sheetName val="Procure Pay-Sch"/>
      <sheetName val="단면가정"/>
      <sheetName val="설계조건"/>
      <sheetName val="Sheet5"/>
      <sheetName val="기지국"/>
      <sheetName val="UB2"/>
      <sheetName val="공사내역"/>
      <sheetName val="DRUM"/>
      <sheetName val="찍기"/>
      <sheetName val="산근"/>
      <sheetName val="SUPT_Column"/>
      <sheetName val="SUPT_Rafter"/>
      <sheetName val="SUPT_STR2"/>
      <sheetName val="SUPT_Girder"/>
      <sheetName val="Int Wind Girder"/>
      <sheetName val="AnchorB"/>
      <sheetName val="AnchorC"/>
      <sheetName val="Shell (App A)"/>
      <sheetName val="Cover"/>
      <sheetName val="Annular"/>
      <sheetName val="Wind"/>
      <sheetName val="Rafter_Only"/>
      <sheetName val="App F"/>
      <sheetName val="Seismic"/>
      <sheetName val="Shell (VP Dgn)"/>
      <sheetName val="WT-LIST"/>
      <sheetName val="표지"/>
      <sheetName val="일위대가"/>
      <sheetName val="Sheet4"/>
      <sheetName val="sum"/>
      <sheetName val="M 11"/>
      <sheetName val="토목품셈"/>
      <sheetName val="기초견적가"/>
      <sheetName val="KP1590_E"/>
      <sheetName val="연돌일위집계"/>
      <sheetName val="갑지"/>
      <sheetName val="당초"/>
      <sheetName val="Miser-P"/>
      <sheetName val="대비표"/>
      <sheetName val="#REF"/>
      <sheetName val="B1"/>
      <sheetName val="출자한도"/>
      <sheetName val="심의위원명단"/>
      <sheetName val="관접합및부설"/>
      <sheetName val="단가"/>
      <sheetName val="집계표"/>
      <sheetName val="내역서"/>
      <sheetName val="현장"/>
      <sheetName val="전체"/>
      <sheetName val="수입"/>
      <sheetName val="PIPE-HOT"/>
      <sheetName val="bldg list"/>
      <sheetName val="Backup"/>
      <sheetName val="DC SUM PRO_1"/>
      <sheetName val="DC SUM PRO_2"/>
      <sheetName val="DC SUM PRO_3"/>
      <sheetName val="DC SUM SUO"/>
      <sheetName val="_Summary(Rev_)"/>
      <sheetName val="ENG'G_경비"/>
      <sheetName val="Const(By_YGN)"/>
      <sheetName val="시운전_경비"/>
      <sheetName val="Proposed_Payment_Schedule"/>
      <sheetName val="Payment_Schedule-Actual"/>
      <sheetName val="Cash_Flow"/>
      <sheetName val="Cost_Summary"/>
      <sheetName val="Progress_Total"/>
      <sheetName val="Procu-Cash_in"/>
      <sheetName val="Procu-Cash_Out"/>
      <sheetName val="Comm_&amp;_PT"/>
      <sheetName val="Procure_Pay-Sch"/>
      <sheetName val="Int_Wind_Girder"/>
      <sheetName val="Shell_(App_A)"/>
      <sheetName val="App_F"/>
      <sheetName val="Shell_(VP_Dgn)"/>
      <sheetName val="Spool Status"/>
      <sheetName val="cost Form"/>
      <sheetName val="Shut down"/>
      <sheetName val="Building"/>
      <sheetName val="12CGOU"/>
      <sheetName val="EQUIP"/>
      <sheetName val="BID"/>
      <sheetName val="M_11"/>
      <sheetName val="bldg_list"/>
      <sheetName val="Z"/>
      <sheetName val="Cash2"/>
      <sheetName val="95삼성급(본사)"/>
      <sheetName val="조명시설"/>
      <sheetName val="일년TOTAL"/>
      <sheetName val="ITC 현황"/>
      <sheetName val="포장공자재집계표"/>
      <sheetName val="D-3109"/>
      <sheetName val="BQMPALOC"/>
      <sheetName val="code"/>
      <sheetName val="D-623D"/>
      <sheetName val="F801"/>
      <sheetName val="Process Piping"/>
      <sheetName val="INPUT DATA OF SCHEDULE"/>
      <sheetName val="집계표(OPTION)"/>
      <sheetName val="금액내역서"/>
      <sheetName val="_Summary(Rev_)1"/>
      <sheetName val="ENG'G_경비1"/>
      <sheetName val="Const(By_YGN)1"/>
      <sheetName val="시운전_경비1"/>
      <sheetName val="Proposed_Payment_Schedule1"/>
      <sheetName val="Payment_Schedule-Actual1"/>
      <sheetName val="Cash_Flow1"/>
      <sheetName val="Cost_Summary1"/>
      <sheetName val="Progress_Total1"/>
      <sheetName val="Procu-Cash_in1"/>
      <sheetName val="Procu-Cash_Out1"/>
      <sheetName val="Comm_&amp;_PT1"/>
      <sheetName val="Procure_Pay-Sch1"/>
      <sheetName val="TABLE2-1_ISBL-(SlTE_PREP)"/>
      <sheetName val="TABLE2_1_ISBL_(Soil_Invest)"/>
      <sheetName val="TABLE2-2_OSBL(GENERAL-CIVIL)"/>
      <sheetName val="음료실행"/>
      <sheetName val="PIPING"/>
      <sheetName val="장비"/>
      <sheetName val="노무"/>
      <sheetName val="자재"/>
      <sheetName val="산근1"/>
      <sheetName val="1) COMMON FACILITIES"/>
      <sheetName val="CAT_5"/>
      <sheetName val="Sheet1"/>
      <sheetName val="MOTOR"/>
      <sheetName val="가격분석@1100(990104)"/>
      <sheetName val="Escalation"/>
      <sheetName val="1,2,3,4,5단위수량"/>
      <sheetName val="cal"/>
      <sheetName val="HVAC"/>
      <sheetName val="Sheet2"/>
      <sheetName val="Sheet3"/>
      <sheetName val="Mech"/>
      <sheetName val="Elec"/>
      <sheetName val="I&amp;C"/>
      <sheetName val="Civil"/>
      <sheetName val="Arch"/>
      <sheetName val="FF"/>
      <sheetName val="ENV "/>
      <sheetName val="PEM"/>
      <sheetName val="Assign Status"/>
      <sheetName val="기계설계팀(Mech)"/>
      <sheetName val="기계설계팀(ENV)"/>
      <sheetName val="기계설계팀(PEM)"/>
      <sheetName val="배관설계팀(Piping)"/>
      <sheetName val="배관설계팀(HVAC)"/>
      <sheetName val="배관설계팀(FF)"/>
      <sheetName val="E&amp;I설계팀(Elec)"/>
      <sheetName val="E&amp;I설계팀(I&amp;C)"/>
      <sheetName val="CSA설계팀(Civil)"/>
      <sheetName val="CSA설계팀(Arch)"/>
      <sheetName val="GA 입력현황"/>
      <sheetName val="cover (MR)"/>
      <sheetName val="MR"/>
      <sheetName val="cover(TS)"/>
      <sheetName val="CFB BLR"/>
      <sheetName val="Execution MH"/>
      <sheetName val="Mob. Plan(Eng'g)"/>
      <sheetName val="비교표"/>
      <sheetName val="M_DB"/>
      <sheetName val="6PILE  (돌출)"/>
      <sheetName val="HX"/>
      <sheetName val=""/>
      <sheetName val="+A - S&amp;U (Annually)"/>
      <sheetName val="Pag. 1"/>
      <sheetName val="실행내역"/>
      <sheetName val="_Summary(Rev_)2"/>
      <sheetName val="equiplist"/>
      <sheetName val="MAN-STD"/>
      <sheetName val="하도내역 (철콘)"/>
      <sheetName val="Proposal금액(DATA)"/>
      <sheetName val="wind-s"/>
      <sheetName val="COVER-P"/>
      <sheetName val="경비"/>
      <sheetName val="기계내역서"/>
      <sheetName val="Heavy Equipments"/>
      <sheetName val="Vehicles-Cost"/>
      <sheetName val="옥외전기공사"/>
      <sheetName val="Drop Down List"/>
      <sheetName val="March 26 rev 1B"/>
      <sheetName val="Site congestion"/>
      <sheetName val="기계경비(시간당)"/>
      <sheetName val="램머"/>
      <sheetName val="1_Support"/>
      <sheetName val="특수선일위대가"/>
      <sheetName val="jobhist"/>
      <sheetName val="PAY"/>
      <sheetName val="PBS"/>
      <sheetName val="일반전기"/>
      <sheetName val="SPEC"/>
      <sheetName val="F4-F7"/>
      <sheetName val="Int_Wind_Girder1"/>
      <sheetName val="Shell_(App_A)1"/>
      <sheetName val="App_F1"/>
      <sheetName val="Shell_(VP_Dgn)1"/>
      <sheetName val="Spool_Status"/>
      <sheetName val="DC_SUM_PRO_1"/>
      <sheetName val="DC_SUM_PRO_2"/>
      <sheetName val="DC_SUM_PRO_3"/>
      <sheetName val="DC_SUM_SUO"/>
      <sheetName val="cost_Form"/>
      <sheetName val="Shut_down"/>
      <sheetName val="ENG'G_경비2"/>
      <sheetName val="Const(By_YGN)2"/>
      <sheetName val="시운전_경비2"/>
      <sheetName val="Proposed_Payment_Schedule2"/>
      <sheetName val="Payment_Schedule-Actual2"/>
      <sheetName val="Cash_Flow2"/>
      <sheetName val="Cost_Summary2"/>
      <sheetName val="Progress_Total2"/>
      <sheetName val="Procu-Cash_in2"/>
      <sheetName val="Procu-Cash_Out2"/>
      <sheetName val="Comm_&amp;_PT2"/>
      <sheetName val="Procure_Pay-Sch2"/>
      <sheetName val="Int_Wind_Girder2"/>
      <sheetName val="Shell_(App_A)2"/>
      <sheetName val="App_F2"/>
      <sheetName val="Shell_(VP_Dgn)2"/>
      <sheetName val="bldg_list1"/>
      <sheetName val="M_111"/>
      <sheetName val="Spool_Status1"/>
      <sheetName val="DC_SUM_PRO_11"/>
      <sheetName val="DC_SUM_PRO_21"/>
      <sheetName val="DC_SUM_PRO_31"/>
      <sheetName val="DC_SUM_SUO1"/>
      <sheetName val="cost_Form1"/>
      <sheetName val="Shut_down1"/>
      <sheetName val="FAB별"/>
      <sheetName val="손익차9월2"/>
      <sheetName val="BSD (2)"/>
      <sheetName val="#6_Comparision Table-2_ISBL"/>
      <sheetName val="비고"/>
      <sheetName val="EQUIP LIST"/>
      <sheetName val="내역"/>
      <sheetName val="h-013211-2"/>
      <sheetName val="PMS Check List"/>
      <sheetName val="Rect. 10"/>
      <sheetName val="11.자재단가"/>
      <sheetName val="General"/>
      <sheetName val="Menus"/>
      <sheetName val="PSV2701F"/>
      <sheetName val="Codes"/>
      <sheetName val="Sch.6"/>
      <sheetName val="墙面工程"/>
      <sheetName val="電源計画"/>
      <sheetName val="PP"/>
      <sheetName val="Hot "/>
      <sheetName val="뜃맟뭁돽띿맟?-BLDG"/>
      <sheetName val="costing_CV"/>
      <sheetName val="PI"/>
      <sheetName val="Y-WORK"/>
      <sheetName val="Packing&amp;Forward"/>
      <sheetName val="Overall Status"/>
      <sheetName val="해외 연수비용 계산-삭제"/>
      <sheetName val="카메라"/>
      <sheetName val="해외 기술훈련비 (합계)"/>
      <sheetName val="Dropdown List"/>
      <sheetName val="참고"/>
      <sheetName val="x"/>
      <sheetName val="aa"/>
      <sheetName val="골조시행"/>
      <sheetName val="노임단가"/>
      <sheetName val="bom"/>
      <sheetName val="p9work"/>
      <sheetName val="Subcon A"/>
      <sheetName val="Main"/>
      <sheetName val="XZLC003_PART1"/>
      <sheetName val="ITC_현황"/>
      <sheetName val="Subcon_A"/>
      <sheetName val="Land Dev't. Ph-1"/>
      <sheetName val="PIPE"/>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коэф"/>
      <sheetName val="Справочники"/>
      <sheetName val="ЛОМ_УКР"/>
      <sheetName val="Чугун_Украина"/>
      <sheetName val="3"/>
      <sheetName val="Гр5(о)"/>
      <sheetName val="Параметры"/>
      <sheetName val="Текущие цены"/>
      <sheetName val="рабочий"/>
      <sheetName val="окраск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 1 "/>
      <sheetName val="Прил 3 "/>
      <sheetName val="Прил 3.1 "/>
      <sheetName val="Прил 3.2"/>
      <sheetName val="Прил 3.3."/>
      <sheetName val="Прил 4"/>
      <sheetName val="Прил 5"/>
      <sheetName val="Прил6"/>
      <sheetName val="прил 8"/>
      <sheetName val="Прил 10"/>
      <sheetName val="прил 11"/>
      <sheetName val="прил 12"/>
      <sheetName val="Прил 13"/>
      <sheetName val="прил 14"/>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ны"/>
      <sheetName val="ограничения"/>
      <sheetName val="коэф ПАУ"/>
      <sheetName val="схема ПАУ"/>
      <sheetName val="расчет ПАУ (оптим)"/>
      <sheetName val="расчет ПАУ (огран)"/>
      <sheetName val="коэф ПОС"/>
      <sheetName val="схема ПОС"/>
      <sheetName val="расчет ПОС (оптим)"/>
      <sheetName val="расчет ПОС (огран)"/>
      <sheetName val="ПТД-2м"/>
      <sheetName val="ПТД-3м"/>
      <sheetName val="ПТД-3ом"/>
      <sheetName val="сравнение"/>
      <sheetName val="ПТД-3см"/>
      <sheetName val="ПТД-3ом(БМУ)"/>
      <sheetName val="коэф"/>
      <sheetName val="цена реал-ии"/>
      <sheetName val="ПРОГНОЗ_1"/>
      <sheetName val="отгр ГОК"/>
    </sheetNames>
    <sheetDataSet>
      <sheetData sheetId="0">
        <row r="1">
          <cell r="G1" t="str">
            <v>март 2004 года</v>
          </cell>
        </row>
      </sheetData>
      <sheetData sheetId="1">
        <row r="1">
          <cell r="G1" t="str">
            <v>март 2004 года</v>
          </cell>
        </row>
      </sheetData>
      <sheetData sheetId="2">
        <row r="1">
          <cell r="G1" t="str">
            <v>март 2004 года</v>
          </cell>
        </row>
      </sheetData>
      <sheetData sheetId="3">
        <row r="1">
          <cell r="G1" t="str">
            <v>март 2004 года</v>
          </cell>
        </row>
      </sheetData>
      <sheetData sheetId="4">
        <row r="1">
          <cell r="G1" t="str">
            <v>март 2004 года</v>
          </cell>
        </row>
      </sheetData>
      <sheetData sheetId="5">
        <row r="1">
          <cell r="G1" t="str">
            <v>март 2004 года</v>
          </cell>
        </row>
      </sheetData>
      <sheetData sheetId="6"/>
      <sheetData sheetId="7"/>
      <sheetData sheetId="8"/>
      <sheetData sheetId="9"/>
      <sheetData sheetId="10"/>
      <sheetData sheetId="11">
        <row r="1">
          <cell r="G1" t="str">
            <v>март 2004 года</v>
          </cell>
        </row>
      </sheetData>
      <sheetData sheetId="12">
        <row r="1">
          <cell r="G1" t="str">
            <v>март 2004 года</v>
          </cell>
        </row>
      </sheetData>
      <sheetData sheetId="13">
        <row r="1">
          <cell r="G1" t="str">
            <v>март 2004 года</v>
          </cell>
        </row>
      </sheetData>
      <sheetData sheetId="14">
        <row r="1">
          <cell r="G1" t="str">
            <v>март 2004 года</v>
          </cell>
        </row>
      </sheetData>
      <sheetData sheetId="15" refreshError="1"/>
      <sheetData sheetId="16" refreshError="1"/>
      <sheetData sheetId="17" refreshError="1"/>
      <sheetData sheetId="18" refreshError="1"/>
      <sheetData sheetId="19"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ехн"/>
      <sheetName val="Инструкц.(для подр)"/>
      <sheetName val="Реестр буц"/>
      <sheetName val="ТКП и РП"/>
      <sheetName val="1.РДЦ"/>
      <sheetName val="2.ОЗП"/>
      <sheetName val="3.ЭММ"/>
      <sheetName val="4.МАТ"/>
      <sheetName val="4а.МАТ(нул.)"/>
      <sheetName val="5.Трансп"/>
      <sheetName val="6.Обор"/>
      <sheetName val="6а.Обор(нул.)"/>
      <sheetName val="7.ПНР "/>
      <sheetName val="8.Перебаз"/>
      <sheetName val="9.ВЗиС"/>
      <sheetName val="10. ПЭС"/>
      <sheetName val="12.Команд"/>
      <sheetName val="13.Вахт.пос."/>
      <sheetName val="14.Вахта"/>
    </sheetNames>
    <sheetDataSet>
      <sheetData sheetId="0">
        <row r="1">
          <cell r="A1" t="str">
            <v>Производство работ командированием рабочих</v>
          </cell>
        </row>
        <row r="2">
          <cell r="A2" t="str">
            <v>Производство работ с организацией вахтового городка (подтверждается предоставлением кол.договора)</v>
          </cell>
        </row>
        <row r="3">
          <cell r="A3" t="str">
            <v>Вахтовый метод производства работ без организации вахтового городка (подтверждается предоставлением кол.договора)</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цены"/>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 val="_"/>
      <sheetName val="tariffs"/>
      <sheetName val="NewCashFlow"/>
      <sheetName val="отгр ГОК"/>
      <sheetName val="99Budgt_80499_total sheet"/>
      <sheetName val="Adj2002"/>
      <sheetName val="REC DESCR"/>
      <sheetName val="Ф1"/>
      <sheetName val="Input_Assumptions"/>
      <sheetName val="Inputs"/>
      <sheetName val="Баланс"/>
      <sheetName val="TasAt"/>
      <sheetName val="Итоги"/>
    </sheetNames>
    <sheetDataSet>
      <sheetData sheetId="0" refreshError="1">
        <row r="4">
          <cell r="B4" t="b">
            <v>0</v>
          </cell>
        </row>
      </sheetData>
      <sheetData sheetId="1">
        <row r="4">
          <cell r="B4"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счет для сметы  с зимн."/>
      <sheetName val="Расчет для сметы"/>
      <sheetName val="Строительные"/>
      <sheetName val="Оборудование"/>
      <sheetName val="Материалы"/>
      <sheetName val="Модуль1"/>
      <sheetName val="Модуль2"/>
      <sheetName val="См 1 наруж.водопровод"/>
      <sheetName val="Стр1По"/>
      <sheetName val="Подрядчики"/>
      <sheetName val="ц_1991"/>
      <sheetName val="НДС"/>
      <sheetName val="Коэф КВ"/>
      <sheetName val="влад-таблица"/>
      <sheetName val="НГХК прям"/>
      <sheetName val="Ярково прям"/>
      <sheetName val="Настройки"/>
      <sheetName val="Платежи"/>
      <sheetName val="Выполнение"/>
      <sheetName val="Настройка"/>
    </sheetNames>
    <sheetDataSet>
      <sheetData sheetId="0">
        <row r="8">
          <cell r="A8" t="str">
            <v>№№</v>
          </cell>
        </row>
      </sheetData>
      <sheetData sheetId="1">
        <row r="8">
          <cell r="A8" t="str">
            <v>№№</v>
          </cell>
        </row>
      </sheetData>
      <sheetData sheetId="2">
        <row r="8">
          <cell r="A8" t="str">
            <v>№№</v>
          </cell>
        </row>
      </sheetData>
      <sheetData sheetId="3">
        <row r="8">
          <cell r="A8" t="str">
            <v>№№</v>
          </cell>
        </row>
      </sheetData>
      <sheetData sheetId="4">
        <row r="8">
          <cell r="A8" t="str">
            <v>№№</v>
          </cell>
          <cell r="B8" t="str">
            <v>Наименование</v>
          </cell>
          <cell r="C8" t="str">
            <v>Един. изм</v>
          </cell>
          <cell r="E8" t="str">
            <v>Количество</v>
          </cell>
          <cell r="G8" t="str">
            <v>Цена</v>
          </cell>
          <cell r="I8" t="str">
            <v>Сумма</v>
          </cell>
        </row>
        <row r="9">
          <cell r="D9" t="str">
            <v>Всего</v>
          </cell>
          <cell r="E9" t="str">
            <v>Остаток</v>
          </cell>
          <cell r="F9" t="str">
            <v>Взято</v>
          </cell>
        </row>
        <row r="10">
          <cell r="A10">
            <v>1</v>
          </cell>
          <cell r="B10" t="str">
            <v>Болты строительные с гайками и шайбами</v>
          </cell>
          <cell r="C10" t="str">
            <v>кг</v>
          </cell>
          <cell r="D10">
            <v>1300</v>
          </cell>
          <cell r="E10">
            <v>0</v>
          </cell>
          <cell r="F10">
            <v>1300</v>
          </cell>
          <cell r="G10">
            <v>11.2</v>
          </cell>
          <cell r="I10">
            <v>14560</v>
          </cell>
        </row>
        <row r="11">
          <cell r="A11">
            <v>2</v>
          </cell>
          <cell r="B11" t="str">
            <v>М/конструкции</v>
          </cell>
          <cell r="C11" t="str">
            <v>т</v>
          </cell>
          <cell r="D11">
            <v>25</v>
          </cell>
          <cell r="E11">
            <v>0</v>
          </cell>
          <cell r="F11">
            <v>25</v>
          </cell>
          <cell r="G11">
            <v>9600</v>
          </cell>
          <cell r="I11">
            <v>240000</v>
          </cell>
        </row>
        <row r="12">
          <cell r="A12">
            <v>3</v>
          </cell>
          <cell r="B12" t="str">
            <v>Фундамент Ф1-А</v>
          </cell>
          <cell r="C12" t="str">
            <v>м3</v>
          </cell>
          <cell r="D12">
            <v>8</v>
          </cell>
          <cell r="E12">
            <v>0</v>
          </cell>
          <cell r="F12">
            <v>8</v>
          </cell>
          <cell r="G12">
            <v>750</v>
          </cell>
          <cell r="I12">
            <v>6000</v>
          </cell>
        </row>
        <row r="13">
          <cell r="A13">
            <v>4</v>
          </cell>
          <cell r="B13" t="str">
            <v>Арматура А-1</v>
          </cell>
          <cell r="C13" t="str">
            <v>кг</v>
          </cell>
          <cell r="D13">
            <v>462</v>
          </cell>
          <cell r="E13">
            <v>0</v>
          </cell>
          <cell r="F13">
            <v>462</v>
          </cell>
          <cell r="G13">
            <v>2.8</v>
          </cell>
          <cell r="I13">
            <v>1294</v>
          </cell>
        </row>
        <row r="14">
          <cell r="A14">
            <v>5</v>
          </cell>
          <cell r="B14" t="str">
            <v>Арматура А-2 (углеродистая)</v>
          </cell>
          <cell r="C14" t="str">
            <v>кг</v>
          </cell>
          <cell r="D14">
            <v>1680</v>
          </cell>
          <cell r="E14">
            <v>0</v>
          </cell>
          <cell r="F14">
            <v>1680</v>
          </cell>
          <cell r="G14">
            <v>3.1</v>
          </cell>
          <cell r="I14">
            <v>5208</v>
          </cell>
        </row>
        <row r="15">
          <cell r="A15">
            <v>6</v>
          </cell>
          <cell r="B15" t="str">
            <v>Закладные детали</v>
          </cell>
          <cell r="C15" t="str">
            <v>кг</v>
          </cell>
          <cell r="D15">
            <v>80</v>
          </cell>
          <cell r="E15">
            <v>0</v>
          </cell>
          <cell r="F15">
            <v>80</v>
          </cell>
          <cell r="G15">
            <v>9.6</v>
          </cell>
          <cell r="I15">
            <v>768</v>
          </cell>
        </row>
        <row r="16">
          <cell r="A16">
            <v>7</v>
          </cell>
          <cell r="B16" t="str">
            <v>Анкерные детали из круглых стержней с резьбой и гайкой</v>
          </cell>
          <cell r="C16" t="str">
            <v>кг</v>
          </cell>
          <cell r="D16">
            <v>192</v>
          </cell>
          <cell r="E16">
            <v>0</v>
          </cell>
          <cell r="F16">
            <v>192</v>
          </cell>
          <cell r="G16">
            <v>8.6</v>
          </cell>
          <cell r="I16">
            <v>1651</v>
          </cell>
        </row>
        <row r="17">
          <cell r="A17">
            <v>8</v>
          </cell>
          <cell r="B17" t="str">
            <v>Стойка СВ-105</v>
          </cell>
          <cell r="C17" t="str">
            <v>шт</v>
          </cell>
          <cell r="D17">
            <v>1005</v>
          </cell>
          <cell r="E17">
            <v>0</v>
          </cell>
          <cell r="F17">
            <v>1005</v>
          </cell>
          <cell r="G17">
            <v>1079.2</v>
          </cell>
          <cell r="I17">
            <v>1084596</v>
          </cell>
        </row>
        <row r="18">
          <cell r="A18">
            <v>9</v>
          </cell>
          <cell r="B18" t="str">
            <v>Стойка СВ-164</v>
          </cell>
          <cell r="C18" t="str">
            <v>шт</v>
          </cell>
          <cell r="D18">
            <v>7</v>
          </cell>
          <cell r="E18">
            <v>0</v>
          </cell>
          <cell r="F18">
            <v>7</v>
          </cell>
          <cell r="G18">
            <v>7202.4</v>
          </cell>
          <cell r="I18">
            <v>50417</v>
          </cell>
        </row>
        <row r="19">
          <cell r="A19">
            <v>10</v>
          </cell>
          <cell r="B19" t="str">
            <v>Стойка СК-22</v>
          </cell>
          <cell r="C19" t="str">
            <v>шт</v>
          </cell>
          <cell r="D19">
            <v>4</v>
          </cell>
          <cell r="E19">
            <v>0</v>
          </cell>
          <cell r="F19">
            <v>4</v>
          </cell>
          <cell r="G19">
            <v>17083</v>
          </cell>
          <cell r="I19">
            <v>68332</v>
          </cell>
        </row>
        <row r="20">
          <cell r="A20">
            <v>11</v>
          </cell>
          <cell r="B20" t="str">
            <v>Болты анкерные</v>
          </cell>
          <cell r="C20" t="str">
            <v>т</v>
          </cell>
          <cell r="D20">
            <v>2.1</v>
          </cell>
          <cell r="E20">
            <v>0</v>
          </cell>
          <cell r="F20">
            <v>2.1</v>
          </cell>
          <cell r="G20">
            <v>11000</v>
          </cell>
          <cell r="I20">
            <v>23100</v>
          </cell>
        </row>
        <row r="21">
          <cell r="A21">
            <v>12</v>
          </cell>
          <cell r="B21" t="str">
            <v>Плиты  П3, П4</v>
          </cell>
          <cell r="C21" t="str">
            <v>м3</v>
          </cell>
          <cell r="D21">
            <v>7.1</v>
          </cell>
          <cell r="E21">
            <v>0</v>
          </cell>
          <cell r="F21">
            <v>7.1</v>
          </cell>
          <cell r="G21">
            <v>720</v>
          </cell>
          <cell r="I21">
            <v>5112</v>
          </cell>
        </row>
        <row r="22">
          <cell r="A22">
            <v>13</v>
          </cell>
          <cell r="B22" t="str">
            <v>Проволочная арматура В-1</v>
          </cell>
          <cell r="C22" t="str">
            <v>кг</v>
          </cell>
          <cell r="D22">
            <v>460</v>
          </cell>
          <cell r="E22">
            <v>0</v>
          </cell>
          <cell r="F22">
            <v>460</v>
          </cell>
          <cell r="G22">
            <v>2.8</v>
          </cell>
          <cell r="I22">
            <v>1288</v>
          </cell>
        </row>
        <row r="23">
          <cell r="A23">
            <v>14</v>
          </cell>
          <cell r="B23" t="str">
            <v>Приставка ж/б</v>
          </cell>
          <cell r="C23" t="str">
            <v>шт</v>
          </cell>
          <cell r="D23">
            <v>8</v>
          </cell>
          <cell r="E23">
            <v>0</v>
          </cell>
          <cell r="F23">
            <v>8</v>
          </cell>
          <cell r="G23">
            <v>490</v>
          </cell>
          <cell r="I23">
            <v>3920</v>
          </cell>
        </row>
        <row r="24">
          <cell r="A24">
            <v>15</v>
          </cell>
          <cell r="B24" t="str">
            <v>Провода для ВЛ марки АС, сеч. 50х8 мм2</v>
          </cell>
          <cell r="C24" t="str">
            <v>т</v>
          </cell>
          <cell r="D24">
            <v>29.4</v>
          </cell>
          <cell r="E24">
            <v>0</v>
          </cell>
          <cell r="F24">
            <v>29.4</v>
          </cell>
          <cell r="G24">
            <v>38682</v>
          </cell>
          <cell r="I24">
            <v>1137251</v>
          </cell>
        </row>
        <row r="25">
          <cell r="A25">
            <v>16</v>
          </cell>
          <cell r="B25" t="str">
            <v>Кабели силовые с алюминивой жилой 3-х жильные на напряжение 6000 В марки ААШВ с числом жил и сеч. 3х50 мм2</v>
          </cell>
          <cell r="C25" t="str">
            <v>м</v>
          </cell>
          <cell r="D25">
            <v>150</v>
          </cell>
          <cell r="E25">
            <v>0</v>
          </cell>
          <cell r="F25">
            <v>150</v>
          </cell>
          <cell r="G25">
            <v>88</v>
          </cell>
          <cell r="I25">
            <v>13200</v>
          </cell>
        </row>
        <row r="26">
          <cell r="A26">
            <v>17</v>
          </cell>
          <cell r="B26" t="str">
            <v>Песок</v>
          </cell>
          <cell r="C26" t="str">
            <v>м3</v>
          </cell>
          <cell r="D26">
            <v>5</v>
          </cell>
          <cell r="E26">
            <v>0</v>
          </cell>
          <cell r="F26">
            <v>5</v>
          </cell>
          <cell r="G26">
            <v>50</v>
          </cell>
          <cell r="I26">
            <v>250</v>
          </cell>
        </row>
        <row r="27">
          <cell r="A27">
            <v>18</v>
          </cell>
          <cell r="B27" t="str">
            <v>Кирпич</v>
          </cell>
          <cell r="C27" t="str">
            <v>шт</v>
          </cell>
          <cell r="D27">
            <v>1300</v>
          </cell>
          <cell r="E27">
            <v>0</v>
          </cell>
          <cell r="F27">
            <v>1300</v>
          </cell>
          <cell r="G27">
            <v>1</v>
          </cell>
          <cell r="I27">
            <v>1300</v>
          </cell>
        </row>
        <row r="28">
          <cell r="A28">
            <v>19</v>
          </cell>
          <cell r="B28" t="str">
            <v>Изолятор ШФ20-Г</v>
          </cell>
          <cell r="C28" t="str">
            <v>шт</v>
          </cell>
          <cell r="D28">
            <v>5220</v>
          </cell>
          <cell r="E28">
            <v>0</v>
          </cell>
          <cell r="F28">
            <v>5220</v>
          </cell>
          <cell r="G28">
            <v>41.11</v>
          </cell>
          <cell r="I28">
            <v>214594</v>
          </cell>
        </row>
        <row r="29">
          <cell r="A29">
            <v>20</v>
          </cell>
          <cell r="B29" t="str">
            <v>Муфта  КМА</v>
          </cell>
          <cell r="C29" t="str">
            <v>шт</v>
          </cell>
          <cell r="D29">
            <v>4</v>
          </cell>
          <cell r="E29">
            <v>0</v>
          </cell>
          <cell r="F29">
            <v>4</v>
          </cell>
          <cell r="G29">
            <v>592</v>
          </cell>
          <cell r="I29">
            <v>2368</v>
          </cell>
        </row>
        <row r="30">
          <cell r="A30">
            <v>21</v>
          </cell>
          <cell r="B30" t="str">
            <v>Серьга СРС7-16</v>
          </cell>
          <cell r="C30" t="str">
            <v>шт</v>
          </cell>
          <cell r="D30">
            <v>250</v>
          </cell>
          <cell r="E30">
            <v>0</v>
          </cell>
          <cell r="F30">
            <v>250</v>
          </cell>
          <cell r="G30">
            <v>14.86</v>
          </cell>
          <cell r="I30">
            <v>3715</v>
          </cell>
        </row>
        <row r="31">
          <cell r="A31">
            <v>22</v>
          </cell>
          <cell r="B31" t="str">
            <v>Ушко У1-7-16</v>
          </cell>
          <cell r="C31" t="str">
            <v>шт</v>
          </cell>
          <cell r="D31">
            <v>250</v>
          </cell>
          <cell r="E31">
            <v>0</v>
          </cell>
          <cell r="F31">
            <v>250</v>
          </cell>
          <cell r="G31">
            <v>54</v>
          </cell>
          <cell r="I31">
            <v>13500</v>
          </cell>
        </row>
        <row r="32">
          <cell r="A32">
            <v>23</v>
          </cell>
          <cell r="B32" t="str">
            <v>Скоба СК-7-1А</v>
          </cell>
          <cell r="C32" t="str">
            <v>шт</v>
          </cell>
          <cell r="D32">
            <v>900</v>
          </cell>
          <cell r="E32">
            <v>0</v>
          </cell>
          <cell r="F32">
            <v>900</v>
          </cell>
          <cell r="G32">
            <v>18</v>
          </cell>
          <cell r="I32">
            <v>16200</v>
          </cell>
        </row>
        <row r="33">
          <cell r="A33">
            <v>24</v>
          </cell>
          <cell r="B33" t="str">
            <v>Зажим ПА2-2</v>
          </cell>
          <cell r="C33" t="str">
            <v>шт</v>
          </cell>
          <cell r="D33">
            <v>1010</v>
          </cell>
          <cell r="E33">
            <v>0</v>
          </cell>
          <cell r="F33">
            <v>1010</v>
          </cell>
          <cell r="G33">
            <v>13</v>
          </cell>
          <cell r="I33">
            <v>13130</v>
          </cell>
        </row>
        <row r="34">
          <cell r="A34">
            <v>25</v>
          </cell>
          <cell r="B34" t="str">
            <v>Зажим ПС2-1</v>
          </cell>
          <cell r="C34" t="str">
            <v>шт</v>
          </cell>
          <cell r="D34">
            <v>1190</v>
          </cell>
          <cell r="E34">
            <v>0</v>
          </cell>
          <cell r="F34">
            <v>1190</v>
          </cell>
          <cell r="G34">
            <v>31</v>
          </cell>
          <cell r="I34">
            <v>36890</v>
          </cell>
        </row>
        <row r="35">
          <cell r="A35">
            <v>26</v>
          </cell>
          <cell r="B35" t="str">
            <v>Колпачки</v>
          </cell>
          <cell r="C35" t="str">
            <v>шт</v>
          </cell>
          <cell r="D35">
            <v>3400</v>
          </cell>
          <cell r="E35">
            <v>0</v>
          </cell>
          <cell r="F35">
            <v>3400</v>
          </cell>
          <cell r="G35">
            <v>1.7</v>
          </cell>
          <cell r="I35">
            <v>5780</v>
          </cell>
        </row>
        <row r="36">
          <cell r="A36">
            <v>27</v>
          </cell>
          <cell r="B36" t="str">
            <v>Зажим А1А-50-7</v>
          </cell>
          <cell r="C36" t="str">
            <v>шт</v>
          </cell>
          <cell r="D36">
            <v>50</v>
          </cell>
          <cell r="E36">
            <v>0</v>
          </cell>
          <cell r="F36">
            <v>50</v>
          </cell>
          <cell r="G36">
            <v>80</v>
          </cell>
          <cell r="I36">
            <v>4000</v>
          </cell>
        </row>
        <row r="37">
          <cell r="A37">
            <v>28</v>
          </cell>
          <cell r="B37" t="str">
            <v>Зажим А2А-50-7</v>
          </cell>
          <cell r="C37" t="str">
            <v>шт</v>
          </cell>
          <cell r="D37">
            <v>74</v>
          </cell>
          <cell r="E37">
            <v>0</v>
          </cell>
          <cell r="F37">
            <v>74</v>
          </cell>
          <cell r="G37">
            <v>95</v>
          </cell>
          <cell r="I37">
            <v>7030</v>
          </cell>
        </row>
        <row r="38">
          <cell r="A38">
            <v>29</v>
          </cell>
          <cell r="B38" t="str">
            <v>Зажим НКК-1-1Б</v>
          </cell>
          <cell r="C38" t="str">
            <v>шт</v>
          </cell>
          <cell r="D38">
            <v>470</v>
          </cell>
          <cell r="E38">
            <v>0</v>
          </cell>
          <cell r="F38">
            <v>470</v>
          </cell>
          <cell r="G38">
            <v>145</v>
          </cell>
          <cell r="I38">
            <v>68150</v>
          </cell>
        </row>
        <row r="39">
          <cell r="A39">
            <v>30</v>
          </cell>
          <cell r="B39" t="str">
            <v>Зажим СОАС-50</v>
          </cell>
          <cell r="C39" t="str">
            <v>шт</v>
          </cell>
          <cell r="D39">
            <v>50</v>
          </cell>
          <cell r="E39">
            <v>0</v>
          </cell>
          <cell r="F39">
            <v>50</v>
          </cell>
          <cell r="G39">
            <v>27</v>
          </cell>
          <cell r="I39">
            <v>1350</v>
          </cell>
        </row>
        <row r="40">
          <cell r="A40">
            <v>31</v>
          </cell>
          <cell r="B40" t="str">
            <v>Промзвено ПРТ-7-1</v>
          </cell>
          <cell r="C40" t="str">
            <v>шт</v>
          </cell>
          <cell r="D40">
            <v>490</v>
          </cell>
          <cell r="E40">
            <v>0</v>
          </cell>
          <cell r="F40">
            <v>490</v>
          </cell>
          <cell r="G40">
            <v>19</v>
          </cell>
          <cell r="I40">
            <v>9310</v>
          </cell>
        </row>
        <row r="41">
          <cell r="A41">
            <v>32</v>
          </cell>
          <cell r="B41" t="str">
            <v>Коромысло 2КУ-12-1</v>
          </cell>
          <cell r="C41" t="str">
            <v>шт</v>
          </cell>
          <cell r="D41">
            <v>8</v>
          </cell>
          <cell r="E41">
            <v>0</v>
          </cell>
          <cell r="F41">
            <v>8</v>
          </cell>
          <cell r="G41">
            <v>37</v>
          </cell>
          <cell r="I41">
            <v>296</v>
          </cell>
        </row>
        <row r="42">
          <cell r="A42">
            <v>33</v>
          </cell>
          <cell r="B42" t="str">
            <v>Серьга СР-12-16</v>
          </cell>
          <cell r="C42" t="str">
            <v>шт</v>
          </cell>
          <cell r="D42">
            <v>26</v>
          </cell>
          <cell r="E42">
            <v>0</v>
          </cell>
          <cell r="F42">
            <v>26</v>
          </cell>
          <cell r="G42">
            <v>26</v>
          </cell>
          <cell r="I42">
            <v>676</v>
          </cell>
        </row>
        <row r="43">
          <cell r="A43">
            <v>34</v>
          </cell>
          <cell r="B43" t="str">
            <v>Ушко У2-7-16</v>
          </cell>
          <cell r="C43" t="str">
            <v>шт</v>
          </cell>
          <cell r="D43">
            <v>14</v>
          </cell>
          <cell r="E43">
            <v>0</v>
          </cell>
          <cell r="F43">
            <v>14</v>
          </cell>
          <cell r="G43">
            <v>54</v>
          </cell>
          <cell r="I43">
            <v>756</v>
          </cell>
        </row>
        <row r="44">
          <cell r="A44">
            <v>35</v>
          </cell>
          <cell r="B44" t="str">
            <v>Ушко У2К-7-16</v>
          </cell>
          <cell r="C44" t="str">
            <v>шт</v>
          </cell>
          <cell r="D44">
            <v>26</v>
          </cell>
          <cell r="E44">
            <v>0</v>
          </cell>
          <cell r="F44">
            <v>26</v>
          </cell>
          <cell r="G44">
            <v>69</v>
          </cell>
          <cell r="I44">
            <v>1794</v>
          </cell>
        </row>
        <row r="45">
          <cell r="A45">
            <v>36</v>
          </cell>
          <cell r="B45" t="str">
            <v>Скоба СК12-1А</v>
          </cell>
          <cell r="C45" t="str">
            <v>шт</v>
          </cell>
          <cell r="D45">
            <v>50</v>
          </cell>
          <cell r="E45">
            <v>0</v>
          </cell>
          <cell r="F45">
            <v>50</v>
          </cell>
          <cell r="G45">
            <v>38</v>
          </cell>
          <cell r="I45">
            <v>1900</v>
          </cell>
        </row>
        <row r="46">
          <cell r="A46">
            <v>37</v>
          </cell>
          <cell r="B46" t="str">
            <v>Скоба СКТ12-1</v>
          </cell>
          <cell r="C46" t="str">
            <v>шт</v>
          </cell>
          <cell r="D46">
            <v>8</v>
          </cell>
          <cell r="E46">
            <v>0</v>
          </cell>
          <cell r="F46">
            <v>8</v>
          </cell>
          <cell r="G46">
            <v>40</v>
          </cell>
          <cell r="I46">
            <v>320</v>
          </cell>
        </row>
        <row r="47">
          <cell r="A47">
            <v>38</v>
          </cell>
          <cell r="B47" t="str">
            <v>Разрядники вентильные РВО-6У1 ТУ16-521.232-77</v>
          </cell>
          <cell r="C47" t="str">
            <v>шт</v>
          </cell>
          <cell r="D47">
            <v>33</v>
          </cell>
          <cell r="E47">
            <v>0</v>
          </cell>
          <cell r="F47">
            <v>33</v>
          </cell>
          <cell r="G47">
            <v>295</v>
          </cell>
          <cell r="I47">
            <v>9735</v>
          </cell>
        </row>
        <row r="48">
          <cell r="A48">
            <v>39</v>
          </cell>
          <cell r="B48" t="str">
            <v>Иизолятор ПС-70Е</v>
          </cell>
          <cell r="C48" t="str">
            <v>шт</v>
          </cell>
          <cell r="D48">
            <v>980</v>
          </cell>
          <cell r="E48">
            <v>0</v>
          </cell>
          <cell r="F48">
            <v>980</v>
          </cell>
          <cell r="G48">
            <v>103</v>
          </cell>
          <cell r="I48">
            <v>100940</v>
          </cell>
        </row>
        <row r="49">
          <cell r="A49">
            <v>40</v>
          </cell>
          <cell r="B49" t="str">
            <v>Промзвено ПРТ-7-6</v>
          </cell>
          <cell r="C49" t="str">
            <v>шт</v>
          </cell>
          <cell r="D49">
            <v>26</v>
          </cell>
          <cell r="E49">
            <v>0</v>
          </cell>
          <cell r="F49">
            <v>26</v>
          </cell>
          <cell r="G49">
            <v>15</v>
          </cell>
          <cell r="I49">
            <v>390</v>
          </cell>
        </row>
        <row r="50">
          <cell r="B50" t="str">
            <v>ИТОГО:</v>
          </cell>
          <cell r="I50">
            <v>3171071</v>
          </cell>
        </row>
        <row r="51">
          <cell r="B51" t="str">
            <v>Заготовительно-складские,%</v>
          </cell>
          <cell r="C51" t="str">
            <v>2</v>
          </cell>
          <cell r="I51">
            <v>63421</v>
          </cell>
        </row>
        <row r="52">
          <cell r="A52">
            <v>33</v>
          </cell>
          <cell r="E52">
            <v>0</v>
          </cell>
          <cell r="F52">
            <v>0</v>
          </cell>
          <cell r="I52">
            <v>0</v>
          </cell>
        </row>
        <row r="53">
          <cell r="A53">
            <v>34</v>
          </cell>
          <cell r="E53">
            <v>0</v>
          </cell>
          <cell r="F53">
            <v>0</v>
          </cell>
          <cell r="I53">
            <v>0</v>
          </cell>
        </row>
        <row r="54">
          <cell r="A54">
            <v>35</v>
          </cell>
          <cell r="E54">
            <v>0</v>
          </cell>
          <cell r="F54">
            <v>0</v>
          </cell>
          <cell r="I54">
            <v>0</v>
          </cell>
        </row>
        <row r="55">
          <cell r="A55">
            <v>36</v>
          </cell>
          <cell r="E55">
            <v>0</v>
          </cell>
          <cell r="F55">
            <v>0</v>
          </cell>
          <cell r="I55">
            <v>0</v>
          </cell>
        </row>
        <row r="56">
          <cell r="A56">
            <v>37</v>
          </cell>
          <cell r="E56">
            <v>0</v>
          </cell>
          <cell r="F56">
            <v>0</v>
          </cell>
          <cell r="I56">
            <v>0</v>
          </cell>
        </row>
        <row r="57">
          <cell r="A57">
            <v>38</v>
          </cell>
          <cell r="E57">
            <v>0</v>
          </cell>
          <cell r="F57">
            <v>0</v>
          </cell>
          <cell r="I57">
            <v>0</v>
          </cell>
        </row>
        <row r="58">
          <cell r="A58">
            <v>39</v>
          </cell>
          <cell r="E58">
            <v>0</v>
          </cell>
          <cell r="F58">
            <v>0</v>
          </cell>
          <cell r="I58">
            <v>0</v>
          </cell>
        </row>
        <row r="59">
          <cell r="A59">
            <v>40</v>
          </cell>
          <cell r="E59">
            <v>0</v>
          </cell>
          <cell r="F59">
            <v>0</v>
          </cell>
          <cell r="I59">
            <v>0</v>
          </cell>
        </row>
        <row r="60">
          <cell r="A60">
            <v>41</v>
          </cell>
          <cell r="E60">
            <v>0</v>
          </cell>
          <cell r="F60">
            <v>0</v>
          </cell>
          <cell r="I60">
            <v>0</v>
          </cell>
        </row>
        <row r="61">
          <cell r="A61">
            <v>42</v>
          </cell>
          <cell r="E61">
            <v>0</v>
          </cell>
          <cell r="F61">
            <v>0</v>
          </cell>
          <cell r="I61">
            <v>0</v>
          </cell>
        </row>
        <row r="62">
          <cell r="A62">
            <v>43</v>
          </cell>
          <cell r="E62">
            <v>0</v>
          </cell>
          <cell r="F62">
            <v>0</v>
          </cell>
          <cell r="I62">
            <v>0</v>
          </cell>
        </row>
        <row r="63">
          <cell r="A63">
            <v>44</v>
          </cell>
          <cell r="E63">
            <v>0</v>
          </cell>
          <cell r="F63">
            <v>0</v>
          </cell>
          <cell r="I63">
            <v>0</v>
          </cell>
        </row>
        <row r="64">
          <cell r="A64">
            <v>45</v>
          </cell>
          <cell r="E64">
            <v>0</v>
          </cell>
          <cell r="F64">
            <v>0</v>
          </cell>
          <cell r="I64">
            <v>0</v>
          </cell>
        </row>
        <row r="65">
          <cell r="A65">
            <v>46</v>
          </cell>
          <cell r="E65">
            <v>0</v>
          </cell>
          <cell r="F65">
            <v>0</v>
          </cell>
          <cell r="I65">
            <v>0</v>
          </cell>
        </row>
        <row r="66">
          <cell r="A66">
            <v>47</v>
          </cell>
          <cell r="E66">
            <v>0</v>
          </cell>
          <cell r="F66">
            <v>0</v>
          </cell>
          <cell r="I66">
            <v>0</v>
          </cell>
        </row>
        <row r="67">
          <cell r="A67">
            <v>48</v>
          </cell>
          <cell r="E67">
            <v>0</v>
          </cell>
          <cell r="F67">
            <v>0</v>
          </cell>
          <cell r="I67">
            <v>0</v>
          </cell>
        </row>
        <row r="68">
          <cell r="A68">
            <v>49</v>
          </cell>
          <cell r="E68">
            <v>0</v>
          </cell>
          <cell r="F68">
            <v>0</v>
          </cell>
          <cell r="I68">
            <v>0</v>
          </cell>
        </row>
        <row r="69">
          <cell r="A69">
            <v>50</v>
          </cell>
          <cell r="E69">
            <v>0</v>
          </cell>
          <cell r="F69">
            <v>0</v>
          </cell>
          <cell r="I69">
            <v>0</v>
          </cell>
        </row>
        <row r="70">
          <cell r="A70">
            <v>51</v>
          </cell>
          <cell r="E70">
            <v>0</v>
          </cell>
          <cell r="F70">
            <v>0</v>
          </cell>
          <cell r="I70">
            <v>0</v>
          </cell>
        </row>
        <row r="71">
          <cell r="A71">
            <v>52</v>
          </cell>
          <cell r="E71">
            <v>0</v>
          </cell>
          <cell r="F71">
            <v>0</v>
          </cell>
          <cell r="I71">
            <v>0</v>
          </cell>
        </row>
        <row r="72">
          <cell r="A72">
            <v>53</v>
          </cell>
          <cell r="E72">
            <v>0</v>
          </cell>
          <cell r="F72">
            <v>0</v>
          </cell>
          <cell r="I72">
            <v>0</v>
          </cell>
        </row>
        <row r="73">
          <cell r="A73">
            <v>54</v>
          </cell>
          <cell r="E73">
            <v>0</v>
          </cell>
          <cell r="F73">
            <v>0</v>
          </cell>
          <cell r="I73">
            <v>0</v>
          </cell>
        </row>
        <row r="74">
          <cell r="A74">
            <v>55</v>
          </cell>
          <cell r="E74">
            <v>0</v>
          </cell>
          <cell r="F74">
            <v>0</v>
          </cell>
          <cell r="I74">
            <v>0</v>
          </cell>
        </row>
        <row r="75">
          <cell r="A75">
            <v>56</v>
          </cell>
          <cell r="E75">
            <v>0</v>
          </cell>
          <cell r="F75">
            <v>0</v>
          </cell>
          <cell r="I75">
            <v>0</v>
          </cell>
        </row>
        <row r="76">
          <cell r="A76">
            <v>57</v>
          </cell>
          <cell r="E76">
            <v>0</v>
          </cell>
          <cell r="F76">
            <v>0</v>
          </cell>
          <cell r="I76">
            <v>0</v>
          </cell>
        </row>
        <row r="77">
          <cell r="A77">
            <v>58</v>
          </cell>
          <cell r="E77">
            <v>0</v>
          </cell>
          <cell r="F77">
            <v>0</v>
          </cell>
          <cell r="I77">
            <v>0</v>
          </cell>
        </row>
        <row r="78">
          <cell r="A78">
            <v>59</v>
          </cell>
          <cell r="E78">
            <v>0</v>
          </cell>
          <cell r="F78">
            <v>0</v>
          </cell>
          <cell r="I78">
            <v>0</v>
          </cell>
        </row>
        <row r="79">
          <cell r="A79">
            <v>60</v>
          </cell>
          <cell r="E79">
            <v>0</v>
          </cell>
          <cell r="F79">
            <v>0</v>
          </cell>
          <cell r="I79">
            <v>0</v>
          </cell>
        </row>
        <row r="80">
          <cell r="A80">
            <v>61</v>
          </cell>
          <cell r="E80">
            <v>0</v>
          </cell>
          <cell r="F80">
            <v>0</v>
          </cell>
          <cell r="I80">
            <v>0</v>
          </cell>
        </row>
        <row r="81">
          <cell r="A81">
            <v>62</v>
          </cell>
          <cell r="E81">
            <v>0</v>
          </cell>
          <cell r="F81">
            <v>0</v>
          </cell>
          <cell r="I81">
            <v>0</v>
          </cell>
        </row>
        <row r="82">
          <cell r="A82">
            <v>63</v>
          </cell>
          <cell r="E82">
            <v>0</v>
          </cell>
          <cell r="F82">
            <v>0</v>
          </cell>
          <cell r="I82">
            <v>0</v>
          </cell>
        </row>
        <row r="83">
          <cell r="A83">
            <v>64</v>
          </cell>
          <cell r="E83">
            <v>0</v>
          </cell>
          <cell r="F83">
            <v>0</v>
          </cell>
          <cell r="I83">
            <v>0</v>
          </cell>
        </row>
        <row r="84">
          <cell r="A84">
            <v>65</v>
          </cell>
          <cell r="E84">
            <v>0</v>
          </cell>
          <cell r="F84">
            <v>0</v>
          </cell>
          <cell r="I84">
            <v>0</v>
          </cell>
        </row>
        <row r="85">
          <cell r="A85">
            <v>66</v>
          </cell>
          <cell r="E85">
            <v>0</v>
          </cell>
          <cell r="F85">
            <v>0</v>
          </cell>
          <cell r="I85">
            <v>0</v>
          </cell>
        </row>
        <row r="86">
          <cell r="A86">
            <v>67</v>
          </cell>
          <cell r="E86">
            <v>0</v>
          </cell>
          <cell r="F86">
            <v>0</v>
          </cell>
          <cell r="I86">
            <v>0</v>
          </cell>
        </row>
        <row r="87">
          <cell r="A87">
            <v>68</v>
          </cell>
          <cell r="E87">
            <v>0</v>
          </cell>
          <cell r="F87">
            <v>0</v>
          </cell>
          <cell r="I87">
            <v>0</v>
          </cell>
        </row>
        <row r="88">
          <cell r="A88">
            <v>69</v>
          </cell>
          <cell r="E88">
            <v>0</v>
          </cell>
          <cell r="F88">
            <v>0</v>
          </cell>
          <cell r="I88">
            <v>0</v>
          </cell>
        </row>
        <row r="89">
          <cell r="A89">
            <v>70</v>
          </cell>
          <cell r="E89">
            <v>0</v>
          </cell>
          <cell r="F89">
            <v>0</v>
          </cell>
          <cell r="I89">
            <v>0</v>
          </cell>
        </row>
        <row r="90">
          <cell r="A90">
            <v>71</v>
          </cell>
          <cell r="E90">
            <v>0</v>
          </cell>
          <cell r="F90">
            <v>0</v>
          </cell>
          <cell r="I90">
            <v>0</v>
          </cell>
        </row>
        <row r="91">
          <cell r="A91">
            <v>72</v>
          </cell>
          <cell r="E91">
            <v>0</v>
          </cell>
          <cell r="F91">
            <v>0</v>
          </cell>
          <cell r="I91">
            <v>0</v>
          </cell>
        </row>
        <row r="92">
          <cell r="A92">
            <v>73</v>
          </cell>
          <cell r="E92">
            <v>0</v>
          </cell>
          <cell r="F92">
            <v>0</v>
          </cell>
          <cell r="I92">
            <v>0</v>
          </cell>
        </row>
        <row r="93">
          <cell r="A93">
            <v>74</v>
          </cell>
          <cell r="E93">
            <v>0</v>
          </cell>
          <cell r="F93">
            <v>0</v>
          </cell>
          <cell r="I93">
            <v>0</v>
          </cell>
        </row>
        <row r="94">
          <cell r="A94">
            <v>75</v>
          </cell>
          <cell r="E94">
            <v>0</v>
          </cell>
          <cell r="F94">
            <v>0</v>
          </cell>
          <cell r="I94">
            <v>0</v>
          </cell>
        </row>
        <row r="95">
          <cell r="A95">
            <v>76</v>
          </cell>
          <cell r="E95">
            <v>0</v>
          </cell>
          <cell r="F95">
            <v>0</v>
          </cell>
          <cell r="I95">
            <v>0</v>
          </cell>
        </row>
        <row r="96">
          <cell r="A96">
            <v>77</v>
          </cell>
          <cell r="E96">
            <v>0</v>
          </cell>
          <cell r="F96">
            <v>0</v>
          </cell>
          <cell r="I96">
            <v>0</v>
          </cell>
        </row>
        <row r="97">
          <cell r="A97">
            <v>78</v>
          </cell>
          <cell r="E97">
            <v>0</v>
          </cell>
          <cell r="F97">
            <v>0</v>
          </cell>
          <cell r="I97">
            <v>0</v>
          </cell>
        </row>
        <row r="98">
          <cell r="A98">
            <v>79</v>
          </cell>
          <cell r="E98">
            <v>0</v>
          </cell>
          <cell r="F98">
            <v>0</v>
          </cell>
          <cell r="I98">
            <v>0</v>
          </cell>
        </row>
        <row r="99">
          <cell r="A99">
            <v>80</v>
          </cell>
          <cell r="E99">
            <v>0</v>
          </cell>
          <cell r="F99">
            <v>0</v>
          </cell>
          <cell r="I99">
            <v>0</v>
          </cell>
        </row>
        <row r="100">
          <cell r="A100">
            <v>81</v>
          </cell>
          <cell r="E100">
            <v>0</v>
          </cell>
          <cell r="F100">
            <v>0</v>
          </cell>
          <cell r="I100">
            <v>0</v>
          </cell>
        </row>
        <row r="101">
          <cell r="A101">
            <v>82</v>
          </cell>
          <cell r="E101">
            <v>0</v>
          </cell>
          <cell r="F101">
            <v>0</v>
          </cell>
          <cell r="I101">
            <v>0</v>
          </cell>
        </row>
        <row r="102">
          <cell r="A102">
            <v>83</v>
          </cell>
          <cell r="E102">
            <v>0</v>
          </cell>
          <cell r="F102">
            <v>0</v>
          </cell>
          <cell r="I102">
            <v>0</v>
          </cell>
        </row>
        <row r="103">
          <cell r="A103">
            <v>84</v>
          </cell>
          <cell r="E103">
            <v>0</v>
          </cell>
          <cell r="F103">
            <v>0</v>
          </cell>
          <cell r="I103">
            <v>0</v>
          </cell>
        </row>
        <row r="104">
          <cell r="A104">
            <v>85</v>
          </cell>
          <cell r="E104">
            <v>0</v>
          </cell>
          <cell r="F104">
            <v>0</v>
          </cell>
          <cell r="I104">
            <v>0</v>
          </cell>
        </row>
        <row r="105">
          <cell r="A105">
            <v>86</v>
          </cell>
          <cell r="E105">
            <v>0</v>
          </cell>
          <cell r="F105">
            <v>0</v>
          </cell>
          <cell r="I105">
            <v>0</v>
          </cell>
        </row>
        <row r="106">
          <cell r="A106">
            <v>87</v>
          </cell>
          <cell r="E106">
            <v>0</v>
          </cell>
          <cell r="F106">
            <v>0</v>
          </cell>
          <cell r="I106">
            <v>0</v>
          </cell>
        </row>
        <row r="107">
          <cell r="A107">
            <v>88</v>
          </cell>
          <cell r="E107">
            <v>0</v>
          </cell>
          <cell r="F107">
            <v>0</v>
          </cell>
          <cell r="I107">
            <v>0</v>
          </cell>
        </row>
        <row r="108">
          <cell r="A108">
            <v>89</v>
          </cell>
          <cell r="E108">
            <v>0</v>
          </cell>
          <cell r="F108">
            <v>0</v>
          </cell>
          <cell r="I108">
            <v>0</v>
          </cell>
        </row>
        <row r="109">
          <cell r="A109">
            <v>90</v>
          </cell>
          <cell r="E109">
            <v>0</v>
          </cell>
          <cell r="F109">
            <v>0</v>
          </cell>
          <cell r="I109">
            <v>0</v>
          </cell>
        </row>
        <row r="110">
          <cell r="A110">
            <v>91</v>
          </cell>
          <cell r="E110">
            <v>0</v>
          </cell>
          <cell r="F110">
            <v>0</v>
          </cell>
          <cell r="I110">
            <v>0</v>
          </cell>
        </row>
        <row r="111">
          <cell r="A111">
            <v>92</v>
          </cell>
          <cell r="E111">
            <v>0</v>
          </cell>
          <cell r="F111">
            <v>0</v>
          </cell>
          <cell r="I111">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vec"/>
      <sheetName val="Гр5(о)"/>
      <sheetName val="коэф"/>
      <sheetName val="Справочники"/>
      <sheetName val="2002(v1)"/>
      <sheetName val="Проводки'02"/>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Штаты"/>
      <sheetName val="гр.общ"/>
      <sheetName val="ID-06"/>
      <sheetName val="предприятия"/>
      <sheetName val="heat 2006"/>
      <sheetName val="5630.02+"/>
      <sheetName val="Сегменты"/>
      <sheetName val="Inventories as of 03.20"/>
      <sheetName val="ПАМЯТКА Группы материалов"/>
      <sheetName val="Статьи бюджета"/>
      <sheetName val="Справочник"/>
      <sheetName val="модель белоречка3"/>
      <sheetName val="вводные данные"/>
      <sheetName val="8.arb"/>
      <sheetName val="GLC_ratios_Jun"/>
      <sheetName val="Коррект на торг"/>
      <sheetName val="Т_безуб"/>
      <sheetName val="G"/>
      <sheetName val="список"/>
      <sheetName val="Лист6"/>
    </sheetNames>
    <sheetDataSet>
      <sheetData sheetId="0">
        <row r="65">
          <cell r="AW65">
            <v>7700</v>
          </cell>
        </row>
      </sheetData>
      <sheetData sheetId="1"/>
      <sheetData sheetId="2"/>
      <sheetData sheetId="3"/>
      <sheetData sheetId="4"/>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Штаты"/>
      <sheetName val="гр.общ"/>
      <sheetName val="ID-06"/>
      <sheetName val="предприятия"/>
      <sheetName val="heat 2006"/>
      <sheetName val="5630.02+"/>
      <sheetName val="Сегменты"/>
      <sheetName val="Inventories as of 03.20"/>
      <sheetName val="ПАМЯТКА Группы материалов"/>
      <sheetName val="Статьи бюджета"/>
      <sheetName val="Справочник"/>
      <sheetName val="модель белоречка3"/>
      <sheetName val="вводные данные"/>
      <sheetName val="8.arb"/>
      <sheetName val="GLC_ratios_Jun"/>
      <sheetName val="Коррект на торг"/>
      <sheetName val="Т_безуб"/>
      <sheetName val="G"/>
      <sheetName val="список"/>
      <sheetName val="Лист6"/>
    </sheetNames>
    <sheetDataSet>
      <sheetData sheetId="0">
        <row r="65">
          <cell r="AW65">
            <v>7700</v>
          </cell>
        </row>
      </sheetData>
      <sheetData sheetId="1"/>
      <sheetData sheetId="2"/>
      <sheetData sheetId="3"/>
      <sheetData sheetId="4"/>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Лист3"/>
      <sheetName val="точн2"/>
      <sheetName val="ОСВ"/>
      <sheetName val="tariffs"/>
      <sheetName val="ConsumptionPerUnit"/>
      <sheetName val="BS Inputs"/>
      <sheetName val="Справочно"/>
      <sheetName val="Adjustments"/>
      <sheetName val="Inventories_as_of_03_20"/>
      <sheetName val="Inventories_as_of_03_201"/>
      <sheetName val="BS_Inputs"/>
      <sheetName val="Inventories_as_of_03_202"/>
      <sheetName val="Inventories_as_of_03_203"/>
      <sheetName val="BS_Inputs1"/>
      <sheetName val="БДР"/>
      <sheetName val="цены"/>
      <sheetName val="DATA"/>
      <sheetName val="декабрь"/>
      <sheetName val="Bendr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6">
          <cell r="E16">
            <v>179.755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отгрузк_x0000_"/>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ow r="4">
          <cell r="A4">
            <v>30.93</v>
          </cell>
        </row>
      </sheetData>
      <sheetData sheetId="74" refreshError="1"/>
      <sheetData sheetId="75" refreshError="1"/>
      <sheetData sheetId="76"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гр ГОК"/>
      <sheetName val="пр-во ГОК"/>
      <sheetName val="Финрез ТД по отгр."/>
      <sheetName val="Финрез ТД по пр-ву"/>
      <sheetName val="Финрез Завода по отгр."/>
      <sheetName val="Финрез Завода по пр-ву"/>
      <sheetName val="Маржа на 1-у т "/>
      <sheetName val="БДР Пр-во ГОК"/>
      <sheetName val="фин рез ГОК"/>
      <sheetName val="АХР ТД февр.02 "/>
      <sheetName val="БДР факт февраль"/>
      <sheetName val="отгрузки с З."/>
      <sheetName val="Сводка нат.февр02"/>
      <sheetName val="Сводка февр02"/>
      <sheetName val="БДР план"/>
      <sheetName val="БДР факт"/>
      <sheetName val="ТП_отг"/>
      <sheetName val="ТЭП"/>
      <sheetName val="НЗП_план"/>
      <sheetName val="БДР"/>
      <sheetName val="ТП нов.ф."/>
      <sheetName val="НЗПф.ф."/>
      <sheetName val="Коммф.ф."/>
      <sheetName val="БДР ф.ф."/>
      <sheetName val="БДР факт февраль (2)"/>
      <sheetName val="Маржа на 1-у т"/>
      <sheetName val="отгрузки"/>
      <sheetName val="отгрузк_x0000_"/>
      <sheetName val="Консолидированный"/>
      <sheetName val="EMPLANM"/>
      <sheetName val="отгр_ГОК"/>
      <sheetName val="пр-во_ГОК"/>
      <sheetName val="Финрез_ТД_по_отгр_"/>
      <sheetName val="Финрез_ТД_по_пр-ву"/>
      <sheetName val="Финрез_Завода_по_отгр_"/>
      <sheetName val="Финрез_Завода_по_пр-ву"/>
      <sheetName val="Маржа_на_1-у_т_"/>
      <sheetName val="БДР_Пр-во_ГОК"/>
      <sheetName val="фин_рез_ГОК"/>
      <sheetName val="АХР_ТД_февр_02_"/>
      <sheetName val="БДР_факт_февраль"/>
      <sheetName val="отгрузки_с_З_"/>
      <sheetName val="Сводка_нат_февр02"/>
      <sheetName val="Сводка_февр02"/>
      <sheetName val="БДР_план"/>
      <sheetName val="БДР_факт"/>
      <sheetName val="ТП_нов_ф_"/>
      <sheetName val="НЗПф_ф_"/>
      <sheetName val="Коммф_ф_"/>
      <sheetName val="БДР_ф_ф_"/>
      <sheetName val="БДР_факт_февраль_(2)"/>
      <sheetName val="Маржа_на_1-у_т"/>
      <sheetName val="отгр_ГОК1"/>
      <sheetName val="пр-во_ГОК1"/>
      <sheetName val="Финрез_ТД_по_отгр_1"/>
      <sheetName val="Финрез_ТД_по_пр-ву1"/>
      <sheetName val="Финрез_Завода_по_отгр_1"/>
      <sheetName val="Финрез_Завода_по_пр-ву1"/>
      <sheetName val="Маржа_на_1-у_т_1"/>
      <sheetName val="БДР_Пр-во_ГОК1"/>
      <sheetName val="фин_рез_ГОК1"/>
      <sheetName val="АХР_ТД_февр_02_1"/>
      <sheetName val="БДР_факт_февраль1"/>
      <sheetName val="отгрузки_с_З_1"/>
      <sheetName val="Сводка_нат_февр021"/>
      <sheetName val="Сводка_февр021"/>
      <sheetName val="БДР_план1"/>
      <sheetName val="БДР_факт1"/>
      <sheetName val="ТП_нов_ф_1"/>
      <sheetName val="НЗПф_ф_1"/>
      <sheetName val="Коммф_ф_1"/>
      <sheetName val="БДР_ф_ф_1"/>
      <sheetName val="БДР_факт_февраль_(2)1"/>
      <sheetName val="Маржа_на_1-у_т1"/>
      <sheetName val="отгрузк?"/>
      <sheetName val="цена реал-ии"/>
      <sheetName val="условия"/>
    </sheetNames>
    <sheetDataSet>
      <sheetData sheetId="0" refreshError="1">
        <row r="4">
          <cell r="A4">
            <v>30.93</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ow r="4">
          <cell r="A4">
            <v>30.93</v>
          </cell>
        </row>
      </sheetData>
      <sheetData sheetId="31">
        <row r="4">
          <cell r="A4">
            <v>30.93</v>
          </cell>
        </row>
      </sheetData>
      <sheetData sheetId="32">
        <row r="4">
          <cell r="A4">
            <v>30.93</v>
          </cell>
        </row>
      </sheetData>
      <sheetData sheetId="33">
        <row r="4">
          <cell r="A4">
            <v>30.93</v>
          </cell>
        </row>
      </sheetData>
      <sheetData sheetId="34">
        <row r="4">
          <cell r="A4">
            <v>30.93</v>
          </cell>
        </row>
      </sheetData>
      <sheetData sheetId="35">
        <row r="4">
          <cell r="A4">
            <v>30.93</v>
          </cell>
        </row>
      </sheetData>
      <sheetData sheetId="36">
        <row r="4">
          <cell r="A4">
            <v>30.93</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4">
          <cell r="A4">
            <v>30.93</v>
          </cell>
        </row>
      </sheetData>
      <sheetData sheetId="68">
        <row r="4">
          <cell r="A4">
            <v>30.93</v>
          </cell>
        </row>
      </sheetData>
      <sheetData sheetId="69">
        <row r="4">
          <cell r="A4">
            <v>30.93</v>
          </cell>
        </row>
      </sheetData>
      <sheetData sheetId="70">
        <row r="4">
          <cell r="A4">
            <v>30.93</v>
          </cell>
        </row>
      </sheetData>
      <sheetData sheetId="71">
        <row r="4">
          <cell r="A4">
            <v>30.93</v>
          </cell>
        </row>
      </sheetData>
      <sheetData sheetId="72">
        <row r="4">
          <cell r="A4">
            <v>30.93</v>
          </cell>
        </row>
      </sheetData>
      <sheetData sheetId="73">
        <row r="4">
          <cell r="A4">
            <v>30.93</v>
          </cell>
        </row>
      </sheetData>
      <sheetData sheetId="74" refreshError="1"/>
      <sheetData sheetId="75" refreshError="1"/>
      <sheetData sheetId="76"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ная смета"/>
      <sheetName val="Таблица"/>
      <sheetName val="Основное ТО"/>
      <sheetName val="АСУ ТП, КИП и А, Телемеханика"/>
      <sheetName val="Электрооборудование ГПА"/>
      <sheetName val="Котельная (2)"/>
      <sheetName val="ВиК"/>
      <sheetName val="ОиВ"/>
      <sheetName val="ОПС"/>
      <sheetName val="СП"/>
      <sheetName val="Котельная"/>
      <sheetName val="Ком затраты"/>
      <sheetName val="сырье и мат (2)"/>
      <sheetName val="Сырье, материалы"/>
      <sheetName val="по объекту"/>
    </sheetNames>
    <sheetDataSet>
      <sheetData sheetId="0"/>
      <sheetData sheetId="1"/>
      <sheetData sheetId="2"/>
      <sheetData sheetId="3"/>
      <sheetData sheetId="4"/>
      <sheetData sheetId="5"/>
      <sheetData sheetId="6"/>
      <sheetData sheetId="7"/>
      <sheetData sheetId="8">
        <row r="1">
          <cell r="B1" t="str">
            <v>Магистральный газопровод ЯМАЛ - ЕВРОПА                                                                                          КС "Смоленская"</v>
          </cell>
          <cell r="E1" t="str">
            <v>Приложение № 8</v>
          </cell>
        </row>
        <row r="3">
          <cell r="B3" t="str">
            <v>Локальная ресурсная смета №8</v>
          </cell>
        </row>
        <row r="5">
          <cell r="B5" t="str">
            <v>Системы охранной сигнализации, контроля и управления доступом, телевизионного наблюдения</v>
          </cell>
        </row>
        <row r="6">
          <cell r="B6" t="str">
            <v>наименование пусконаладочных работ, наименование объекта</v>
          </cell>
        </row>
        <row r="8">
          <cell r="E8" t="str">
            <v>Сметная стоимость:</v>
          </cell>
          <cell r="F8">
            <v>1626.2846265695607</v>
          </cell>
          <cell r="G8" t="str">
            <v xml:space="preserve"> тыс. руб.</v>
          </cell>
        </row>
        <row r="9">
          <cell r="E9" t="str">
            <v>Сметная норма затрат труда:</v>
          </cell>
          <cell r="F9">
            <v>9678.8253329537911</v>
          </cell>
          <cell r="G9" t="str">
            <v xml:space="preserve"> чел.-час.</v>
          </cell>
        </row>
        <row r="11">
          <cell r="A11" t="str">
            <v>Государственные элементные сметные нормы на пусконаладочные работы ГЭСНп-2001</v>
          </cell>
        </row>
        <row r="12">
          <cell r="A12" t="str">
            <v>Сборник №2 Автоматизированные системы управления (ГЭСНп 81-04-02-2001)</v>
          </cell>
        </row>
        <row r="13">
          <cell r="A13" t="str">
            <v>Составлена в ценах 2003 г.</v>
          </cell>
        </row>
        <row r="14">
          <cell r="A14" t="str">
            <v>№ п/п</v>
          </cell>
          <cell r="B14" t="str">
            <v>Номер или шифр норматива, ценника</v>
          </cell>
          <cell r="C14" t="str">
            <v>Наименование и техническая характеристика оборудования или видов работ, ресурсов и затрат</v>
          </cell>
          <cell r="D14" t="str">
            <v>Обозначе-ние</v>
          </cell>
          <cell r="E14" t="str">
            <v>Кол-во каналов, значение коэффи-циента</v>
          </cell>
          <cell r="F14" t="str">
            <v>Сметная норма затрат труда,             чел.-ч.</v>
          </cell>
          <cell r="G14" t="str">
            <v>Сметная стоимость, всего, руб.</v>
          </cell>
        </row>
        <row r="15">
          <cell r="A15">
            <v>1</v>
          </cell>
          <cell r="B15">
            <v>2</v>
          </cell>
          <cell r="C15">
            <v>3</v>
          </cell>
          <cell r="D15">
            <v>4</v>
          </cell>
          <cell r="E15">
            <v>5</v>
          </cell>
          <cell r="F15">
            <v>6</v>
          </cell>
          <cell r="G15">
            <v>7</v>
          </cell>
        </row>
        <row r="16">
          <cell r="B16" t="str">
            <v>8.1.</v>
          </cell>
          <cell r="C16" t="str">
            <v>ПЕРИМЕТР И ПЛОЩАДКА КС</v>
          </cell>
        </row>
        <row r="17">
          <cell r="B17" t="str">
            <v>ГЭСНп 81-04-02-2001Таблица 1</v>
          </cell>
          <cell r="C17" t="str">
            <v>Локальные подсистемы нижнего уровня(категория технической сложности II):Охранная сигнализация, контроль и управление доступомна основе инфракрасных пассивных датчиков охраны периметра (25 шт.)</v>
          </cell>
        </row>
        <row r="18">
          <cell r="C18" t="str">
            <v>К о л и ч е с т в о   к а н а л о в:</v>
          </cell>
        </row>
        <row r="19">
          <cell r="C19" t="str">
            <v>управления (КПТС → ТОУ):</v>
          </cell>
        </row>
        <row r="20">
          <cell r="C20" t="str">
            <v xml:space="preserve"> дискретных</v>
          </cell>
          <cell r="D20" t="str">
            <v>Куд</v>
          </cell>
          <cell r="E20">
            <v>27</v>
          </cell>
        </row>
        <row r="21">
          <cell r="C21" t="str">
            <v xml:space="preserve"> аналоговых</v>
          </cell>
          <cell r="D21" t="str">
            <v>Куа</v>
          </cell>
          <cell r="E21">
            <v>9</v>
          </cell>
        </row>
        <row r="22">
          <cell r="C22" t="str">
            <v>информационных (ТОУ → КПТС):</v>
          </cell>
        </row>
        <row r="23">
          <cell r="C23" t="str">
            <v xml:space="preserve"> дискретных</v>
          </cell>
          <cell r="D23" t="str">
            <v>Кид</v>
          </cell>
          <cell r="E23">
            <v>18</v>
          </cell>
        </row>
        <row r="24">
          <cell r="C24" t="str">
            <v xml:space="preserve"> аналоговых</v>
          </cell>
          <cell r="D24" t="str">
            <v>Киа</v>
          </cell>
          <cell r="E24">
            <v>40</v>
          </cell>
        </row>
        <row r="25">
          <cell r="C25" t="str">
            <v>управления  (КПТС → ТОУ):</v>
          </cell>
        </row>
        <row r="26">
          <cell r="C26" t="str">
            <v xml:space="preserve"> дискретные</v>
          </cell>
          <cell r="D26" t="str">
            <v>Куд</v>
          </cell>
          <cell r="E26">
            <v>28</v>
          </cell>
        </row>
        <row r="27">
          <cell r="C27" t="str">
            <v>информационных (ТОУ → КПТС):</v>
          </cell>
        </row>
        <row r="28">
          <cell r="C28" t="str">
            <v xml:space="preserve"> аналоговые</v>
          </cell>
          <cell r="D28" t="str">
            <v>Киа</v>
          </cell>
          <cell r="E28">
            <v>59</v>
          </cell>
        </row>
        <row r="29">
          <cell r="B29" t="str">
            <v>ГЭСНп 81-04-02-2001Таблица 1</v>
          </cell>
          <cell r="C29"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и платы расширения входов АС-206</v>
          </cell>
        </row>
        <row r="30">
          <cell r="C30" t="str">
            <v>К о л и ч е с т в о   к а н а л о в:</v>
          </cell>
        </row>
        <row r="31">
          <cell r="C31" t="str">
            <v>информационных (ТОУ → КПТС):</v>
          </cell>
        </row>
        <row r="32">
          <cell r="C32" t="str">
            <v xml:space="preserve"> аналоговых</v>
          </cell>
          <cell r="D32" t="str">
            <v>Киа</v>
          </cell>
          <cell r="E32">
            <v>28</v>
          </cell>
        </row>
        <row r="33">
          <cell r="C33" t="str">
            <v>Общее число каналов управления, в т.ч.:</v>
          </cell>
          <cell r="D33" t="str">
            <v>Куобщ</v>
          </cell>
          <cell r="E33">
            <v>64</v>
          </cell>
        </row>
        <row r="34">
          <cell r="C34" t="str">
            <v xml:space="preserve"> дискретных</v>
          </cell>
          <cell r="D34" t="str">
            <v>Куд</v>
          </cell>
          <cell r="E34">
            <v>55</v>
          </cell>
        </row>
        <row r="35">
          <cell r="C35" t="str">
            <v xml:space="preserve"> аналоговых</v>
          </cell>
          <cell r="D35" t="str">
            <v>Куа</v>
          </cell>
          <cell r="E35">
            <v>9</v>
          </cell>
        </row>
        <row r="36">
          <cell r="C36" t="str">
            <v>Общее число информационных (измерительных) каналов, в т.ч.:</v>
          </cell>
          <cell r="D36" t="str">
            <v>Киобщ</v>
          </cell>
          <cell r="E36">
            <v>145</v>
          </cell>
        </row>
        <row r="37">
          <cell r="C37" t="str">
            <v xml:space="preserve"> дискретных</v>
          </cell>
          <cell r="D37" t="str">
            <v>Кид</v>
          </cell>
          <cell r="E37">
            <v>18</v>
          </cell>
        </row>
        <row r="38">
          <cell r="C38" t="str">
            <v xml:space="preserve"> аналоговых</v>
          </cell>
          <cell r="D38" t="str">
            <v>Киа</v>
          </cell>
          <cell r="E38">
            <v>127</v>
          </cell>
        </row>
        <row r="39">
          <cell r="C39" t="str">
            <v>Общее число каналов в системе, в т.ч.:</v>
          </cell>
          <cell r="D39" t="str">
            <v>Кобщ</v>
          </cell>
          <cell r="E39">
            <v>209</v>
          </cell>
        </row>
        <row r="40">
          <cell r="C40" t="str">
            <v>каналов подсистем второй категории технической сложности</v>
          </cell>
          <cell r="D40" t="str">
            <v>КобщII</v>
          </cell>
          <cell r="E40">
            <v>181</v>
          </cell>
        </row>
        <row r="41">
          <cell r="C41" t="str">
            <v>каналов подсистем третьей категории технической сложности</v>
          </cell>
          <cell r="D41" t="str">
            <v>КобщIII</v>
          </cell>
          <cell r="E41">
            <v>28</v>
          </cell>
        </row>
        <row r="42">
          <cell r="B42" t="str">
            <v>Формула 1</v>
          </cell>
          <cell r="C42" t="str">
            <v>Коэффициент сложности сложной системы</v>
          </cell>
          <cell r="D42" t="str">
            <v>С</v>
          </cell>
          <cell r="E42">
            <v>1.3674491367871615</v>
          </cell>
        </row>
        <row r="43">
          <cell r="C43" t="str">
            <v>Нормы затрат труда пусконаладочного персонала:</v>
          </cell>
        </row>
        <row r="44">
          <cell r="B44" t="str">
            <v>ТаблицаГЭСНп02-01-001</v>
          </cell>
          <cell r="C44" t="str">
            <v>Нормы затрат труда пусконаладочного персонала для систем управления первой категории технической сложности, чел.-ч.</v>
          </cell>
          <cell r="F44">
            <v>962</v>
          </cell>
        </row>
        <row r="45">
          <cell r="C45" t="str">
            <v>Базовая норма затрат труда пусконаладочного персонала для каналов первой категории технической сложности, чел.-ч.</v>
          </cell>
          <cell r="D45" t="str">
            <v>НбI</v>
          </cell>
          <cell r="F45">
            <v>1234</v>
          </cell>
        </row>
        <row r="46">
          <cell r="B46" t="str">
            <v>Формула 2</v>
          </cell>
          <cell r="C46" t="str">
            <v>Базовая норма затрат труда пусконаладочного персонала для сложной системы, чел.-ч.</v>
          </cell>
          <cell r="D46" t="str">
            <v>Нбсл</v>
          </cell>
          <cell r="F46">
            <v>1687.4322347953573</v>
          </cell>
        </row>
        <row r="47">
          <cell r="C47" t="str">
            <v>Итого</v>
          </cell>
          <cell r="F47">
            <v>1687.4322347953573</v>
          </cell>
        </row>
        <row r="48">
          <cell r="C48" t="str">
            <v>Заработная плата наладочного персонала</v>
          </cell>
          <cell r="G48">
            <v>120.65140478786805</v>
          </cell>
        </row>
        <row r="49">
          <cell r="C49" t="str">
            <v>Накладные расходы</v>
          </cell>
          <cell r="G49">
            <v>90.488553590901034</v>
          </cell>
        </row>
        <row r="50">
          <cell r="C50" t="str">
            <v>Итого с накладными расходами</v>
          </cell>
          <cell r="G50">
            <v>211.13995837876908</v>
          </cell>
        </row>
        <row r="51">
          <cell r="C51" t="str">
            <v>Сметная прибыль</v>
          </cell>
          <cell r="G51">
            <v>72.390842872720825</v>
          </cell>
        </row>
        <row r="52">
          <cell r="C52" t="str">
            <v xml:space="preserve">Всего </v>
          </cell>
          <cell r="G52">
            <v>283.53080125148989</v>
          </cell>
        </row>
        <row r="54">
          <cell r="B54" t="str">
            <v>8.2.</v>
          </cell>
          <cell r="C54" t="str">
            <v>ПРОХОДНАЯ</v>
          </cell>
        </row>
        <row r="55">
          <cell r="B55" t="str">
            <v>ГЭСНп 81-04-02-2001Таблица 1</v>
          </cell>
          <cell r="C55"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 исполнительных устройств</v>
          </cell>
        </row>
        <row r="56">
          <cell r="C56" t="str">
            <v>К о л и ч е с т в о   к а н а л о в:</v>
          </cell>
        </row>
        <row r="57">
          <cell r="C57" t="str">
            <v>управления (КПТС → ТОУ):</v>
          </cell>
        </row>
        <row r="58">
          <cell r="C58" t="str">
            <v xml:space="preserve"> дискретных</v>
          </cell>
          <cell r="D58" t="str">
            <v>Куд</v>
          </cell>
          <cell r="E58">
            <v>13</v>
          </cell>
        </row>
        <row r="59">
          <cell r="C59" t="str">
            <v>информационных (ТОУ → КПТС):</v>
          </cell>
        </row>
        <row r="60">
          <cell r="C60" t="str">
            <v xml:space="preserve"> аналоговых</v>
          </cell>
          <cell r="D60" t="str">
            <v>Киа</v>
          </cell>
          <cell r="E60">
            <v>15</v>
          </cell>
        </row>
        <row r="61">
          <cell r="B61" t="str">
            <v>ГЭСНп 81-04-02-2001Таблица 1</v>
          </cell>
          <cell r="C61"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62">
          <cell r="C62" t="str">
            <v>К о л и ч е с т в о   к а н а л о в:</v>
          </cell>
        </row>
        <row r="63">
          <cell r="C63" t="str">
            <v>управления (КПТС → ТОУ):</v>
          </cell>
        </row>
        <row r="64">
          <cell r="C64" t="str">
            <v xml:space="preserve"> дискретных</v>
          </cell>
          <cell r="D64" t="str">
            <v>Куд</v>
          </cell>
          <cell r="E64">
            <v>9</v>
          </cell>
        </row>
        <row r="65">
          <cell r="C65" t="str">
            <v>информационных (ТОУ → КПТС):</v>
          </cell>
        </row>
        <row r="66">
          <cell r="C66" t="str">
            <v xml:space="preserve"> аналоговых</v>
          </cell>
          <cell r="D66" t="str">
            <v>Киа</v>
          </cell>
          <cell r="E66">
            <v>8</v>
          </cell>
        </row>
        <row r="67">
          <cell r="C67" t="str">
            <v>Общее число каналов управления, в т.ч.:</v>
          </cell>
          <cell r="D67" t="str">
            <v>Куобщ</v>
          </cell>
          <cell r="E67">
            <v>22</v>
          </cell>
        </row>
        <row r="68">
          <cell r="C68" t="str">
            <v xml:space="preserve"> дискретных</v>
          </cell>
          <cell r="D68" t="str">
            <v>Куд</v>
          </cell>
          <cell r="E68">
            <v>22</v>
          </cell>
        </row>
        <row r="69">
          <cell r="C69" t="str">
            <v>Общее число информационных (измерительных) каналов, в т.ч.:</v>
          </cell>
          <cell r="D69" t="str">
            <v>Киобщ</v>
          </cell>
          <cell r="E69">
            <v>23</v>
          </cell>
        </row>
        <row r="70">
          <cell r="C70" t="str">
            <v xml:space="preserve"> аналоговых</v>
          </cell>
          <cell r="D70" t="str">
            <v>Киа</v>
          </cell>
          <cell r="E70">
            <v>23</v>
          </cell>
        </row>
        <row r="71">
          <cell r="C71" t="str">
            <v>Общее число каналов в системе, в т.ч.:</v>
          </cell>
          <cell r="D71" t="str">
            <v>Кобщ</v>
          </cell>
          <cell r="E71">
            <v>45</v>
          </cell>
        </row>
        <row r="72">
          <cell r="C72" t="str">
            <v>каналов подсистем второй категории технической сложности</v>
          </cell>
          <cell r="D72" t="str">
            <v>КобщII</v>
          </cell>
          <cell r="E72">
            <v>28</v>
          </cell>
        </row>
        <row r="73">
          <cell r="C73" t="str">
            <v>каналов подсистем третьей категории технической сложности</v>
          </cell>
          <cell r="D73" t="str">
            <v>КобщIII</v>
          </cell>
          <cell r="E73">
            <v>17</v>
          </cell>
        </row>
        <row r="74">
          <cell r="B74" t="str">
            <v>Формула 1</v>
          </cell>
          <cell r="C74" t="str">
            <v>Коэффициент сложности сложной системы</v>
          </cell>
          <cell r="D74" t="str">
            <v>С</v>
          </cell>
          <cell r="E74">
            <v>1.45022084345679</v>
          </cell>
        </row>
        <row r="75">
          <cell r="C75" t="str">
            <v>Нормы затрат труда пусконаладочного персонала:</v>
          </cell>
        </row>
        <row r="76">
          <cell r="B76" t="str">
            <v>ТаблицаГЭСНп02-01-001</v>
          </cell>
          <cell r="C76" t="str">
            <v>Нормы затрат труда пусконаладочного персонала для систем управления первой категории технической сложности, чел.-ч.</v>
          </cell>
          <cell r="F76">
            <v>251</v>
          </cell>
        </row>
        <row r="77">
          <cell r="C77" t="str">
            <v>Базовая норма затрат труда пусконаладочного персонала для каналов первой категории технической сложности, чел.-ч.</v>
          </cell>
          <cell r="D77" t="str">
            <v>НбI</v>
          </cell>
          <cell r="F77">
            <v>281</v>
          </cell>
        </row>
        <row r="78">
          <cell r="B78" t="str">
            <v>Формула 2</v>
          </cell>
          <cell r="C78" t="str">
            <v>Базовая норма затрат труда пусконаладочного персонала для сложной системы, чел.-ч.</v>
          </cell>
          <cell r="D78" t="str">
            <v>Нбсл</v>
          </cell>
          <cell r="F78">
            <v>407.51205701135802</v>
          </cell>
        </row>
        <row r="79">
          <cell r="C79" t="str">
            <v>Итого</v>
          </cell>
          <cell r="F79">
            <v>407.51205701135802</v>
          </cell>
        </row>
        <row r="80">
          <cell r="C80" t="str">
            <v>Заработная плата наладочного персонала</v>
          </cell>
          <cell r="G80">
            <v>29.1371120763121</v>
          </cell>
        </row>
        <row r="81">
          <cell r="C81" t="str">
            <v>Накладные расходы</v>
          </cell>
          <cell r="G81">
            <v>21.852834057234077</v>
          </cell>
        </row>
        <row r="82">
          <cell r="C82" t="str">
            <v>Итого с накладными расходами</v>
          </cell>
          <cell r="G82">
            <v>50.989946133546177</v>
          </cell>
        </row>
        <row r="83">
          <cell r="C83" t="str">
            <v>Сметная прибыль</v>
          </cell>
          <cell r="G83">
            <v>17.482267245787259</v>
          </cell>
        </row>
        <row r="84">
          <cell r="C84" t="str">
            <v xml:space="preserve">Всего </v>
          </cell>
          <cell r="G84">
            <v>68.472213379333439</v>
          </cell>
        </row>
        <row r="86">
          <cell r="B86" t="str">
            <v>8.3.</v>
          </cell>
          <cell r="C86" t="str">
            <v>ЗДАНИЕ УСТАНОВКИ ПОДГОТОВКИ ГАЗА</v>
          </cell>
        </row>
        <row r="87">
          <cell r="B87" t="str">
            <v>ГЭСНп 81-04-02-2001Таблица 1</v>
          </cell>
          <cell r="C87"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88">
          <cell r="C88" t="str">
            <v>К о л и ч е с т в о   к а н а л о в:</v>
          </cell>
        </row>
        <row r="89">
          <cell r="C89" t="str">
            <v>управления (КПТС → ТОУ):</v>
          </cell>
        </row>
        <row r="90">
          <cell r="C90" t="str">
            <v xml:space="preserve"> дискретных</v>
          </cell>
          <cell r="D90" t="str">
            <v>Куд</v>
          </cell>
          <cell r="E90">
            <v>8</v>
          </cell>
        </row>
        <row r="91">
          <cell r="C91" t="str">
            <v>информационных (ТОУ → КПТС):</v>
          </cell>
        </row>
        <row r="92">
          <cell r="C92" t="str">
            <v xml:space="preserve"> аналоговых</v>
          </cell>
          <cell r="D92" t="str">
            <v>Киа</v>
          </cell>
          <cell r="E92">
            <v>8</v>
          </cell>
        </row>
        <row r="93">
          <cell r="B93" t="str">
            <v>ГЭСНп 81-04-02-2001Таблица 1</v>
          </cell>
          <cell r="C93"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94">
          <cell r="C94" t="str">
            <v>К о л и ч е с т в о   к а н а л о в:</v>
          </cell>
        </row>
        <row r="95">
          <cell r="C95" t="str">
            <v>управления (КПТС → ТОУ):</v>
          </cell>
        </row>
        <row r="96">
          <cell r="C96" t="str">
            <v xml:space="preserve"> аналоговых</v>
          </cell>
          <cell r="D96" t="str">
            <v>Куа</v>
          </cell>
          <cell r="E96">
            <v>4</v>
          </cell>
        </row>
        <row r="97">
          <cell r="C97" t="str">
            <v>информационных (ТОУ → КПТС):</v>
          </cell>
        </row>
        <row r="98">
          <cell r="C98" t="str">
            <v xml:space="preserve"> аналоговых</v>
          </cell>
          <cell r="D98" t="str">
            <v>Киа</v>
          </cell>
          <cell r="E98">
            <v>8</v>
          </cell>
        </row>
        <row r="99">
          <cell r="C99" t="str">
            <v>Общее число каналов управления, в т.ч.:</v>
          </cell>
          <cell r="D99" t="str">
            <v>Куобщ</v>
          </cell>
          <cell r="E99">
            <v>12</v>
          </cell>
        </row>
        <row r="100">
          <cell r="C100" t="str">
            <v xml:space="preserve"> дискретных</v>
          </cell>
          <cell r="D100" t="str">
            <v>Куд</v>
          </cell>
          <cell r="E100">
            <v>8</v>
          </cell>
        </row>
        <row r="101">
          <cell r="C101" t="str">
            <v xml:space="preserve"> аналоговых</v>
          </cell>
          <cell r="D101" t="str">
            <v>Куа</v>
          </cell>
          <cell r="E101">
            <v>4</v>
          </cell>
        </row>
        <row r="102">
          <cell r="C102" t="str">
            <v>Общее число информационных (измерительных) каналов, в т.ч.:</v>
          </cell>
          <cell r="D102" t="str">
            <v>Киобщ</v>
          </cell>
          <cell r="E102">
            <v>16</v>
          </cell>
        </row>
        <row r="103">
          <cell r="C103" t="str">
            <v xml:space="preserve"> аналоговых</v>
          </cell>
          <cell r="D103" t="str">
            <v>Киа</v>
          </cell>
          <cell r="E103">
            <v>16</v>
          </cell>
        </row>
        <row r="104">
          <cell r="C104" t="str">
            <v>Общее число каналов в системе, в т.ч.:</v>
          </cell>
          <cell r="D104" t="str">
            <v>Кобщ</v>
          </cell>
          <cell r="E104">
            <v>28</v>
          </cell>
        </row>
        <row r="105">
          <cell r="C105" t="str">
            <v>каналов подсистем второй категории технической сложности</v>
          </cell>
          <cell r="D105" t="str">
            <v>КобщII</v>
          </cell>
          <cell r="E105">
            <v>16</v>
          </cell>
        </row>
        <row r="106">
          <cell r="C106" t="str">
            <v>каналов подсистем третьей категории технической сложности</v>
          </cell>
          <cell r="D106" t="str">
            <v>КобщIII</v>
          </cell>
          <cell r="E106">
            <v>12</v>
          </cell>
        </row>
        <row r="107">
          <cell r="B107" t="str">
            <v>Формула 1</v>
          </cell>
          <cell r="C107" t="str">
            <v>Коэффициент сложности сложной системы</v>
          </cell>
          <cell r="D107" t="str">
            <v>С</v>
          </cell>
          <cell r="E107">
            <v>1.4648142040816328</v>
          </cell>
        </row>
        <row r="108">
          <cell r="C108" t="str">
            <v>Нормы затрат труда пусконаладочного персонала:</v>
          </cell>
        </row>
        <row r="109">
          <cell r="B109" t="str">
            <v>ТаблицаГЭСНп02-01-001</v>
          </cell>
          <cell r="C109" t="str">
            <v>Нормы затрат труда пусконаладочного персонала для систем управления первой категории технической сложности, чел.-ч.</v>
          </cell>
          <cell r="F109">
            <v>128</v>
          </cell>
        </row>
        <row r="110">
          <cell r="C110" t="str">
            <v>Базовая норма затрат труда пусконаладочного персонала для каналов первой категории технической сложности, чел.-ч.</v>
          </cell>
          <cell r="D110" t="str">
            <v>НбI</v>
          </cell>
          <cell r="F110">
            <v>177</v>
          </cell>
        </row>
        <row r="111">
          <cell r="B111" t="str">
            <v>Формула 2</v>
          </cell>
          <cell r="C111" t="str">
            <v>Базовая норма затрат труда пусконаладочного персонала для сложной системы, чел.-ч.</v>
          </cell>
          <cell r="D111" t="str">
            <v>Нбсл</v>
          </cell>
          <cell r="F111">
            <v>259.27211412244901</v>
          </cell>
        </row>
        <row r="112">
          <cell r="C112" t="str">
            <v>Итого</v>
          </cell>
          <cell r="F112">
            <v>259.27211412244901</v>
          </cell>
        </row>
        <row r="113">
          <cell r="C113" t="str">
            <v>Заработная плата наладочного персонала</v>
          </cell>
          <cell r="G113">
            <v>18.537956159755105</v>
          </cell>
        </row>
        <row r="114">
          <cell r="C114" t="str">
            <v>Накладные расходы</v>
          </cell>
          <cell r="G114">
            <v>13.903467119816328</v>
          </cell>
        </row>
        <row r="115">
          <cell r="C115" t="str">
            <v>Итого с накладными расходами</v>
          </cell>
          <cell r="G115">
            <v>32.441423279571431</v>
          </cell>
        </row>
        <row r="116">
          <cell r="C116" t="str">
            <v>Сметная прибыль</v>
          </cell>
          <cell r="G116">
            <v>11.122773695853063</v>
          </cell>
        </row>
        <row r="117">
          <cell r="C117" t="str">
            <v xml:space="preserve">Всего </v>
          </cell>
          <cell r="G117">
            <v>43.564196975424494</v>
          </cell>
        </row>
        <row r="119">
          <cell r="B119" t="str">
            <v>8.4.</v>
          </cell>
          <cell r="C119" t="str">
            <v>ЗДАНИЕ КТП АВО ГАЗА</v>
          </cell>
        </row>
        <row r="120">
          <cell r="B120" t="str">
            <v>ГЭСНп 81-04-02-2001Таблица 1</v>
          </cell>
          <cell r="C120"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21">
          <cell r="C121" t="str">
            <v>К о л и ч е с т в о   к а н а л о в:</v>
          </cell>
        </row>
        <row r="122">
          <cell r="C122" t="str">
            <v>управления (КПТС → ТОУ):</v>
          </cell>
        </row>
        <row r="123">
          <cell r="C123" t="str">
            <v xml:space="preserve"> дискретных</v>
          </cell>
          <cell r="D123" t="str">
            <v>Куд</v>
          </cell>
          <cell r="E123">
            <v>6</v>
          </cell>
        </row>
        <row r="124">
          <cell r="C124" t="str">
            <v>информационных (ТОУ → КПТС):</v>
          </cell>
        </row>
        <row r="125">
          <cell r="C125" t="str">
            <v xml:space="preserve"> аналоговых</v>
          </cell>
          <cell r="D125" t="str">
            <v>Киа</v>
          </cell>
          <cell r="E125">
            <v>8</v>
          </cell>
        </row>
        <row r="126">
          <cell r="B126" t="str">
            <v>ГЭСНп 81-04-02-2001Таблица 1</v>
          </cell>
          <cell r="C126"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27">
          <cell r="C127" t="str">
            <v>К о л и ч е с т в о   к а н а л о в:</v>
          </cell>
        </row>
        <row r="128">
          <cell r="C128" t="str">
            <v>управления (КПТС → ТОУ):</v>
          </cell>
        </row>
        <row r="129">
          <cell r="C129" t="str">
            <v xml:space="preserve"> аналоговых</v>
          </cell>
          <cell r="D129" t="str">
            <v>Куа</v>
          </cell>
          <cell r="E129">
            <v>3</v>
          </cell>
        </row>
        <row r="130">
          <cell r="C130" t="str">
            <v>информационных (ТОУ → КПТС):</v>
          </cell>
        </row>
        <row r="131">
          <cell r="C131" t="str">
            <v xml:space="preserve"> аналоговых</v>
          </cell>
          <cell r="D131" t="str">
            <v>Киа</v>
          </cell>
          <cell r="E131">
            <v>6</v>
          </cell>
        </row>
        <row r="132">
          <cell r="C132" t="str">
            <v>Общее число каналов управления, в т.ч.:</v>
          </cell>
          <cell r="D132" t="str">
            <v>Куобщ</v>
          </cell>
          <cell r="E132">
            <v>9</v>
          </cell>
        </row>
        <row r="133">
          <cell r="C133" t="str">
            <v xml:space="preserve"> дискретных</v>
          </cell>
          <cell r="D133" t="str">
            <v>Куд</v>
          </cell>
          <cell r="E133">
            <v>6</v>
          </cell>
        </row>
        <row r="134">
          <cell r="C134" t="str">
            <v xml:space="preserve"> аналоговых</v>
          </cell>
          <cell r="D134" t="str">
            <v>Куа</v>
          </cell>
          <cell r="E134">
            <v>3</v>
          </cell>
        </row>
        <row r="135">
          <cell r="C135" t="str">
            <v>Общее число информационных (измерительных) каналов, в т.ч.:</v>
          </cell>
          <cell r="D135" t="str">
            <v>Киобщ</v>
          </cell>
          <cell r="E135">
            <v>14</v>
          </cell>
        </row>
        <row r="136">
          <cell r="C136" t="str">
            <v xml:space="preserve"> аналоговых</v>
          </cell>
          <cell r="D136" t="str">
            <v>Киа</v>
          </cell>
          <cell r="E136">
            <v>14</v>
          </cell>
        </row>
        <row r="137">
          <cell r="C137" t="str">
            <v>Общее число каналов в системе, в т.ч.:</v>
          </cell>
          <cell r="D137" t="str">
            <v>Кобщ</v>
          </cell>
          <cell r="E137">
            <v>23</v>
          </cell>
        </row>
        <row r="138">
          <cell r="C138" t="str">
            <v>каналов подсистем второй категории технической сложности</v>
          </cell>
          <cell r="D138" t="str">
            <v>КобщII</v>
          </cell>
          <cell r="E138">
            <v>14</v>
          </cell>
        </row>
        <row r="139">
          <cell r="C139" t="str">
            <v>каналов подсистем третьей категории технической сложности</v>
          </cell>
          <cell r="D139" t="str">
            <v>КобщIII</v>
          </cell>
          <cell r="E139">
            <v>9</v>
          </cell>
        </row>
        <row r="140">
          <cell r="B140" t="str">
            <v>Формула 1</v>
          </cell>
          <cell r="C140" t="str">
            <v>Коэффициент сложности сложной системы</v>
          </cell>
          <cell r="D140" t="str">
            <v>С</v>
          </cell>
          <cell r="E140">
            <v>1.4541964234404536</v>
          </cell>
        </row>
        <row r="141">
          <cell r="C141" t="str">
            <v>Нормы затрат труда пусконаладочного персонала:</v>
          </cell>
        </row>
        <row r="142">
          <cell r="B142" t="str">
            <v>ТаблицаГЭСНп02-01-001</v>
          </cell>
          <cell r="C142" t="str">
            <v>Нормы затрат труда пусконаладочного персонала для систем управления первой категории технической сложности, чел.-ч.</v>
          </cell>
          <cell r="F142">
            <v>128</v>
          </cell>
        </row>
        <row r="143">
          <cell r="C143" t="str">
            <v>Базовая норма затрат труда пусконаладочного персонала для каналов первой категории технической сложности, чел.-ч.</v>
          </cell>
          <cell r="D143" t="str">
            <v>НбI</v>
          </cell>
          <cell r="F143">
            <v>146</v>
          </cell>
        </row>
        <row r="144">
          <cell r="B144" t="str">
            <v>Формула 2</v>
          </cell>
          <cell r="C144" t="str">
            <v>Базовая норма затрат труда пусконаладочного персонала для сложной системы, чел.-ч.</v>
          </cell>
          <cell r="D144" t="str">
            <v>Нбсл</v>
          </cell>
          <cell r="F144">
            <v>212.31267782230623</v>
          </cell>
        </row>
        <row r="145">
          <cell r="C145" t="str">
            <v>Итого</v>
          </cell>
          <cell r="F145">
            <v>212.31267782230623</v>
          </cell>
        </row>
        <row r="146">
          <cell r="C146" t="str">
            <v>Заработная плата наладочного персонала</v>
          </cell>
          <cell r="G146">
            <v>15.180356464294896</v>
          </cell>
        </row>
        <row r="147">
          <cell r="C147" t="str">
            <v>Накладные расходы</v>
          </cell>
          <cell r="G147">
            <v>11.385267348221172</v>
          </cell>
        </row>
        <row r="148">
          <cell r="C148" t="str">
            <v>Итого с накладными расходами</v>
          </cell>
          <cell r="G148">
            <v>26.565623812516066</v>
          </cell>
        </row>
        <row r="149">
          <cell r="C149" t="str">
            <v>Сметная прибыль</v>
          </cell>
          <cell r="G149">
            <v>9.1082138785769367</v>
          </cell>
        </row>
        <row r="150">
          <cell r="C150" t="str">
            <v xml:space="preserve">Всего </v>
          </cell>
          <cell r="G150">
            <v>35.673837691092999</v>
          </cell>
        </row>
        <row r="152">
          <cell r="B152" t="str">
            <v>8.5.</v>
          </cell>
          <cell r="C152" t="str">
            <v>ЗДАНИЕ ПЭБ</v>
          </cell>
        </row>
        <row r="153">
          <cell r="B153" t="str">
            <v>ГЭСНп 81-04-02-2001Таблица 1</v>
          </cell>
          <cell r="C153"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54">
          <cell r="C154" t="str">
            <v>К о л и ч е с т в о   к а н а л о в:</v>
          </cell>
        </row>
        <row r="155">
          <cell r="C155" t="str">
            <v>управления (КПТС → ТОУ):</v>
          </cell>
        </row>
        <row r="156">
          <cell r="C156" t="str">
            <v xml:space="preserve"> дискретных</v>
          </cell>
          <cell r="D156" t="str">
            <v>Куд</v>
          </cell>
          <cell r="E156">
            <v>36</v>
          </cell>
        </row>
        <row r="157">
          <cell r="C157" t="str">
            <v>информационных (ТОУ → КПТС):</v>
          </cell>
        </row>
        <row r="158">
          <cell r="C158" t="str">
            <v xml:space="preserve"> аналоговых</v>
          </cell>
          <cell r="D158" t="str">
            <v>Киа</v>
          </cell>
          <cell r="E158">
            <v>40</v>
          </cell>
        </row>
        <row r="159">
          <cell r="B159" t="str">
            <v>ГЭСНп 81-04-02-2001Таблица 1</v>
          </cell>
          <cell r="C159"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60">
          <cell r="C160" t="str">
            <v>К о л и ч е с т в о   к а н а л о в:</v>
          </cell>
        </row>
        <row r="161">
          <cell r="C161" t="str">
            <v>управления (КПТС → ТОУ):</v>
          </cell>
        </row>
        <row r="162">
          <cell r="C162" t="str">
            <v xml:space="preserve"> аналоговых</v>
          </cell>
          <cell r="D162" t="str">
            <v>Куа</v>
          </cell>
          <cell r="E162">
            <v>6</v>
          </cell>
        </row>
        <row r="163">
          <cell r="C163" t="str">
            <v>информационных (ТОУ → КПТС):</v>
          </cell>
        </row>
        <row r="164">
          <cell r="C164" t="str">
            <v xml:space="preserve"> аналоговых</v>
          </cell>
          <cell r="D164" t="str">
            <v>Киа</v>
          </cell>
          <cell r="E164">
            <v>27</v>
          </cell>
        </row>
        <row r="165">
          <cell r="C165" t="str">
            <v>Общее число каналов управления, в т.ч.:</v>
          </cell>
          <cell r="D165" t="str">
            <v>Куобщ</v>
          </cell>
          <cell r="E165">
            <v>42</v>
          </cell>
        </row>
        <row r="166">
          <cell r="C166" t="str">
            <v xml:space="preserve"> дискретных</v>
          </cell>
          <cell r="D166" t="str">
            <v>Куд</v>
          </cell>
          <cell r="E166">
            <v>36</v>
          </cell>
        </row>
        <row r="167">
          <cell r="C167" t="str">
            <v xml:space="preserve"> аналоговых</v>
          </cell>
          <cell r="D167" t="str">
            <v>Куа</v>
          </cell>
          <cell r="E167">
            <v>6</v>
          </cell>
        </row>
        <row r="168">
          <cell r="C168" t="str">
            <v>Общее число информационных (измерительных) каналов, в т.ч.:</v>
          </cell>
          <cell r="D168" t="str">
            <v>Киобщ</v>
          </cell>
          <cell r="E168">
            <v>67</v>
          </cell>
        </row>
        <row r="169">
          <cell r="C169" t="str">
            <v xml:space="preserve"> аналоговых</v>
          </cell>
          <cell r="D169" t="str">
            <v>Киа</v>
          </cell>
          <cell r="E169">
            <v>67</v>
          </cell>
        </row>
        <row r="170">
          <cell r="C170" t="str">
            <v>Общее число каналов в системе, в т.ч.:</v>
          </cell>
          <cell r="D170" t="str">
            <v>Кобщ</v>
          </cell>
          <cell r="E170">
            <v>109</v>
          </cell>
        </row>
        <row r="171">
          <cell r="C171" t="str">
            <v>каналов подсистем второй категории технической сложности</v>
          </cell>
          <cell r="D171" t="str">
            <v>КобщII</v>
          </cell>
          <cell r="E171">
            <v>76</v>
          </cell>
        </row>
        <row r="172">
          <cell r="C172" t="str">
            <v>каналов подсистем третьей категории технической сложности</v>
          </cell>
          <cell r="D172" t="str">
            <v>КобщIII</v>
          </cell>
          <cell r="E172">
            <v>33</v>
          </cell>
        </row>
        <row r="173">
          <cell r="B173" t="str">
            <v>Формула 1</v>
          </cell>
          <cell r="C173" t="str">
            <v>Коэффициент сложности сложной системы</v>
          </cell>
          <cell r="D173" t="str">
            <v>С</v>
          </cell>
          <cell r="E173">
            <v>1.4269932046124061</v>
          </cell>
        </row>
        <row r="174">
          <cell r="C174" t="str">
            <v>Нормы затрат труда пусконаладочного персонала:</v>
          </cell>
        </row>
        <row r="175">
          <cell r="B175" t="str">
            <v>ТаблицаГЭСНп02-01-001</v>
          </cell>
          <cell r="C175" t="str">
            <v>Нормы затрат труда пусконаладочного персонала для систем управления первой категории технической сложности, чел.-ч.</v>
          </cell>
          <cell r="F175">
            <v>492</v>
          </cell>
        </row>
        <row r="176">
          <cell r="C176" t="str">
            <v>Базовая норма затрат труда пусконаладочного персонала для каналов первой категории технической сложности, чел.-ч.</v>
          </cell>
          <cell r="D176" t="str">
            <v>НбI</v>
          </cell>
          <cell r="F176">
            <v>662</v>
          </cell>
        </row>
        <row r="177">
          <cell r="B177" t="str">
            <v>Формула 2</v>
          </cell>
          <cell r="C177" t="str">
            <v>Базовая норма затрат труда пусконаладочного персонала для сложной системы, чел.-ч.</v>
          </cell>
          <cell r="D177" t="str">
            <v>Нбсл</v>
          </cell>
          <cell r="F177">
            <v>944.66950145341286</v>
          </cell>
        </row>
        <row r="178">
          <cell r="C178" t="str">
            <v>Итого</v>
          </cell>
          <cell r="F178">
            <v>944.66950145341286</v>
          </cell>
        </row>
        <row r="179">
          <cell r="C179" t="str">
            <v>Заработная плата наладочного персонала</v>
          </cell>
          <cell r="G179">
            <v>67.543869353919007</v>
          </cell>
        </row>
        <row r="180">
          <cell r="C180" t="str">
            <v>Накладные расходы</v>
          </cell>
          <cell r="G180">
            <v>50.657902015439255</v>
          </cell>
        </row>
        <row r="181">
          <cell r="C181" t="str">
            <v>Итого с накладными расходами</v>
          </cell>
          <cell r="G181">
            <v>118.20177136935826</v>
          </cell>
        </row>
        <row r="182">
          <cell r="C182" t="str">
            <v>Сметная прибыль</v>
          </cell>
          <cell r="G182">
            <v>40.526321612351403</v>
          </cell>
        </row>
        <row r="183">
          <cell r="C183" t="str">
            <v xml:space="preserve">Всего </v>
          </cell>
          <cell r="G183">
            <v>158.72809298170966</v>
          </cell>
        </row>
        <row r="185">
          <cell r="B185" t="str">
            <v>8.6.</v>
          </cell>
          <cell r="C185" t="str">
            <v>РЕМОНТНЫЙ БЛОК СО СКЛАДОМ РЕЗЕРВНЫХ ДВИГАТЕЛЕЙ</v>
          </cell>
        </row>
        <row r="186">
          <cell r="B186" t="str">
            <v>ГЭСНп 81-04-02-2001Таблица 1</v>
          </cell>
          <cell r="C186"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187">
          <cell r="C187" t="str">
            <v>К о л и ч е с т в о   к а н а л о в:</v>
          </cell>
        </row>
        <row r="188">
          <cell r="C188" t="str">
            <v>управления (КПТС → ТОУ):</v>
          </cell>
        </row>
        <row r="189">
          <cell r="C189" t="str">
            <v xml:space="preserve"> дискретных</v>
          </cell>
          <cell r="D189" t="str">
            <v>Куд</v>
          </cell>
          <cell r="E189">
            <v>24</v>
          </cell>
        </row>
        <row r="190">
          <cell r="C190" t="str">
            <v>информационных (ТОУ → КПТС):</v>
          </cell>
        </row>
        <row r="191">
          <cell r="C191" t="str">
            <v xml:space="preserve"> аналоговых</v>
          </cell>
          <cell r="D191" t="str">
            <v>Киа</v>
          </cell>
          <cell r="E191">
            <v>30</v>
          </cell>
        </row>
        <row r="192">
          <cell r="B192" t="str">
            <v>ГЭСНп 81-04-02-2001Таблица 1</v>
          </cell>
          <cell r="C192"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193">
          <cell r="C193" t="str">
            <v>К о л и ч е с т в о   к а н а л о в:</v>
          </cell>
        </row>
        <row r="194">
          <cell r="C194" t="str">
            <v>управления (КПТС → ТОУ):</v>
          </cell>
        </row>
        <row r="195">
          <cell r="C195" t="str">
            <v xml:space="preserve"> аналоговых</v>
          </cell>
          <cell r="D195" t="str">
            <v>Куа</v>
          </cell>
          <cell r="E195">
            <v>4</v>
          </cell>
        </row>
        <row r="196">
          <cell r="C196" t="str">
            <v>информационных (ТОУ → КПТС):</v>
          </cell>
        </row>
        <row r="197">
          <cell r="C197" t="str">
            <v xml:space="preserve"> аналоговых</v>
          </cell>
          <cell r="D197" t="str">
            <v>Киа</v>
          </cell>
          <cell r="E197">
            <v>18</v>
          </cell>
        </row>
        <row r="198">
          <cell r="C198" t="str">
            <v>Общее число каналов управления, в т.ч.:</v>
          </cell>
          <cell r="D198" t="str">
            <v>Куобщ</v>
          </cell>
          <cell r="E198">
            <v>28</v>
          </cell>
        </row>
        <row r="199">
          <cell r="C199" t="str">
            <v xml:space="preserve"> дискретных</v>
          </cell>
          <cell r="D199" t="str">
            <v>Куд</v>
          </cell>
          <cell r="E199">
            <v>24</v>
          </cell>
        </row>
        <row r="200">
          <cell r="C200" t="str">
            <v xml:space="preserve"> аналоговых</v>
          </cell>
          <cell r="D200" t="str">
            <v>Куа</v>
          </cell>
          <cell r="E200">
            <v>4</v>
          </cell>
        </row>
        <row r="201">
          <cell r="C201" t="str">
            <v>Общее число информационных (измерительных) каналов, в т.ч.:</v>
          </cell>
          <cell r="D201" t="str">
            <v>Киобщ</v>
          </cell>
          <cell r="E201">
            <v>48</v>
          </cell>
        </row>
        <row r="202">
          <cell r="C202" t="str">
            <v xml:space="preserve"> аналоговых</v>
          </cell>
          <cell r="D202" t="str">
            <v>Киа</v>
          </cell>
          <cell r="E202">
            <v>48</v>
          </cell>
        </row>
        <row r="203">
          <cell r="C203" t="str">
            <v>Общее число каналов в системе, в т.ч.:</v>
          </cell>
          <cell r="D203" t="str">
            <v>Кобщ</v>
          </cell>
          <cell r="E203">
            <v>76</v>
          </cell>
        </row>
        <row r="204">
          <cell r="C204" t="str">
            <v>каналов подсистем второй категории технической сложности</v>
          </cell>
          <cell r="D204" t="str">
            <v>КобщII</v>
          </cell>
          <cell r="E204">
            <v>54</v>
          </cell>
        </row>
        <row r="205">
          <cell r="C205" t="str">
            <v>каналов подсистем третьей категории технической сложности</v>
          </cell>
          <cell r="D205" t="str">
            <v>КобщIII</v>
          </cell>
          <cell r="E205">
            <v>22</v>
          </cell>
        </row>
        <row r="206">
          <cell r="B206" t="str">
            <v>Формула 1</v>
          </cell>
          <cell r="C206" t="str">
            <v>Коэффициент сложности сложной системы</v>
          </cell>
          <cell r="D206" t="str">
            <v>С</v>
          </cell>
          <cell r="E206">
            <v>1.4226744639889195</v>
          </cell>
        </row>
        <row r="207">
          <cell r="C207" t="str">
            <v>Нормы затрат труда пусконаладочного персонала:</v>
          </cell>
        </row>
        <row r="208">
          <cell r="B208" t="str">
            <v>ТаблицаГЭСНп02-01-001</v>
          </cell>
          <cell r="C208" t="str">
            <v>Нормы затрат труда пусконаладочного персонала для систем управления первой категории технической сложности, чел.-ч.</v>
          </cell>
          <cell r="F208">
            <v>251</v>
          </cell>
        </row>
        <row r="209">
          <cell r="C209" t="str">
            <v>Базовая норма затрат труда пусконаладочного персонала для каналов первой категории технической сложности, чел.-ч.</v>
          </cell>
          <cell r="D209" t="str">
            <v>НбI</v>
          </cell>
          <cell r="F209">
            <v>468</v>
          </cell>
        </row>
        <row r="210">
          <cell r="B210" t="str">
            <v>Формула 2</v>
          </cell>
          <cell r="C210" t="str">
            <v>Базовая норма затрат труда пусконаладочного персонала для сложной системы, чел.-ч.</v>
          </cell>
          <cell r="D210" t="str">
            <v>Нбсл</v>
          </cell>
          <cell r="F210">
            <v>665.81164914681437</v>
          </cell>
        </row>
        <row r="211">
          <cell r="C211" t="str">
            <v>Итого</v>
          </cell>
          <cell r="F211">
            <v>665.81164914681437</v>
          </cell>
        </row>
        <row r="212">
          <cell r="C212" t="str">
            <v>Заработная плата наладочного персонала</v>
          </cell>
          <cell r="G212">
            <v>47.60553291399723</v>
          </cell>
        </row>
        <row r="213">
          <cell r="C213" t="str">
            <v>Накладные расходы</v>
          </cell>
          <cell r="G213">
            <v>35.704149685497924</v>
          </cell>
        </row>
        <row r="214">
          <cell r="C214" t="str">
            <v>Итого с накладными расходами</v>
          </cell>
          <cell r="G214">
            <v>83.309682599495147</v>
          </cell>
        </row>
        <row r="215">
          <cell r="C215" t="str">
            <v>Сметная прибыль</v>
          </cell>
          <cell r="G215">
            <v>28.563319748398339</v>
          </cell>
        </row>
        <row r="216">
          <cell r="C216" t="str">
            <v xml:space="preserve">Всего </v>
          </cell>
          <cell r="G216">
            <v>111.87300234789349</v>
          </cell>
        </row>
        <row r="218">
          <cell r="B218" t="str">
            <v>8.7.</v>
          </cell>
          <cell r="C218" t="str">
            <v>ПЛОЩАДКА КОС. СКЛАД РЕАГЕНТОВ</v>
          </cell>
        </row>
        <row r="219">
          <cell r="B219" t="str">
            <v>ГЭСНп 81-04-02-2001Таблица 1</v>
          </cell>
          <cell r="C219"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20">
          <cell r="C220" t="str">
            <v>К о л и ч е с т в о   к а н а л о в:</v>
          </cell>
        </row>
        <row r="221">
          <cell r="C221" t="str">
            <v>управления (КПТС → ТОУ):</v>
          </cell>
        </row>
        <row r="222">
          <cell r="C222" t="str">
            <v xml:space="preserve"> дискретных</v>
          </cell>
          <cell r="D222" t="str">
            <v>Куд</v>
          </cell>
          <cell r="E222">
            <v>6</v>
          </cell>
        </row>
        <row r="223">
          <cell r="C223" t="str">
            <v>информационных (ТОУ → КПТС):</v>
          </cell>
        </row>
        <row r="224">
          <cell r="C224" t="str">
            <v xml:space="preserve"> аналоговых</v>
          </cell>
          <cell r="D224" t="str">
            <v>Киа</v>
          </cell>
          <cell r="E224">
            <v>7</v>
          </cell>
        </row>
        <row r="225">
          <cell r="B225" t="str">
            <v>ГЭСНп 81-04-02-2001Таблица 1</v>
          </cell>
          <cell r="C225"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26">
          <cell r="C226" t="str">
            <v>К о л и ч е с т в о   к а н а л о в:</v>
          </cell>
        </row>
        <row r="227">
          <cell r="C227" t="str">
            <v>управления (КПТС → ТОУ):</v>
          </cell>
        </row>
        <row r="228">
          <cell r="C228" t="str">
            <v xml:space="preserve"> аналоговых</v>
          </cell>
          <cell r="D228" t="str">
            <v>Куа</v>
          </cell>
          <cell r="E228">
            <v>1</v>
          </cell>
        </row>
        <row r="229">
          <cell r="C229" t="str">
            <v>информационных (ТОУ → КПТС):</v>
          </cell>
        </row>
        <row r="230">
          <cell r="C230" t="str">
            <v xml:space="preserve"> аналоговых</v>
          </cell>
          <cell r="D230" t="str">
            <v>Киа</v>
          </cell>
          <cell r="E230">
            <v>5</v>
          </cell>
        </row>
        <row r="231">
          <cell r="C231" t="str">
            <v>Общее число каналов управления, в т.ч.:</v>
          </cell>
          <cell r="D231" t="str">
            <v>Куобщ</v>
          </cell>
          <cell r="E231">
            <v>7</v>
          </cell>
        </row>
        <row r="232">
          <cell r="C232" t="str">
            <v xml:space="preserve"> дискретных</v>
          </cell>
          <cell r="D232" t="str">
            <v>Куд</v>
          </cell>
          <cell r="E232">
            <v>6</v>
          </cell>
        </row>
        <row r="233">
          <cell r="C233" t="str">
            <v xml:space="preserve"> аналоговых</v>
          </cell>
          <cell r="D233" t="str">
            <v>Куа</v>
          </cell>
          <cell r="E233">
            <v>1</v>
          </cell>
        </row>
        <row r="234">
          <cell r="C234" t="str">
            <v>Общее число информационных (измерительных) каналов, в т.ч.:</v>
          </cell>
          <cell r="D234" t="str">
            <v>Киобщ</v>
          </cell>
          <cell r="E234">
            <v>12</v>
          </cell>
        </row>
        <row r="235">
          <cell r="C235" t="str">
            <v xml:space="preserve"> аналоговых</v>
          </cell>
          <cell r="D235" t="str">
            <v>Киа</v>
          </cell>
          <cell r="E235">
            <v>12</v>
          </cell>
        </row>
        <row r="236">
          <cell r="C236" t="str">
            <v>Общее число каналов в системе, в т.ч.:</v>
          </cell>
          <cell r="D236" t="str">
            <v>Кобщ</v>
          </cell>
          <cell r="E236">
            <v>19</v>
          </cell>
        </row>
        <row r="237">
          <cell r="C237" t="str">
            <v>каналов подсистем второй категории технической сложности</v>
          </cell>
          <cell r="D237" t="str">
            <v>КобщII</v>
          </cell>
          <cell r="E237">
            <v>13</v>
          </cell>
        </row>
        <row r="238">
          <cell r="C238" t="str">
            <v>каналов подсистем третьей категории технической сложности</v>
          </cell>
          <cell r="D238" t="str">
            <v>КобщIII</v>
          </cell>
          <cell r="E238">
            <v>6</v>
          </cell>
        </row>
        <row r="239">
          <cell r="B239" t="str">
            <v>Формула 1</v>
          </cell>
          <cell r="C239" t="str">
            <v>Коэффициент сложности сложной системы</v>
          </cell>
          <cell r="D239" t="str">
            <v>С</v>
          </cell>
          <cell r="E239">
            <v>1.4311726426592797</v>
          </cell>
        </row>
        <row r="240">
          <cell r="C240" t="str">
            <v>Нормы затрат труда пусконаладочного персонала:</v>
          </cell>
        </row>
        <row r="241">
          <cell r="B241" t="str">
            <v>ТаблицаГЭСНп02-01-001</v>
          </cell>
          <cell r="C241" t="str">
            <v>Нормы затрат труда пусконаладочного персонала для систем управления первой категории технической сложности, чел.-ч.</v>
          </cell>
          <cell r="F241">
            <v>65</v>
          </cell>
        </row>
        <row r="242">
          <cell r="C242" t="str">
            <v>Базовая норма затрат труда пусконаладочного персонала для каналов первой категории технической сложности, чел.-ч.</v>
          </cell>
          <cell r="D242" t="str">
            <v>НбI</v>
          </cell>
          <cell r="F242">
            <v>122</v>
          </cell>
        </row>
        <row r="243">
          <cell r="B243" t="str">
            <v>Формула 2</v>
          </cell>
          <cell r="C243" t="str">
            <v>Базовая норма затрат труда пусконаладочного персонала для сложной системы, чел.-ч.</v>
          </cell>
          <cell r="D243" t="str">
            <v>Нбсл</v>
          </cell>
          <cell r="F243">
            <v>174.60306240443211</v>
          </cell>
        </row>
        <row r="244">
          <cell r="C244" t="str">
            <v>Итого</v>
          </cell>
          <cell r="F244">
            <v>174.60306240443211</v>
          </cell>
        </row>
        <row r="245">
          <cell r="C245" t="str">
            <v>Заработная плата наладочного персонала</v>
          </cell>
          <cell r="G245">
            <v>12.484118961916897</v>
          </cell>
        </row>
        <row r="246">
          <cell r="C246" t="str">
            <v>Накладные расходы</v>
          </cell>
          <cell r="G246">
            <v>9.3630892214376722</v>
          </cell>
        </row>
        <row r="247">
          <cell r="C247" t="str">
            <v>Итого с накладными расходами</v>
          </cell>
          <cell r="G247">
            <v>21.847208183354567</v>
          </cell>
        </row>
        <row r="248">
          <cell r="C248" t="str">
            <v>Сметная прибыль</v>
          </cell>
          <cell r="G248">
            <v>7.4904713771501381</v>
          </cell>
        </row>
        <row r="249">
          <cell r="C249" t="str">
            <v xml:space="preserve">Всего </v>
          </cell>
          <cell r="G249">
            <v>29.337679560504704</v>
          </cell>
        </row>
        <row r="251">
          <cell r="B251" t="str">
            <v>8.7.</v>
          </cell>
          <cell r="C251" t="str">
            <v>КНС ОЧИЩЕННЫХ СТОЧНЫХ ВОД</v>
          </cell>
        </row>
        <row r="252">
          <cell r="B252" t="str">
            <v>ГЭСНп 81-04-02-2001Таблица 1</v>
          </cell>
          <cell r="C252"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53">
          <cell r="C253" t="str">
            <v>К о л и ч е с т в о   к а н а л о в:</v>
          </cell>
        </row>
        <row r="254">
          <cell r="C254" t="str">
            <v>управления (КПТС → ТОУ):</v>
          </cell>
        </row>
        <row r="255">
          <cell r="C255" t="str">
            <v xml:space="preserve"> дискретных</v>
          </cell>
          <cell r="D255" t="str">
            <v>Куд</v>
          </cell>
          <cell r="E255">
            <v>6</v>
          </cell>
        </row>
        <row r="256">
          <cell r="C256" t="str">
            <v>информационных (ТОУ → КПТС):</v>
          </cell>
        </row>
        <row r="257">
          <cell r="C257" t="str">
            <v xml:space="preserve"> аналоговых</v>
          </cell>
          <cell r="D257" t="str">
            <v>Киа</v>
          </cell>
          <cell r="E257">
            <v>8</v>
          </cell>
        </row>
        <row r="258">
          <cell r="B258" t="str">
            <v>ГЭСНп 81-04-02-2001Таблица 1</v>
          </cell>
          <cell r="C258"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59">
          <cell r="C259" t="str">
            <v>К о л и ч е с т в о   к а н а л о в:</v>
          </cell>
        </row>
        <row r="260">
          <cell r="C260" t="str">
            <v>управления (КПТС → ТОУ):</v>
          </cell>
        </row>
        <row r="261">
          <cell r="C261" t="str">
            <v xml:space="preserve"> аналоговых</v>
          </cell>
          <cell r="D261" t="str">
            <v>Куа</v>
          </cell>
          <cell r="E261">
            <v>2</v>
          </cell>
        </row>
        <row r="262">
          <cell r="C262" t="str">
            <v>информационных (ТОУ → КПТС):</v>
          </cell>
        </row>
        <row r="263">
          <cell r="C263" t="str">
            <v xml:space="preserve"> аналоговых</v>
          </cell>
          <cell r="D263" t="str">
            <v>Киа</v>
          </cell>
          <cell r="E263">
            <v>4</v>
          </cell>
        </row>
        <row r="264">
          <cell r="C264" t="str">
            <v>Общее число каналов управления, в т.ч.:</v>
          </cell>
          <cell r="D264" t="str">
            <v>Куобщ</v>
          </cell>
          <cell r="E264">
            <v>8</v>
          </cell>
        </row>
        <row r="265">
          <cell r="C265" t="str">
            <v xml:space="preserve"> дискретных</v>
          </cell>
          <cell r="D265" t="str">
            <v>Куд</v>
          </cell>
          <cell r="E265">
            <v>6</v>
          </cell>
        </row>
        <row r="266">
          <cell r="C266" t="str">
            <v xml:space="preserve"> аналоговых</v>
          </cell>
          <cell r="D266" t="str">
            <v>Куа</v>
          </cell>
          <cell r="E266">
            <v>2</v>
          </cell>
        </row>
        <row r="267">
          <cell r="C267" t="str">
            <v>Общее число информационных (измерительных) каналов, в т.ч.:</v>
          </cell>
          <cell r="D267" t="str">
            <v>Киобщ</v>
          </cell>
          <cell r="E267">
            <v>11</v>
          </cell>
        </row>
        <row r="268">
          <cell r="C268" t="str">
            <v xml:space="preserve"> аналоговых</v>
          </cell>
          <cell r="D268" t="str">
            <v>Киа</v>
          </cell>
          <cell r="E268">
            <v>11</v>
          </cell>
        </row>
        <row r="269">
          <cell r="C269" t="str">
            <v>Общее число каналов в системе, в т.ч.:</v>
          </cell>
          <cell r="D269" t="str">
            <v>Кобщ</v>
          </cell>
          <cell r="E269">
            <v>19</v>
          </cell>
        </row>
        <row r="270">
          <cell r="C270" t="str">
            <v>каналов подсистем второй категории технической сложности</v>
          </cell>
          <cell r="D270" t="str">
            <v>КобщII</v>
          </cell>
          <cell r="E270">
            <v>13</v>
          </cell>
        </row>
        <row r="271">
          <cell r="C271" t="str">
            <v>каналов подсистем третьей категории технической сложности</v>
          </cell>
          <cell r="D271" t="str">
            <v>КобщIII</v>
          </cell>
          <cell r="E271">
            <v>6</v>
          </cell>
        </row>
        <row r="272">
          <cell r="B272" t="str">
            <v>Формула 1</v>
          </cell>
          <cell r="C272" t="str">
            <v>Коэффициент сложности сложной системы</v>
          </cell>
          <cell r="D272" t="str">
            <v>С</v>
          </cell>
          <cell r="E272">
            <v>1.4311726426592797</v>
          </cell>
        </row>
        <row r="273">
          <cell r="C273" t="str">
            <v>Нормы затрат труда пусконаладочного персонала:</v>
          </cell>
        </row>
        <row r="274">
          <cell r="B274" t="str">
            <v>ТаблицаГЭСНп02-01-001</v>
          </cell>
          <cell r="C274" t="str">
            <v>Нормы затрат труда пусконаладочного персонала для систем управления первой категории технической сложности, чел.-ч.</v>
          </cell>
          <cell r="F274">
            <v>65</v>
          </cell>
        </row>
        <row r="275">
          <cell r="C275" t="str">
            <v>Базовая норма затрат труда пусконаладочного персонала для каналов первой категории технической сложности, чел.-ч.</v>
          </cell>
          <cell r="D275" t="str">
            <v>НбI</v>
          </cell>
          <cell r="F275">
            <v>122</v>
          </cell>
        </row>
        <row r="276">
          <cell r="B276" t="str">
            <v>Формула 2</v>
          </cell>
          <cell r="C276" t="str">
            <v>Базовая норма затрат труда пусконаладочного персонала для сложной системы, чел.-ч.</v>
          </cell>
          <cell r="D276" t="str">
            <v>Нбсл</v>
          </cell>
          <cell r="F276">
            <v>174.60306240443211</v>
          </cell>
        </row>
        <row r="277">
          <cell r="C277" t="str">
            <v>Итого</v>
          </cell>
          <cell r="F277">
            <v>174.60306240443211</v>
          </cell>
        </row>
        <row r="278">
          <cell r="C278" t="str">
            <v>Заработная плата наладочного персонала</v>
          </cell>
          <cell r="G278">
            <v>12.484118961916897</v>
          </cell>
        </row>
        <row r="279">
          <cell r="C279" t="str">
            <v>Накладные расходы</v>
          </cell>
          <cell r="G279">
            <v>9.3630892214376722</v>
          </cell>
        </row>
        <row r="280">
          <cell r="C280" t="str">
            <v>Итого с накладными расходами</v>
          </cell>
          <cell r="G280">
            <v>21.847208183354567</v>
          </cell>
        </row>
        <row r="281">
          <cell r="C281" t="str">
            <v>Сметная прибыль</v>
          </cell>
          <cell r="G281">
            <v>7.4904713771501381</v>
          </cell>
        </row>
        <row r="282">
          <cell r="C282" t="str">
            <v xml:space="preserve">Всего </v>
          </cell>
          <cell r="G282">
            <v>29.337679560504704</v>
          </cell>
        </row>
        <row r="284">
          <cell r="B284" t="str">
            <v>8.8.</v>
          </cell>
          <cell r="C284" t="str">
            <v>ОЧИСТНЫЕ СООРУЖЕНИЯ СТОЧНЫХ ВОД</v>
          </cell>
        </row>
        <row r="285">
          <cell r="B285" t="str">
            <v>ГЭСНп 81-04-02-2001Таблица 1</v>
          </cell>
          <cell r="C285"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286">
          <cell r="C286" t="str">
            <v>К о л и ч е с т в о   к а н а л о в:</v>
          </cell>
        </row>
        <row r="287">
          <cell r="C287" t="str">
            <v>управления (КПТС → ТОУ):</v>
          </cell>
        </row>
        <row r="288">
          <cell r="C288" t="str">
            <v xml:space="preserve"> дискретных</v>
          </cell>
          <cell r="D288" t="str">
            <v>Куд</v>
          </cell>
          <cell r="E288">
            <v>6</v>
          </cell>
        </row>
        <row r="289">
          <cell r="C289" t="str">
            <v>информационных (ТОУ → КПТС):</v>
          </cell>
        </row>
        <row r="290">
          <cell r="C290" t="str">
            <v xml:space="preserve"> аналоговых</v>
          </cell>
          <cell r="D290" t="str">
            <v>Киа</v>
          </cell>
          <cell r="E290">
            <v>7</v>
          </cell>
        </row>
        <row r="291">
          <cell r="B291" t="str">
            <v>ГЭСНп 81-04-02-2001Таблица 1</v>
          </cell>
          <cell r="C291"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292">
          <cell r="C292" t="str">
            <v>К о л и ч е с т в о   к а н а л о в:</v>
          </cell>
        </row>
        <row r="293">
          <cell r="C293" t="str">
            <v>управления (КПТС → ТОУ):</v>
          </cell>
        </row>
        <row r="294">
          <cell r="C294" t="str">
            <v xml:space="preserve"> аналоговых</v>
          </cell>
          <cell r="D294" t="str">
            <v>Куа</v>
          </cell>
          <cell r="E294">
            <v>2</v>
          </cell>
        </row>
        <row r="295">
          <cell r="C295" t="str">
            <v>информационных (ТОУ → КПТС):</v>
          </cell>
        </row>
        <row r="296">
          <cell r="C296" t="str">
            <v xml:space="preserve"> аналоговых</v>
          </cell>
          <cell r="D296" t="str">
            <v>Киа</v>
          </cell>
          <cell r="E296">
            <v>4</v>
          </cell>
        </row>
        <row r="297">
          <cell r="C297" t="str">
            <v>Общее число каналов управления, в т.ч.:</v>
          </cell>
          <cell r="D297" t="str">
            <v>Куобщ</v>
          </cell>
          <cell r="E297">
            <v>8</v>
          </cell>
        </row>
        <row r="298">
          <cell r="C298" t="str">
            <v xml:space="preserve"> дискретных</v>
          </cell>
          <cell r="D298" t="str">
            <v>Куд</v>
          </cell>
          <cell r="E298">
            <v>6</v>
          </cell>
        </row>
        <row r="299">
          <cell r="C299" t="str">
            <v xml:space="preserve"> аналоговых</v>
          </cell>
          <cell r="D299" t="str">
            <v>Куа</v>
          </cell>
          <cell r="E299">
            <v>2</v>
          </cell>
        </row>
        <row r="300">
          <cell r="C300" t="str">
            <v>Общее число информационных (измерительных) каналов, в т.ч.:</v>
          </cell>
          <cell r="D300" t="str">
            <v>Киобщ</v>
          </cell>
          <cell r="E300">
            <v>12</v>
          </cell>
        </row>
        <row r="301">
          <cell r="C301" t="str">
            <v xml:space="preserve"> аналоговых</v>
          </cell>
          <cell r="D301" t="str">
            <v>Киа</v>
          </cell>
          <cell r="E301">
            <v>12</v>
          </cell>
        </row>
        <row r="302">
          <cell r="C302" t="str">
            <v>Общее число каналов в системе, в т.ч.:</v>
          </cell>
          <cell r="D302" t="str">
            <v>Кобщ</v>
          </cell>
          <cell r="E302">
            <v>20</v>
          </cell>
        </row>
        <row r="303">
          <cell r="C303" t="str">
            <v>каналов подсистем второй категории технической сложности</v>
          </cell>
          <cell r="D303" t="str">
            <v>КобщII</v>
          </cell>
          <cell r="E303">
            <v>14</v>
          </cell>
        </row>
        <row r="304">
          <cell r="C304" t="str">
            <v>каналов подсистем третьей категории технической сложности</v>
          </cell>
          <cell r="D304" t="str">
            <v>КобщIII</v>
          </cell>
          <cell r="E304">
            <v>6</v>
          </cell>
        </row>
        <row r="305">
          <cell r="B305" t="str">
            <v>Формула 1</v>
          </cell>
          <cell r="C305" t="str">
            <v>Коэффициент сложности сложной системы</v>
          </cell>
          <cell r="D305" t="str">
            <v>С</v>
          </cell>
          <cell r="E305">
            <v>1.4261031799999999</v>
          </cell>
        </row>
        <row r="306">
          <cell r="C306" t="str">
            <v>Нормы затрат труда пусконаладочного персонала:</v>
          </cell>
        </row>
        <row r="307">
          <cell r="B307" t="str">
            <v>ТаблицаГЭСНп02-01-001</v>
          </cell>
          <cell r="C307" t="str">
            <v>Нормы затрат труда пусконаладочного персонала для систем управления первой категории технической сложности, чел.-ч.</v>
          </cell>
          <cell r="F307">
            <v>128</v>
          </cell>
        </row>
        <row r="308">
          <cell r="C308" t="str">
            <v>Базовая норма затрат труда пусконаладочного персонала для каналов первой категории технической сложности, чел.-ч.</v>
          </cell>
          <cell r="D308" t="str">
            <v>НбI</v>
          </cell>
          <cell r="F308">
            <v>128</v>
          </cell>
        </row>
        <row r="309">
          <cell r="B309" t="str">
            <v>Формула 2</v>
          </cell>
          <cell r="C309" t="str">
            <v>Базовая норма затрат труда пусконаладочного персонала для сложной системы, чел.-ч.</v>
          </cell>
          <cell r="D309" t="str">
            <v>Нбсл</v>
          </cell>
          <cell r="F309">
            <v>182.54120703999999</v>
          </cell>
        </row>
        <row r="310">
          <cell r="C310" t="str">
            <v>Итого</v>
          </cell>
          <cell r="F310">
            <v>182.54120703999999</v>
          </cell>
        </row>
        <row r="311">
          <cell r="C311" t="str">
            <v>Заработная плата наладочного персонала</v>
          </cell>
          <cell r="G311">
            <v>13.051696303359998</v>
          </cell>
        </row>
        <row r="312">
          <cell r="C312" t="str">
            <v>Накладные расходы</v>
          </cell>
          <cell r="G312">
            <v>9.7887722275199991</v>
          </cell>
        </row>
        <row r="313">
          <cell r="C313" t="str">
            <v>Итого с накладными расходами</v>
          </cell>
          <cell r="G313">
            <v>22.840468530879996</v>
          </cell>
        </row>
        <row r="314">
          <cell r="C314" t="str">
            <v>Сметная прибыль</v>
          </cell>
          <cell r="G314">
            <v>7.8310177820159987</v>
          </cell>
        </row>
        <row r="315">
          <cell r="C315" t="str">
            <v xml:space="preserve">Всего </v>
          </cell>
          <cell r="G315">
            <v>30.671486312895993</v>
          </cell>
        </row>
        <row r="317">
          <cell r="B317" t="str">
            <v>8.9.</v>
          </cell>
          <cell r="C317" t="str">
            <v>ЗРУ 10 КВ</v>
          </cell>
        </row>
        <row r="318">
          <cell r="B318" t="str">
            <v>ГЭСНп 81-04-02-2001Таблица 1</v>
          </cell>
          <cell r="C318"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19">
          <cell r="C319" t="str">
            <v>К о л и ч е с т в о   к а н а л о в:</v>
          </cell>
        </row>
        <row r="320">
          <cell r="C320" t="str">
            <v>управления (КПТС → ТОУ):</v>
          </cell>
        </row>
        <row r="321">
          <cell r="C321" t="str">
            <v xml:space="preserve"> дискретных</v>
          </cell>
          <cell r="D321" t="str">
            <v>Куд</v>
          </cell>
          <cell r="E321">
            <v>12</v>
          </cell>
        </row>
        <row r="322">
          <cell r="C322" t="str">
            <v>информационных (ТОУ → КПТС):</v>
          </cell>
        </row>
        <row r="323">
          <cell r="C323" t="str">
            <v xml:space="preserve"> аналоговых</v>
          </cell>
          <cell r="D323" t="str">
            <v>Киа</v>
          </cell>
          <cell r="E323">
            <v>15</v>
          </cell>
        </row>
        <row r="324">
          <cell r="B324" t="str">
            <v>ГЭСНп 81-04-02-2001Таблица 1</v>
          </cell>
          <cell r="C324"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25">
          <cell r="C325" t="str">
            <v>К о л и ч е с т в о   к а н а л о в:</v>
          </cell>
        </row>
        <row r="326">
          <cell r="C326" t="str">
            <v>управления (КПТС → ТОУ):</v>
          </cell>
        </row>
        <row r="327">
          <cell r="C327" t="str">
            <v xml:space="preserve"> аналоговых</v>
          </cell>
          <cell r="D327" t="str">
            <v>Куа</v>
          </cell>
          <cell r="E327">
            <v>2</v>
          </cell>
        </row>
        <row r="328">
          <cell r="C328" t="str">
            <v>информационных (ТОУ → КПТС):</v>
          </cell>
        </row>
        <row r="329">
          <cell r="C329" t="str">
            <v xml:space="preserve"> аналоговых</v>
          </cell>
          <cell r="D329" t="str">
            <v>Киа</v>
          </cell>
          <cell r="E329">
            <v>9</v>
          </cell>
        </row>
        <row r="330">
          <cell r="C330" t="str">
            <v>Общее число каналов управления, в т.ч.:</v>
          </cell>
          <cell r="D330" t="str">
            <v>Куобщ</v>
          </cell>
          <cell r="E330">
            <v>14</v>
          </cell>
        </row>
        <row r="331">
          <cell r="C331" t="str">
            <v xml:space="preserve"> дискретных</v>
          </cell>
          <cell r="D331" t="str">
            <v>Куд</v>
          </cell>
          <cell r="E331">
            <v>12</v>
          </cell>
        </row>
        <row r="332">
          <cell r="C332" t="str">
            <v xml:space="preserve"> аналоговых</v>
          </cell>
          <cell r="D332" t="str">
            <v>Куа</v>
          </cell>
          <cell r="E332">
            <v>2</v>
          </cell>
        </row>
        <row r="333">
          <cell r="C333" t="str">
            <v>Общее число информационных (измерительных) каналов, в т.ч.:</v>
          </cell>
          <cell r="D333" t="str">
            <v>Киобщ</v>
          </cell>
          <cell r="E333">
            <v>24</v>
          </cell>
        </row>
        <row r="334">
          <cell r="C334" t="str">
            <v xml:space="preserve"> аналоговых</v>
          </cell>
          <cell r="D334" t="str">
            <v>Киа</v>
          </cell>
          <cell r="E334">
            <v>24</v>
          </cell>
        </row>
        <row r="335">
          <cell r="C335" t="str">
            <v>Общее число каналов в системе, в т.ч.:</v>
          </cell>
          <cell r="D335" t="str">
            <v>Кобщ</v>
          </cell>
          <cell r="E335">
            <v>38</v>
          </cell>
        </row>
        <row r="336">
          <cell r="C336" t="str">
            <v>каналов подсистем второй категории технической сложности</v>
          </cell>
          <cell r="D336" t="str">
            <v>КобщII</v>
          </cell>
          <cell r="E336">
            <v>27</v>
          </cell>
        </row>
        <row r="337">
          <cell r="C337" t="str">
            <v>каналов подсистем третьей категории технической сложности</v>
          </cell>
          <cell r="D337" t="str">
            <v>КобщIII</v>
          </cell>
          <cell r="E337">
            <v>11</v>
          </cell>
        </row>
        <row r="338">
          <cell r="B338" t="str">
            <v>Формула 1</v>
          </cell>
          <cell r="C338" t="str">
            <v>Коэффициент сложности сложной системы</v>
          </cell>
          <cell r="D338" t="str">
            <v>С</v>
          </cell>
          <cell r="E338">
            <v>1.4226744639889195</v>
          </cell>
        </row>
        <row r="339">
          <cell r="C339" t="str">
            <v>Нормы затрат труда пусконаладочного персонала:</v>
          </cell>
        </row>
        <row r="340">
          <cell r="B340" t="str">
            <v>ТаблицаГЭСНп02-01-001</v>
          </cell>
          <cell r="C340" t="str">
            <v>Нормы затрат труда пусконаладочного персонала для систем управления первой категории технической сложности, чел.-ч.</v>
          </cell>
          <cell r="F340">
            <v>128</v>
          </cell>
        </row>
        <row r="341">
          <cell r="C341" t="str">
            <v>Базовая норма затрат труда пусконаладочного персонала для каналов первой категории технической сложности, чел.-ч.</v>
          </cell>
          <cell r="D341" t="str">
            <v>НбI</v>
          </cell>
          <cell r="F341">
            <v>239</v>
          </cell>
        </row>
        <row r="342">
          <cell r="B342" t="str">
            <v>Формула 2</v>
          </cell>
          <cell r="C342" t="str">
            <v>Базовая норма затрат труда пусконаладочного персонала для сложной системы, чел.-ч.</v>
          </cell>
          <cell r="D342" t="str">
            <v>Нбсл</v>
          </cell>
          <cell r="F342">
            <v>340.01919689335176</v>
          </cell>
        </row>
        <row r="343">
          <cell r="C343" t="str">
            <v>Итого</v>
          </cell>
          <cell r="F343">
            <v>340.01919689335176</v>
          </cell>
        </row>
        <row r="344">
          <cell r="C344" t="str">
            <v>Заработная плата наладочного персонала</v>
          </cell>
          <cell r="G344">
            <v>24.311372577874653</v>
          </cell>
        </row>
        <row r="345">
          <cell r="C345" t="str">
            <v>Накладные расходы</v>
          </cell>
          <cell r="G345">
            <v>18.233529433405991</v>
          </cell>
        </row>
        <row r="346">
          <cell r="C346" t="str">
            <v>Итого с накладными расходами</v>
          </cell>
          <cell r="G346">
            <v>42.544902011280641</v>
          </cell>
        </row>
        <row r="347">
          <cell r="C347" t="str">
            <v>Сметная прибыль</v>
          </cell>
          <cell r="G347">
            <v>14.586823546724791</v>
          </cell>
        </row>
        <row r="348">
          <cell r="C348" t="str">
            <v xml:space="preserve">Всего </v>
          </cell>
          <cell r="G348">
            <v>57.131725558005428</v>
          </cell>
        </row>
        <row r="350">
          <cell r="B350" t="str">
            <v>8.10.</v>
          </cell>
          <cell r="C350" t="str">
            <v>НАСОСНАЯ СТАНЦИЯ II ПОДЪЕМА</v>
          </cell>
        </row>
        <row r="351">
          <cell r="B351" t="str">
            <v>ГЭСНп 81-04-02-2001Таблица 1</v>
          </cell>
          <cell r="C351"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52">
          <cell r="C352" t="str">
            <v>К о л и ч е с т в о   к а н а л о в:</v>
          </cell>
        </row>
        <row r="353">
          <cell r="C353" t="str">
            <v>управления (КПТС → ТОУ):</v>
          </cell>
        </row>
        <row r="354">
          <cell r="C354" t="str">
            <v xml:space="preserve"> дискретных</v>
          </cell>
          <cell r="D354" t="str">
            <v>Куд</v>
          </cell>
          <cell r="E354">
            <v>5</v>
          </cell>
        </row>
        <row r="355">
          <cell r="C355" t="str">
            <v>информационных (ТОУ → КПТС):</v>
          </cell>
        </row>
        <row r="356">
          <cell r="C356" t="str">
            <v xml:space="preserve"> аналоговых</v>
          </cell>
          <cell r="D356" t="str">
            <v>Киа</v>
          </cell>
          <cell r="E356">
            <v>6</v>
          </cell>
        </row>
        <row r="357">
          <cell r="B357" t="str">
            <v>ГЭСНп 81-04-02-2001Таблица 1</v>
          </cell>
          <cell r="C357"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58">
          <cell r="C358" t="str">
            <v>К о л и ч е с т в о   к а н а л о в:</v>
          </cell>
        </row>
        <row r="359">
          <cell r="C359" t="str">
            <v>управления (КПТС → ТОУ):</v>
          </cell>
        </row>
        <row r="360">
          <cell r="C360" t="str">
            <v xml:space="preserve"> аналоговых</v>
          </cell>
          <cell r="D360" t="str">
            <v>Куа</v>
          </cell>
          <cell r="E360">
            <v>1</v>
          </cell>
        </row>
        <row r="361">
          <cell r="C361" t="str">
            <v>информационных (ТОУ → КПТС):</v>
          </cell>
        </row>
        <row r="362">
          <cell r="C362" t="str">
            <v xml:space="preserve"> аналоговых</v>
          </cell>
          <cell r="D362" t="str">
            <v>Киа</v>
          </cell>
          <cell r="E362">
            <v>5</v>
          </cell>
        </row>
        <row r="363">
          <cell r="C363" t="str">
            <v>Общее число каналов управления, в т.ч.:</v>
          </cell>
          <cell r="D363" t="str">
            <v>Куобщ</v>
          </cell>
          <cell r="E363">
            <v>6</v>
          </cell>
        </row>
        <row r="364">
          <cell r="C364" t="str">
            <v xml:space="preserve"> дискретных</v>
          </cell>
          <cell r="D364" t="str">
            <v>Куд</v>
          </cell>
          <cell r="E364">
            <v>5</v>
          </cell>
        </row>
        <row r="365">
          <cell r="C365" t="str">
            <v xml:space="preserve"> аналоговых</v>
          </cell>
          <cell r="D365" t="str">
            <v>Куа</v>
          </cell>
          <cell r="E365">
            <v>1</v>
          </cell>
        </row>
        <row r="366">
          <cell r="C366" t="str">
            <v>Общее число информационных (измерительных) каналов, в т.ч.:</v>
          </cell>
          <cell r="D366" t="str">
            <v>Киобщ</v>
          </cell>
          <cell r="E366">
            <v>11</v>
          </cell>
        </row>
        <row r="367">
          <cell r="C367" t="str">
            <v xml:space="preserve"> аналоговых</v>
          </cell>
          <cell r="D367" t="str">
            <v>Киа</v>
          </cell>
          <cell r="E367">
            <v>11</v>
          </cell>
        </row>
        <row r="368">
          <cell r="C368" t="str">
            <v>Общее число каналов в системе, в т.ч.:</v>
          </cell>
          <cell r="D368" t="str">
            <v>Кобщ</v>
          </cell>
          <cell r="E368">
            <v>17</v>
          </cell>
        </row>
        <row r="369">
          <cell r="C369" t="str">
            <v>каналов подсистем второй категории технической сложности</v>
          </cell>
          <cell r="D369" t="str">
            <v>КобщII</v>
          </cell>
          <cell r="E369">
            <v>11</v>
          </cell>
        </row>
        <row r="370">
          <cell r="C370" t="str">
            <v>каналов подсистем третьей категории технической сложности</v>
          </cell>
          <cell r="D370" t="str">
            <v>КобщIII</v>
          </cell>
          <cell r="E370">
            <v>6</v>
          </cell>
        </row>
        <row r="371">
          <cell r="B371" t="str">
            <v>Формула 1</v>
          </cell>
          <cell r="C371" t="str">
            <v>Коэффициент сложности сложной системы</v>
          </cell>
          <cell r="D371" t="str">
            <v>С</v>
          </cell>
          <cell r="E371">
            <v>1.4427523460207612</v>
          </cell>
        </row>
        <row r="372">
          <cell r="C372" t="str">
            <v>Нормы затрат труда пусконаладочного персонала:</v>
          </cell>
        </row>
        <row r="373">
          <cell r="B373" t="str">
            <v>ТаблицаГЭСНп02-01-001</v>
          </cell>
          <cell r="C373" t="str">
            <v>Нормы затрат труда пусконаладочного персонала для систем управления первой категории технической сложности, чел.-ч.</v>
          </cell>
          <cell r="F373">
            <v>65</v>
          </cell>
        </row>
        <row r="374">
          <cell r="C374" t="str">
            <v>Базовая норма затрат труда пусконаладочного персонала для каналов первой категории технической сложности, чел.-ч.</v>
          </cell>
          <cell r="D374" t="str">
            <v>НбI</v>
          </cell>
          <cell r="F374">
            <v>109</v>
          </cell>
        </row>
        <row r="375">
          <cell r="B375" t="str">
            <v>Формула 2</v>
          </cell>
          <cell r="C375" t="str">
            <v>Базовая норма затрат труда пусконаладочного персонала для сложной системы, чел.-ч.</v>
          </cell>
          <cell r="D375" t="str">
            <v>Нбсл</v>
          </cell>
          <cell r="F375">
            <v>157.26000571626298</v>
          </cell>
        </row>
        <row r="376">
          <cell r="C376" t="str">
            <v>Итого</v>
          </cell>
          <cell r="F376">
            <v>157.26000571626298</v>
          </cell>
        </row>
        <row r="377">
          <cell r="C377" t="str">
            <v>Заработная плата наладочного персонала</v>
          </cell>
          <cell r="G377">
            <v>11.244090408712804</v>
          </cell>
        </row>
        <row r="378">
          <cell r="C378" t="str">
            <v>Накладные расходы</v>
          </cell>
          <cell r="G378">
            <v>8.4330678065346021</v>
          </cell>
        </row>
        <row r="379">
          <cell r="C379" t="str">
            <v>Итого с накладными расходами</v>
          </cell>
          <cell r="G379">
            <v>19.677158215247406</v>
          </cell>
        </row>
        <row r="380">
          <cell r="C380" t="str">
            <v>Сметная прибыль</v>
          </cell>
          <cell r="G380">
            <v>6.7464542452276826</v>
          </cell>
        </row>
        <row r="381">
          <cell r="C381" t="str">
            <v xml:space="preserve">Всего </v>
          </cell>
          <cell r="G381">
            <v>26.423612460475088</v>
          </cell>
        </row>
        <row r="383">
          <cell r="B383" t="str">
            <v>8.11.</v>
          </cell>
          <cell r="C383" t="str">
            <v>АГНКС</v>
          </cell>
        </row>
        <row r="384">
          <cell r="B384" t="str">
            <v>ГЭСНп 81-04-02-2001Таблица 1</v>
          </cell>
          <cell r="C384"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385">
          <cell r="C385" t="str">
            <v>К о л и ч е с т в о   к а н а л о в:</v>
          </cell>
        </row>
        <row r="386">
          <cell r="C386" t="str">
            <v>управления (КПТС → ТОУ):</v>
          </cell>
        </row>
        <row r="387">
          <cell r="C387" t="str">
            <v xml:space="preserve"> дискретных</v>
          </cell>
          <cell r="D387" t="str">
            <v>Куд</v>
          </cell>
          <cell r="E387">
            <v>18</v>
          </cell>
        </row>
        <row r="388">
          <cell r="C388" t="str">
            <v>информационных (ТОУ → КПТС):</v>
          </cell>
        </row>
        <row r="389">
          <cell r="C389" t="str">
            <v xml:space="preserve"> аналоговых</v>
          </cell>
          <cell r="D389" t="str">
            <v>Киа</v>
          </cell>
          <cell r="E389">
            <v>22</v>
          </cell>
        </row>
        <row r="390">
          <cell r="B390" t="str">
            <v>ГЭСНп 81-04-02-2001Таблица 1</v>
          </cell>
          <cell r="C390"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391">
          <cell r="C391" t="str">
            <v>К о л и ч е с т в о   к а н а л о в:</v>
          </cell>
        </row>
        <row r="392">
          <cell r="C392" t="str">
            <v>управления (КПТС → ТОУ):</v>
          </cell>
        </row>
        <row r="393">
          <cell r="C393" t="str">
            <v xml:space="preserve"> аналоговых</v>
          </cell>
          <cell r="D393" t="str">
            <v>Куа</v>
          </cell>
          <cell r="E393">
            <v>3</v>
          </cell>
        </row>
        <row r="394">
          <cell r="C394" t="str">
            <v>информационных (ТОУ → КПТС):</v>
          </cell>
        </row>
        <row r="395">
          <cell r="C395" t="str">
            <v xml:space="preserve"> аналоговых</v>
          </cell>
          <cell r="D395" t="str">
            <v>Киа</v>
          </cell>
          <cell r="E395">
            <v>14</v>
          </cell>
        </row>
        <row r="396">
          <cell r="C396" t="str">
            <v>Общее число каналов управления, в т.ч.:</v>
          </cell>
          <cell r="D396" t="str">
            <v>Куобщ</v>
          </cell>
          <cell r="E396">
            <v>21</v>
          </cell>
        </row>
        <row r="397">
          <cell r="C397" t="str">
            <v xml:space="preserve"> дискретных</v>
          </cell>
          <cell r="D397" t="str">
            <v>Куд</v>
          </cell>
          <cell r="E397">
            <v>18</v>
          </cell>
        </row>
        <row r="398">
          <cell r="C398" t="str">
            <v xml:space="preserve"> аналоговых</v>
          </cell>
          <cell r="D398" t="str">
            <v>Куа</v>
          </cell>
          <cell r="E398">
            <v>3</v>
          </cell>
        </row>
        <row r="399">
          <cell r="C399" t="str">
            <v>Общее число информационных (измерительных) каналов, в т.ч.:</v>
          </cell>
          <cell r="D399" t="str">
            <v>Киобщ</v>
          </cell>
          <cell r="E399">
            <v>36</v>
          </cell>
        </row>
        <row r="400">
          <cell r="C400" t="str">
            <v xml:space="preserve"> аналоговых</v>
          </cell>
          <cell r="D400" t="str">
            <v>Киа</v>
          </cell>
          <cell r="E400">
            <v>36</v>
          </cell>
        </row>
        <row r="401">
          <cell r="C401" t="str">
            <v>Общее число каналов в системе, в т.ч.:</v>
          </cell>
          <cell r="D401" t="str">
            <v>Кобщ</v>
          </cell>
          <cell r="E401">
            <v>57</v>
          </cell>
        </row>
        <row r="402">
          <cell r="C402" t="str">
            <v>каналов подсистем второй категории технической сложности</v>
          </cell>
          <cell r="D402" t="str">
            <v>КобщII</v>
          </cell>
          <cell r="E402">
            <v>40</v>
          </cell>
        </row>
        <row r="403">
          <cell r="C403" t="str">
            <v>каналов подсистем третьей категории технической сложности</v>
          </cell>
          <cell r="D403" t="str">
            <v>КобщIII</v>
          </cell>
          <cell r="E403">
            <v>17</v>
          </cell>
        </row>
        <row r="404">
          <cell r="B404" t="str">
            <v>Формула 1</v>
          </cell>
          <cell r="C404" t="str">
            <v>Коэффициент сложности сложной системы</v>
          </cell>
          <cell r="D404" t="str">
            <v>С</v>
          </cell>
          <cell r="E404">
            <v>1.4255344536780545</v>
          </cell>
        </row>
        <row r="405">
          <cell r="C405" t="str">
            <v>Нормы затрат труда пусконаладочного персонала:</v>
          </cell>
        </row>
        <row r="406">
          <cell r="B406" t="str">
            <v>ТаблицаГЭСНп02-01-001</v>
          </cell>
          <cell r="C406" t="str">
            <v>Нормы затрат труда пусконаладочного персонала для систем управления первой категории технической сложности, чел.-ч.</v>
          </cell>
          <cell r="F406">
            <v>251</v>
          </cell>
        </row>
        <row r="407">
          <cell r="C407" t="str">
            <v>Базовая норма затрат труда пусконаладочного персонала для каналов первой категории технической сложности, чел.-ч.</v>
          </cell>
          <cell r="D407" t="str">
            <v>НбI</v>
          </cell>
          <cell r="F407">
            <v>356</v>
          </cell>
        </row>
        <row r="408">
          <cell r="B408" t="str">
            <v>Формула 2</v>
          </cell>
          <cell r="C408" t="str">
            <v>Базовая норма затрат труда пусконаладочного персонала для сложной системы, чел.-ч.</v>
          </cell>
          <cell r="D408" t="str">
            <v>Нбсл</v>
          </cell>
          <cell r="F408">
            <v>507.49026550938743</v>
          </cell>
        </row>
        <row r="409">
          <cell r="C409" t="str">
            <v>Итого</v>
          </cell>
          <cell r="F409">
            <v>507.49026550938743</v>
          </cell>
        </row>
        <row r="410">
          <cell r="C410" t="str">
            <v>Заработная плата наладочного персонала</v>
          </cell>
          <cell r="G410">
            <v>36.285553983921197</v>
          </cell>
        </row>
        <row r="411">
          <cell r="C411" t="str">
            <v>Накладные расходы</v>
          </cell>
          <cell r="G411">
            <v>27.214165487940896</v>
          </cell>
        </row>
        <row r="412">
          <cell r="C412" t="str">
            <v>Итого с накладными расходами</v>
          </cell>
          <cell r="G412">
            <v>63.499719471862093</v>
          </cell>
        </row>
        <row r="413">
          <cell r="C413" t="str">
            <v>Сметная прибыль</v>
          </cell>
          <cell r="G413">
            <v>21.771332390352718</v>
          </cell>
        </row>
        <row r="414">
          <cell r="C414" t="str">
            <v xml:space="preserve">Всего </v>
          </cell>
          <cell r="G414">
            <v>85.271051862214819</v>
          </cell>
        </row>
        <row r="416">
          <cell r="B416" t="str">
            <v>8.12</v>
          </cell>
          <cell r="C416" t="str">
            <v>КОТЕЛЬНАЯ Б/БОКС</v>
          </cell>
        </row>
        <row r="417">
          <cell r="B417" t="str">
            <v>ГЭСНп 81-04-02-2001Таблица 1</v>
          </cell>
          <cell r="C417"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418">
          <cell r="C418" t="str">
            <v>К о л и ч е с т в о   к а н а л о в:</v>
          </cell>
        </row>
        <row r="419">
          <cell r="C419" t="str">
            <v>управления (КПТС → ТОУ):</v>
          </cell>
        </row>
        <row r="420">
          <cell r="C420" t="str">
            <v xml:space="preserve"> дискретных</v>
          </cell>
          <cell r="D420" t="str">
            <v>Куд</v>
          </cell>
          <cell r="E420">
            <v>6</v>
          </cell>
        </row>
        <row r="421">
          <cell r="C421" t="str">
            <v>информационных (ТОУ → КПТС):</v>
          </cell>
        </row>
        <row r="422">
          <cell r="C422" t="str">
            <v xml:space="preserve"> аналоговых</v>
          </cell>
          <cell r="D422" t="str">
            <v>Киа</v>
          </cell>
          <cell r="E422">
            <v>7</v>
          </cell>
        </row>
        <row r="423">
          <cell r="B423" t="str">
            <v>ГЭСНп 81-04-02-2001Таблица 1</v>
          </cell>
          <cell r="C423"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424">
          <cell r="C424" t="str">
            <v>К о л и ч е с т в о   к а н а л о в:</v>
          </cell>
        </row>
        <row r="425">
          <cell r="C425" t="str">
            <v>управления (КПТС → ТОУ):</v>
          </cell>
        </row>
        <row r="426">
          <cell r="C426" t="str">
            <v xml:space="preserve"> аналоговых</v>
          </cell>
          <cell r="D426" t="str">
            <v>Куа</v>
          </cell>
          <cell r="E426">
            <v>1</v>
          </cell>
        </row>
        <row r="427">
          <cell r="C427" t="str">
            <v>информационных (ТОУ → КПТС):</v>
          </cell>
        </row>
        <row r="428">
          <cell r="C428" t="str">
            <v xml:space="preserve"> аналоговых</v>
          </cell>
          <cell r="D428" t="str">
            <v>Киа</v>
          </cell>
          <cell r="E428">
            <v>5</v>
          </cell>
        </row>
        <row r="429">
          <cell r="C429" t="str">
            <v>Общее число каналов управления, в т.ч.:</v>
          </cell>
          <cell r="D429" t="str">
            <v>Куобщ</v>
          </cell>
          <cell r="E429">
            <v>7</v>
          </cell>
        </row>
        <row r="430">
          <cell r="C430" t="str">
            <v xml:space="preserve"> дискретных</v>
          </cell>
          <cell r="D430" t="str">
            <v>Куд</v>
          </cell>
          <cell r="E430">
            <v>6</v>
          </cell>
        </row>
        <row r="431">
          <cell r="C431" t="str">
            <v xml:space="preserve"> аналоговых</v>
          </cell>
          <cell r="D431" t="str">
            <v>Куа</v>
          </cell>
          <cell r="E431">
            <v>1</v>
          </cell>
        </row>
        <row r="432">
          <cell r="C432" t="str">
            <v>Общее число информационных (измерительных) каналов, в т.ч.:</v>
          </cell>
          <cell r="D432" t="str">
            <v>Киобщ</v>
          </cell>
          <cell r="E432">
            <v>12</v>
          </cell>
        </row>
        <row r="433">
          <cell r="C433" t="str">
            <v xml:space="preserve"> аналоговых</v>
          </cell>
          <cell r="D433" t="str">
            <v>Киа</v>
          </cell>
          <cell r="E433">
            <v>12</v>
          </cell>
        </row>
        <row r="434">
          <cell r="C434" t="str">
            <v>Общее число каналов в системе, в т.ч.:</v>
          </cell>
          <cell r="D434" t="str">
            <v>Кобщ</v>
          </cell>
          <cell r="E434">
            <v>19</v>
          </cell>
        </row>
        <row r="435">
          <cell r="C435" t="str">
            <v>каналов подсистем второй категории технической сложности</v>
          </cell>
          <cell r="D435" t="str">
            <v>КобщII</v>
          </cell>
          <cell r="E435">
            <v>13</v>
          </cell>
        </row>
        <row r="436">
          <cell r="C436" t="str">
            <v>каналов подсистем третьей категории технической сложности</v>
          </cell>
          <cell r="D436" t="str">
            <v>КобщIII</v>
          </cell>
          <cell r="E436">
            <v>6</v>
          </cell>
        </row>
        <row r="437">
          <cell r="B437" t="str">
            <v>Формула 1</v>
          </cell>
          <cell r="C437" t="str">
            <v>Коэффициент сложности сложной системы</v>
          </cell>
          <cell r="D437" t="str">
            <v>С</v>
          </cell>
          <cell r="E437">
            <v>1.4311726426592797</v>
          </cell>
        </row>
        <row r="438">
          <cell r="C438" t="str">
            <v>Нормы затрат труда пусконаладочного персонала:</v>
          </cell>
        </row>
        <row r="439">
          <cell r="B439" t="str">
            <v>ТаблицаГЭСНп02-01-001</v>
          </cell>
          <cell r="C439" t="str">
            <v>Нормы затрат труда пусконаладочного персонала для систем управления первой категории технической сложности, чел.-ч.</v>
          </cell>
          <cell r="F439">
            <v>65</v>
          </cell>
        </row>
        <row r="440">
          <cell r="C440" t="str">
            <v>Базовая норма затрат труда пусконаладочного персонала для каналов первой категории технической сложности, чел.-ч.</v>
          </cell>
          <cell r="D440" t="str">
            <v>НбI</v>
          </cell>
          <cell r="F440">
            <v>109</v>
          </cell>
        </row>
        <row r="441">
          <cell r="B441" t="str">
            <v>Формула 2</v>
          </cell>
          <cell r="C441" t="str">
            <v>Базовая норма затрат труда пусконаладочного персонала для сложной системы, чел.-ч.</v>
          </cell>
          <cell r="D441" t="str">
            <v>Нбсл</v>
          </cell>
          <cell r="F441">
            <v>155.99781804986148</v>
          </cell>
        </row>
        <row r="442">
          <cell r="C442" t="str">
            <v>Итого</v>
          </cell>
          <cell r="F442">
            <v>155.99781804986148</v>
          </cell>
        </row>
        <row r="443">
          <cell r="C443" t="str">
            <v>Заработная плата наладочного персонала</v>
          </cell>
          <cell r="G443">
            <v>11.153843990565095</v>
          </cell>
        </row>
        <row r="444">
          <cell r="C444" t="str">
            <v>Накладные расходы</v>
          </cell>
          <cell r="G444">
            <v>8.3653829929238217</v>
          </cell>
        </row>
        <row r="445">
          <cell r="C445" t="str">
            <v>Итого с накладными расходами</v>
          </cell>
          <cell r="G445">
            <v>19.519226983488917</v>
          </cell>
        </row>
        <row r="446">
          <cell r="C446" t="str">
            <v>Сметная прибыль</v>
          </cell>
          <cell r="G446">
            <v>6.6923063943390568</v>
          </cell>
        </row>
        <row r="447">
          <cell r="C447" t="str">
            <v xml:space="preserve">Всего </v>
          </cell>
          <cell r="G447">
            <v>26.211533377827973</v>
          </cell>
        </row>
        <row r="449">
          <cell r="B449" t="str">
            <v>8.13.</v>
          </cell>
          <cell r="C449" t="str">
            <v>ПОЖДЕПО НА 2 АВТОМАШИНЫ</v>
          </cell>
        </row>
        <row r="450">
          <cell r="B450" t="str">
            <v>ГЭСНп 81-04-02-2001Таблица 1</v>
          </cell>
          <cell r="C450" t="str">
            <v>Локальные подсистемы нижнего уровня(категория технической сложности II):Охранная сигнализация, контроль и управление доступомна основе технических средств охраны, контроля и управления доступом</v>
          </cell>
        </row>
        <row r="451">
          <cell r="C451" t="str">
            <v>К о л и ч е с т в о   к а н а л о в:</v>
          </cell>
        </row>
        <row r="452">
          <cell r="C452" t="str">
            <v>управления (КПТС → ТОУ):</v>
          </cell>
        </row>
        <row r="453">
          <cell r="C453" t="str">
            <v xml:space="preserve"> дискретных</v>
          </cell>
          <cell r="D453" t="str">
            <v>Куд</v>
          </cell>
          <cell r="E453">
            <v>21</v>
          </cell>
        </row>
        <row r="454">
          <cell r="C454" t="str">
            <v>информационных (ТОУ → КПТС):</v>
          </cell>
        </row>
        <row r="455">
          <cell r="C455" t="str">
            <v xml:space="preserve"> аналоговых</v>
          </cell>
          <cell r="D455" t="str">
            <v>Киа</v>
          </cell>
          <cell r="E455">
            <v>21</v>
          </cell>
        </row>
        <row r="456">
          <cell r="B456" t="str">
            <v>ГЭСНп 81-04-02-2001Таблица 1</v>
          </cell>
          <cell r="C456" t="str">
            <v>Подсистемы верхнего уровня(категория технической сложности III):Охранная сигнализация, контроль и управление доступомна основе терминального контроллера АС-300, платы расширения входов АС-206</v>
          </cell>
        </row>
        <row r="457">
          <cell r="C457" t="str">
            <v>К о л и ч е с т в о   к а н а л о в:</v>
          </cell>
        </row>
        <row r="458">
          <cell r="C458" t="str">
            <v>управления (КПТС → ТОУ):</v>
          </cell>
        </row>
        <row r="459">
          <cell r="C459" t="str">
            <v xml:space="preserve"> аналоговых</v>
          </cell>
          <cell r="D459" t="str">
            <v>Куа</v>
          </cell>
          <cell r="E459">
            <v>4</v>
          </cell>
        </row>
        <row r="460">
          <cell r="C460" t="str">
            <v>информационных (ТОУ → КПТС):</v>
          </cell>
        </row>
        <row r="461">
          <cell r="C461" t="str">
            <v xml:space="preserve"> аналоговых</v>
          </cell>
          <cell r="D461" t="str">
            <v>Киа</v>
          </cell>
          <cell r="E461">
            <v>14</v>
          </cell>
        </row>
        <row r="462">
          <cell r="C462" t="str">
            <v>Общее число каналов управления, в т.ч.:</v>
          </cell>
          <cell r="D462" t="str">
            <v>Куобщ</v>
          </cell>
          <cell r="E462">
            <v>25</v>
          </cell>
        </row>
        <row r="463">
          <cell r="C463" t="str">
            <v xml:space="preserve"> дискретных</v>
          </cell>
          <cell r="D463" t="str">
            <v>Куд</v>
          </cell>
          <cell r="E463">
            <v>21</v>
          </cell>
        </row>
        <row r="464">
          <cell r="C464" t="str">
            <v xml:space="preserve"> аналоговых</v>
          </cell>
          <cell r="D464" t="str">
            <v>Куа</v>
          </cell>
          <cell r="E464">
            <v>4</v>
          </cell>
        </row>
        <row r="465">
          <cell r="C465" t="str">
            <v>Общее число информационных (измерительных) каналов, в т.ч.:</v>
          </cell>
          <cell r="D465" t="str">
            <v>Киобщ</v>
          </cell>
          <cell r="E465">
            <v>35</v>
          </cell>
        </row>
        <row r="466">
          <cell r="C466" t="str">
            <v xml:space="preserve"> аналоговых</v>
          </cell>
          <cell r="D466" t="str">
            <v>Киа</v>
          </cell>
          <cell r="E466">
            <v>35</v>
          </cell>
        </row>
        <row r="467">
          <cell r="C467" t="str">
            <v>Общее число каналов в системе, в т.ч.:</v>
          </cell>
          <cell r="D467" t="str">
            <v>Кобщ</v>
          </cell>
          <cell r="E467">
            <v>60</v>
          </cell>
        </row>
        <row r="468">
          <cell r="C468" t="str">
            <v>каналов подсистем второй категории технической сложности</v>
          </cell>
          <cell r="D468" t="str">
            <v>КобщII</v>
          </cell>
          <cell r="E468">
            <v>42</v>
          </cell>
        </row>
        <row r="469">
          <cell r="C469" t="str">
            <v>каналов подсистем третьей категории технической сложности</v>
          </cell>
          <cell r="D469" t="str">
            <v>КобщIII</v>
          </cell>
          <cell r="E469">
            <v>18</v>
          </cell>
        </row>
        <row r="470">
          <cell r="B470" t="str">
            <v>Формула 1</v>
          </cell>
          <cell r="C470" t="str">
            <v>Коэффициент сложности сложной системы</v>
          </cell>
          <cell r="D470" t="str">
            <v>С</v>
          </cell>
          <cell r="E470">
            <v>1.4261031799999999</v>
          </cell>
        </row>
        <row r="471">
          <cell r="C471" t="str">
            <v>Нормы затрат труда пусконаладочного персонала:</v>
          </cell>
        </row>
        <row r="472">
          <cell r="B472" t="str">
            <v>ТаблицаГЭСНп02-01-001</v>
          </cell>
          <cell r="C472" t="str">
            <v>Нормы затрат труда пусконаладочного персонала для систем управления первой категории технической сложности, чел.-ч.</v>
          </cell>
          <cell r="F472">
            <v>251</v>
          </cell>
        </row>
        <row r="473">
          <cell r="C473" t="str">
            <v>Базовая норма затрат труда пусконаладочного персонала для каналов первой категории технической сложности, чел.-ч.</v>
          </cell>
          <cell r="D473" t="str">
            <v>НбI</v>
          </cell>
          <cell r="F473">
            <v>371</v>
          </cell>
        </row>
        <row r="474">
          <cell r="B474" t="str">
            <v>Формула 2</v>
          </cell>
          <cell r="C474" t="str">
            <v>Базовая норма затрат труда пусконаладочного персонала для сложной системы, чел.-ч.</v>
          </cell>
          <cell r="D474" t="str">
            <v>Нбсл</v>
          </cell>
          <cell r="F474">
            <v>529.08427977999997</v>
          </cell>
        </row>
        <row r="475">
          <cell r="C475" t="str">
            <v>Итого</v>
          </cell>
          <cell r="F475">
            <v>529.08427977999997</v>
          </cell>
        </row>
        <row r="476">
          <cell r="C476" t="str">
            <v>Заработная плата наладочного персонала</v>
          </cell>
          <cell r="G476">
            <v>37.829526004269994</v>
          </cell>
        </row>
        <row r="477">
          <cell r="C477" t="str">
            <v>Накладные расходы</v>
          </cell>
          <cell r="G477">
            <v>28.372144503202495</v>
          </cell>
        </row>
        <row r="478">
          <cell r="C478" t="str">
            <v>Итого с накладными расходами</v>
          </cell>
          <cell r="G478">
            <v>66.201670507472485</v>
          </cell>
        </row>
        <row r="479">
          <cell r="C479" t="str">
            <v>Сметная прибыль</v>
          </cell>
          <cell r="G479">
            <v>22.697715602561995</v>
          </cell>
        </row>
        <row r="480">
          <cell r="C480" t="str">
            <v xml:space="preserve">Всего </v>
          </cell>
          <cell r="G480">
            <v>88.899386110034484</v>
          </cell>
        </row>
        <row r="482">
          <cell r="B482" t="str">
            <v>8.14.</v>
          </cell>
          <cell r="C482" t="str">
            <v>СЭРБ</v>
          </cell>
        </row>
        <row r="483">
          <cell r="B483" t="str">
            <v>ГЭСНп 81-04-02-2001Таблица 1</v>
          </cell>
          <cell r="C483" t="str">
            <v>Локальные подсистемы нижнего уровня(категория технической сложности II):Охранная сигнализация, контроль и управление доступомна основе программируемого главного контроллера АС-500 (2 шт.), автоматизитованного рабочего места на базе персонального к</v>
          </cell>
        </row>
        <row r="484">
          <cell r="C484" t="str">
            <v>К о л и ч е с т в о   к а н а л о в:</v>
          </cell>
        </row>
        <row r="485">
          <cell r="C485" t="str">
            <v xml:space="preserve">управления (Оп → КПТС): </v>
          </cell>
        </row>
        <row r="486">
          <cell r="C486" t="str">
            <v xml:space="preserve"> дискретных</v>
          </cell>
          <cell r="D486" t="str">
            <v>Куд</v>
          </cell>
          <cell r="E486">
            <v>5</v>
          </cell>
        </row>
        <row r="487">
          <cell r="B487" t="str">
            <v>ГЭСНп 81-04-02-2001Таблица 1</v>
          </cell>
          <cell r="C487" t="str">
            <v>Подсистемы верхнего уровня(категория технической сложности II):Система телевизионного наблюденияна основе аппаратно-программного комплекса VideoSpider,видеомонитора (2 шт.), автоматизированного рабочего места со специализированным программным обеспечен</v>
          </cell>
        </row>
        <row r="488">
          <cell r="C488" t="str">
            <v>К о л и ч е с т в о   к а н а л о в:</v>
          </cell>
        </row>
        <row r="489">
          <cell r="C489" t="str">
            <v xml:space="preserve">управления (Оп → КПТС): </v>
          </cell>
        </row>
        <row r="490">
          <cell r="C490" t="str">
            <v xml:space="preserve"> дискретных</v>
          </cell>
          <cell r="D490" t="str">
            <v>Куд</v>
          </cell>
          <cell r="E490">
            <v>26</v>
          </cell>
        </row>
        <row r="491">
          <cell r="B491" t="str">
            <v>ГЭСНп 81-04-02-2001Таблица 1</v>
          </cell>
          <cell r="C491" t="str">
            <v>Локальные подсистемы нижнего уровня(категория технической сложности III):Охранная сигнализация, контроль и управление доступомна основе программируемого главного контроллера АС-500 (2 шт.), автоматизитованного рабочего места на базе персонального компь</v>
          </cell>
        </row>
        <row r="492">
          <cell r="C492" t="str">
            <v>К о л и ч е с т в о   к а н а л о в:</v>
          </cell>
        </row>
        <row r="493">
          <cell r="C493" t="str">
            <v xml:space="preserve">управления (Оп → КПТС): </v>
          </cell>
        </row>
        <row r="494">
          <cell r="C494" t="str">
            <v xml:space="preserve"> дискретных</v>
          </cell>
          <cell r="D494" t="str">
            <v>Куд</v>
          </cell>
          <cell r="E494">
            <v>61</v>
          </cell>
        </row>
        <row r="495">
          <cell r="C495" t="str">
            <v xml:space="preserve"> аналоговых</v>
          </cell>
          <cell r="D495" t="str">
            <v>Куа</v>
          </cell>
          <cell r="E495">
            <v>9</v>
          </cell>
        </row>
        <row r="496">
          <cell r="C496" t="str">
            <v>информационных (КПТС → Оп):</v>
          </cell>
        </row>
        <row r="497">
          <cell r="C497" t="str">
            <v xml:space="preserve"> дискретных</v>
          </cell>
          <cell r="D497" t="str">
            <v>Кид</v>
          </cell>
          <cell r="E497">
            <v>22</v>
          </cell>
        </row>
        <row r="498">
          <cell r="C498" t="str">
            <v xml:space="preserve"> аналоговых</v>
          </cell>
          <cell r="D498" t="str">
            <v>Киа</v>
          </cell>
          <cell r="E498">
            <v>116</v>
          </cell>
        </row>
        <row r="499">
          <cell r="B499" t="str">
            <v>ГЭСНп 81-04-02-2001Таблица 1</v>
          </cell>
          <cell r="C499" t="str">
            <v>Подсистемы верхнего уровня(категория технической сложности III):Система телевизионного наблюденияна основе аппаратно-программного комплекса VideoSpider,видеомонитора (2 шт.), автоматизированного рабочего места со специализированным программным обеспече</v>
          </cell>
        </row>
        <row r="500">
          <cell r="C500" t="str">
            <v>К о л и ч е с т в о   к а н а л о в:</v>
          </cell>
        </row>
        <row r="501">
          <cell r="C501" t="str">
            <v xml:space="preserve">управления (Оп → КПТС): </v>
          </cell>
        </row>
        <row r="502">
          <cell r="C502" t="str">
            <v xml:space="preserve"> дискретных</v>
          </cell>
          <cell r="D502" t="str">
            <v>Куд</v>
          </cell>
          <cell r="E502">
            <v>25</v>
          </cell>
        </row>
        <row r="503">
          <cell r="C503" t="str">
            <v xml:space="preserve"> аналоговых</v>
          </cell>
          <cell r="D503" t="str">
            <v>Куа</v>
          </cell>
          <cell r="E503">
            <v>30</v>
          </cell>
        </row>
        <row r="504">
          <cell r="C504" t="str">
            <v>информационных (КПТС → Оп):</v>
          </cell>
        </row>
        <row r="505">
          <cell r="C505" t="str">
            <v xml:space="preserve"> дискретных</v>
          </cell>
          <cell r="D505" t="str">
            <v>Кид</v>
          </cell>
          <cell r="E505">
            <v>17</v>
          </cell>
        </row>
        <row r="506">
          <cell r="C506" t="str">
            <v xml:space="preserve"> аналоговых</v>
          </cell>
          <cell r="D506" t="str">
            <v>Киа</v>
          </cell>
          <cell r="E506">
            <v>88</v>
          </cell>
        </row>
        <row r="507">
          <cell r="C507" t="str">
            <v>Общее число каналов управления, в т.ч.:</v>
          </cell>
          <cell r="D507" t="str">
            <v>Куобщ</v>
          </cell>
          <cell r="E507">
            <v>156</v>
          </cell>
        </row>
        <row r="508">
          <cell r="C508" t="str">
            <v xml:space="preserve"> дискретных</v>
          </cell>
          <cell r="D508" t="str">
            <v>Куд</v>
          </cell>
          <cell r="E508">
            <v>117</v>
          </cell>
        </row>
        <row r="509">
          <cell r="C509" t="str">
            <v xml:space="preserve"> аналоговых</v>
          </cell>
          <cell r="D509" t="str">
            <v>Куа</v>
          </cell>
          <cell r="E509">
            <v>39</v>
          </cell>
        </row>
        <row r="510">
          <cell r="C510" t="str">
            <v>Общее число информационных (измерительных) каналов, в т.ч.:</v>
          </cell>
          <cell r="D510" t="str">
            <v>Киобщ</v>
          </cell>
          <cell r="E510">
            <v>243</v>
          </cell>
        </row>
        <row r="511">
          <cell r="C511" t="str">
            <v xml:space="preserve"> дискретных</v>
          </cell>
          <cell r="D511" t="str">
            <v>Кид</v>
          </cell>
          <cell r="E511">
            <v>39</v>
          </cell>
        </row>
        <row r="512">
          <cell r="C512" t="str">
            <v xml:space="preserve"> аналоговых</v>
          </cell>
          <cell r="D512" t="str">
            <v>Киа</v>
          </cell>
          <cell r="E512">
            <v>204</v>
          </cell>
        </row>
      </sheetData>
      <sheetData sheetId="9"/>
      <sheetData sheetId="10"/>
      <sheetData sheetId="11"/>
      <sheetData sheetId="12"/>
      <sheetData sheetId="13"/>
      <sheetData sheetId="14"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оты (3)"/>
      <sheetName val="Лоты (2)"/>
      <sheetName val="Лоты"/>
      <sheetName val="Подрядчики"/>
      <sheetName val="005_ф5"/>
      <sheetName val="Лист2"/>
      <sheetName val="Смета"/>
      <sheetName val="Коэфф1."/>
      <sheetName val="топография"/>
      <sheetName val="ОПС"/>
      <sheetName val="Лист1"/>
      <sheetName val="2002(v2)"/>
    </sheetNames>
    <sheetDataSet>
      <sheetData sheetId="0" refreshError="1"/>
      <sheetData sheetId="1" refreshError="1"/>
      <sheetData sheetId="2" refreshError="1"/>
      <sheetData sheetId="3" refreshError="1">
        <row r="2">
          <cell r="B2" t="str">
            <v>ЗАО "Автоматика".</v>
          </cell>
        </row>
        <row r="3">
          <cell r="B3" t="str">
            <v>ЗАО "ВДМ Групп"</v>
          </cell>
        </row>
        <row r="4">
          <cell r="B4" t="str">
            <v>ОАО МП "Сибтехмонтаж"</v>
          </cell>
        </row>
        <row r="5">
          <cell r="B5" t="str">
            <v>ОАО "Омскнефтепроводстрой"</v>
          </cell>
        </row>
        <row r="6">
          <cell r="B6" t="str">
            <v>ОАО "Томская МК-44"</v>
          </cell>
        </row>
        <row r="7">
          <cell r="B7" t="str">
            <v>ОАО "Томскгазстрой"</v>
          </cell>
        </row>
        <row r="8">
          <cell r="B8" t="str">
            <v>ООО "Бера"</v>
          </cell>
        </row>
        <row r="9">
          <cell r="B9" t="str">
            <v>ООО "Подводгазстрой"</v>
          </cell>
        </row>
        <row r="10">
          <cell r="B10" t="str">
            <v>ООО "Регионстройресурс"</v>
          </cell>
        </row>
        <row r="11">
          <cell r="B11" t="str">
            <v>ООО "Ресурс-7".</v>
          </cell>
        </row>
        <row r="12">
          <cell r="B12" t="str">
            <v>ООО "СМУ-9".</v>
          </cell>
        </row>
        <row r="13">
          <cell r="B13" t="str">
            <v>ООО "Спец. строит. управление"</v>
          </cell>
        </row>
        <row r="14">
          <cell r="B14" t="str">
            <v>ООО "СпецМонтаж-Универсал"</v>
          </cell>
        </row>
        <row r="15">
          <cell r="B15" t="str">
            <v>ООО "СПК "Агселон".</v>
          </cell>
        </row>
        <row r="16">
          <cell r="B16" t="str">
            <v>ООО "Томскнефтестрой"</v>
          </cell>
        </row>
        <row r="17">
          <cell r="B17" t="str">
            <v>ООО СК "Универсал".</v>
          </cell>
        </row>
        <row r="18">
          <cell r="B18" t="str">
            <v>ООО"СПК" Агселон"</v>
          </cell>
        </row>
        <row r="19">
          <cell r="B19" t="str">
            <v>ТЦСБ ФГУП "СНПО "Элерон"</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 Галакс254-5"/>
      <sheetName val="авг-Спр3 нп"/>
      <sheetName val="сент-Спр3 нп "/>
      <sheetName val="Ф-2 сент98"/>
      <sheetName val="Ф-2-электр "/>
      <sheetName val="РемФасада-догц"/>
      <sheetName val="Смета 84г.(РемФасада)"/>
      <sheetName val="пож.сигнал (2)"/>
      <sheetName val="смета доп. раб."/>
      <sheetName val="мебель, инвентарь (2)"/>
      <sheetName val="доп. сумма на строит-во"/>
      <sheetName val="Ф-2 сантех"/>
      <sheetName val="Ф-2 перв (2)"/>
      <sheetName val="Ф-2 перв"/>
      <sheetName val="Раб.ком."/>
      <sheetName val="Объектная смета (2)"/>
      <sheetName val="сантехн.работыСм"/>
      <sheetName val="Смета 84г.действ"/>
      <sheetName val="Смета 84г.(ДопРаботы)"/>
      <sheetName val="мебель, инвентарь"/>
      <sheetName val="дизайн.работы Ф-2"/>
      <sheetName val="май-Спр3"/>
      <sheetName val="Уд матдейств"/>
      <sheetName val="См-электр"/>
      <sheetName val="Уд мат см (2)"/>
      <sheetName val="Уд мат см (3)"/>
      <sheetName val="Уд. мат-ноя"/>
      <sheetName val="нояб-отдел"/>
      <sheetName val="дек-отдел "/>
      <sheetName val="заявка на материалы"/>
      <sheetName val="заявка на материалы (2)"/>
      <sheetName val="заявка на материалы (3)"/>
      <sheetName val="заявка на материалы (4)"/>
      <sheetName val="заявка на материалы (5)"/>
      <sheetName val="заявка Теремок"/>
      <sheetName val="служебная по материалам"/>
      <sheetName val="комм.предл(ал.окна)"/>
      <sheetName val="комм.предл(пласт.окна)"/>
      <sheetName val="Объемы "/>
      <sheetName val="Объемы списание нояб."/>
      <sheetName val="смета(окраска радиат)"/>
      <sheetName val="смета(замена радиат)"/>
      <sheetName val="смета(замена радиат)увел4.9"/>
      <sheetName val="Смета к догов 84г "/>
      <sheetName val="Смета к догов 84г  (2)"/>
      <sheetName val="Ф-2(траф)Смета в ц84г.V"/>
      <sheetName val="Эл-монт.работы"/>
      <sheetName val="сантехн.работы"/>
      <sheetName val="ЛВС"/>
      <sheetName val="пож.сигнал"/>
      <sheetName val="дизайн.работы"/>
      <sheetName val="Видео"/>
      <sheetName val="Охранн.сигн."/>
      <sheetName val="Пож.сигнал."/>
      <sheetName val="Объектная смета"/>
      <sheetName val="Удорож. мат."/>
      <sheetName val="Лист 3"/>
      <sheetName val="Лист4"/>
      <sheetName val="Лист5"/>
      <sheetName val="Лист6"/>
      <sheetName val="Лист7"/>
      <sheetName val="Лист8"/>
      <sheetName val="Лист9"/>
      <sheetName val="Лист10"/>
      <sheetName val="Лист11"/>
      <sheetName val="Лист12"/>
      <sheetName val="Лист13"/>
      <sheetName val="Лист14"/>
      <sheetName val="Лист15"/>
      <sheetName val="Лист16"/>
      <sheetName val="смет툰замена радиат)"/>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0">
          <cell r="D10" t="str">
            <v xml:space="preserve"> изм.</v>
          </cell>
          <cell r="E10" t="str">
            <v xml:space="preserve"> единицу</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99"/>
      <sheetName val="2002(v2)"/>
      <sheetName val="2004(v2)"/>
      <sheetName val="Печ"/>
      <sheetName val="2002(v1) "/>
      <sheetName val="2004(v1)"/>
      <sheetName val="2002-03(v2)"/>
      <sheetName val="2002-03(v1)"/>
      <sheetName val="I"/>
      <sheetName val="Гр5(о)"/>
      <sheetName val="Inventories as of 03.20"/>
      <sheetName val="Лист3"/>
      <sheetName val="точн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ф99"/>
      <sheetName val="2002(v1)"/>
      <sheetName val="2002(v2)"/>
      <sheetName val="I"/>
      <sheetName val="Печv1"/>
      <sheetName val="Печv2 "/>
      <sheetName val="ПечМОНv1"/>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1_-_Sales_volumes2"/>
      <sheetName val="RAS FS"/>
      <sheetName val="Фин план"/>
      <sheetName val="ADJ Norilsk"/>
      <sheetName val="IS Norilsk"/>
      <sheetName val="Reconciliation"/>
      <sheetName val="Production costs"/>
      <sheetName val="Dep"/>
      <sheetName val="Stock"/>
      <sheetName val="Лист4"/>
      <sheetName val="Group valuation"/>
      <sheetName val="WACC"/>
      <sheetName val="Group financials"/>
      <sheetName val="DailySch"/>
      <sheetName val="валюты"/>
      <sheetName val="предприятия BU's"/>
      <sheetName val="Client"/>
      <sheetName val="Макропоказатели"/>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2002(v1)"/>
      <sheetName val="vec"/>
      <sheetName val="Гр5(о)"/>
      <sheetName val="коэф"/>
      <sheetName val="Справочники"/>
      <sheetName val="Проводки'02"/>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овая"/>
      <sheetName val="Сводная по вендорам"/>
      <sheetName val="Расчет сервиса "/>
      <sheetName val="Курс-маржа"/>
      <sheetName val="Большой КЗ(Б09)"/>
      <sheetName val="МФЗ(Б209.210)"/>
      <sheetName val="Малый зал(А206)"/>
      <sheetName val="Зал совещаний 2этаж"/>
      <sheetName val="Пресс-центр 2этаж"/>
      <sheetName val="Переговорные большие - 3шт."/>
      <sheetName val="Служ кабинет"/>
      <sheetName val="Переговорные малые - 4шт."/>
      <sheetName val="Зимний сад"/>
      <sheetName val="Инфраструктура ВКС"/>
      <sheetName val="Система трансляции"/>
      <sheetName val="Система синхроперевода"/>
      <sheetName val="Система записи"/>
      <sheetName val="Система технологич видеонабл"/>
      <sheetName val="ЗИП"/>
      <sheetName val="ИБП"/>
      <sheetName val="РабМеста"/>
      <sheetName val="Замена Haivision"/>
      <sheetName val="Кабели шкафы и др расх материал"/>
      <sheetName val="Прокладка кабелей"/>
      <sheetName val="Акустика Малый зал"/>
      <sheetName val="D%$&amp;01_DevSheet"/>
    </sheetNames>
    <sheetDataSet>
      <sheetData sheetId="0" refreshError="1"/>
      <sheetData sheetId="1" refreshError="1"/>
      <sheetData sheetId="2" refreshError="1"/>
      <sheetData sheetId="3">
        <row r="18">
          <cell r="I18">
            <v>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_программа"/>
      <sheetName val="БДР"/>
      <sheetName val="Выручка"/>
      <sheetName val="Себест"/>
      <sheetName val="Общезаводские"/>
      <sheetName val="Инвестиции"/>
      <sheetName val="Налоги"/>
      <sheetName val="март"/>
      <sheetName val="Штаты"/>
      <sheetName val="Лист1"/>
      <sheetName val="гр.общ"/>
      <sheetName val="Inventories as of 03.20"/>
      <sheetName val="TasAt"/>
      <sheetName val="Лист3"/>
      <sheetName val="ПРОГНОЗ_1"/>
      <sheetName val="G_ORDER"/>
      <sheetName val="ПАМЯТКА Группы материалов"/>
      <sheetName val="Input"/>
      <sheetName val="Справочник"/>
      <sheetName val="итоги"/>
      <sheetName val="Main"/>
      <sheetName val="Макет ГОКа2"/>
      <sheetName val="Цеховые"/>
      <sheetName val="РАСПР"/>
      <sheetName val="Деньги"/>
      <sheetName val="Итого М. (2)"/>
      <sheetName val="цены_азот"/>
      <sheetName val="цены"/>
    </sheetNames>
    <sheetDataSet>
      <sheetData sheetId="0" refreshError="1"/>
      <sheetData sheetId="1" refreshError="1">
        <row r="30">
          <cell r="Z30">
            <v>1</v>
          </cell>
        </row>
        <row r="31">
          <cell r="Z31">
            <v>1</v>
          </cell>
        </row>
        <row r="32">
          <cell r="Z32">
            <v>1</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УМН (2)"/>
      <sheetName val="ТРУМН"/>
      <sheetName val="Монтажные (2)"/>
      <sheetName val="АКТ"/>
      <sheetName val="Материалы"/>
      <sheetName val="Модуль1"/>
      <sheetName val="Модуль2"/>
      <sheetName val="Данные"/>
      <sheetName val="СУТТ"/>
      <sheetName val="2002(v2)"/>
      <sheetName val="2002_v2_"/>
      <sheetName val="топография"/>
      <sheetName val="Подрядчики"/>
      <sheetName val="ц_1991"/>
      <sheetName val="6_11_1  сторонние"/>
      <sheetName val="Восстановл_Лист12"/>
      <sheetName val="Восстановл_Лист18"/>
      <sheetName val="Восстановл_Лист10"/>
      <sheetName val="Восстановл_Лист6"/>
      <sheetName val="Восстановл_Лист14"/>
      <sheetName val="Восстановл_Лист20"/>
      <sheetName val="Восстановл_Лист16"/>
      <sheetName val="Восстановл_Лист5"/>
      <sheetName val="Восстановл_Лист13"/>
      <sheetName val="Восстановл_Лист19"/>
      <sheetName val="Восстановл_Лист11"/>
      <sheetName val="Восстановл_Лист7"/>
      <sheetName val="Восстановл_Лист15"/>
      <sheetName val="Восстановл_Лист21"/>
      <sheetName val="Восстановл_Лист17"/>
      <sheetName val="КП (2)"/>
      <sheetName val="Стр1По"/>
      <sheetName val="Лист1"/>
      <sheetName val="Лист2"/>
      <sheetName val="%"/>
      <sheetName val="ГАЗ_камаз"/>
      <sheetName val="Настройка"/>
      <sheetName val="ТРУМН_(2)"/>
      <sheetName val="Монтажные_(2)"/>
      <sheetName val="6_11_1__сторонние"/>
      <sheetName val="КП_(2)"/>
      <sheetName val="КС-6"/>
      <sheetName val="Нормативы"/>
    </sheetNames>
    <sheetDataSet>
      <sheetData sheetId="0">
        <row r="7">
          <cell r="A7" t="str">
            <v>№№</v>
          </cell>
        </row>
      </sheetData>
      <sheetData sheetId="1">
        <row r="7">
          <cell r="A7" t="str">
            <v>№№</v>
          </cell>
        </row>
      </sheetData>
      <sheetData sheetId="2">
        <row r="7">
          <cell r="A7" t="str">
            <v>№№</v>
          </cell>
        </row>
      </sheetData>
      <sheetData sheetId="3">
        <row r="7">
          <cell r="A7" t="str">
            <v>№№</v>
          </cell>
        </row>
      </sheetData>
      <sheetData sheetId="4" refreshError="1">
        <row r="7">
          <cell r="A7" t="str">
            <v>№№</v>
          </cell>
          <cell r="B7" t="str">
            <v>Наименование</v>
          </cell>
          <cell r="C7" t="str">
            <v>Един. изм</v>
          </cell>
          <cell r="D7">
            <v>0</v>
          </cell>
          <cell r="E7" t="str">
            <v>Количество</v>
          </cell>
          <cell r="F7">
            <v>0</v>
          </cell>
          <cell r="G7" t="str">
            <v>Цена</v>
          </cell>
          <cell r="H7">
            <v>0</v>
          </cell>
          <cell r="I7" t="str">
            <v>Сумма</v>
          </cell>
        </row>
        <row r="8">
          <cell r="D8" t="str">
            <v>Всего</v>
          </cell>
          <cell r="E8" t="str">
            <v>Остаток</v>
          </cell>
          <cell r="F8" t="str">
            <v>Взято</v>
          </cell>
        </row>
        <row r="9">
          <cell r="A9">
            <v>1</v>
          </cell>
          <cell r="B9" t="str">
            <v>Шины алюминиевыешириной 80мм толщиной 5мм</v>
          </cell>
          <cell r="C9" t="str">
            <v>т</v>
          </cell>
          <cell r="D9">
            <v>0.03</v>
          </cell>
          <cell r="E9">
            <v>0</v>
          </cell>
          <cell r="F9">
            <v>0.03</v>
          </cell>
          <cell r="G9">
            <v>40000</v>
          </cell>
          <cell r="H9">
            <v>0</v>
          </cell>
          <cell r="I9">
            <v>1200</v>
          </cell>
        </row>
        <row r="10">
          <cell r="A10">
            <v>2</v>
          </cell>
          <cell r="B10" t="str">
            <v>Изолятор опорный ИО-10-750</v>
          </cell>
          <cell r="C10" t="str">
            <v>шт</v>
          </cell>
          <cell r="D10">
            <v>18</v>
          </cell>
          <cell r="E10">
            <v>0</v>
          </cell>
          <cell r="F10">
            <v>18</v>
          </cell>
          <cell r="G10">
            <v>95</v>
          </cell>
          <cell r="H10">
            <v>0</v>
          </cell>
          <cell r="I10">
            <v>1710</v>
          </cell>
        </row>
        <row r="11">
          <cell r="A11">
            <v>3</v>
          </cell>
          <cell r="B11" t="str">
            <v>Шинодержатель ЩП-1-750х1</v>
          </cell>
          <cell r="C11" t="str">
            <v>шт</v>
          </cell>
          <cell r="D11">
            <v>18</v>
          </cell>
          <cell r="E11">
            <v>0</v>
          </cell>
          <cell r="F11">
            <v>18</v>
          </cell>
          <cell r="G11">
            <v>18</v>
          </cell>
          <cell r="H11">
            <v>0</v>
          </cell>
          <cell r="I11">
            <v>324</v>
          </cell>
        </row>
        <row r="12">
          <cell r="A12">
            <v>4</v>
          </cell>
          <cell r="B12" t="str">
            <v>М/конструкция под оборудование</v>
          </cell>
          <cell r="C12" t="str">
            <v>т</v>
          </cell>
          <cell r="D12">
            <v>0.34</v>
          </cell>
          <cell r="E12">
            <v>0</v>
          </cell>
          <cell r="F12">
            <v>0.34</v>
          </cell>
          <cell r="G12">
            <v>8100</v>
          </cell>
          <cell r="H12">
            <v>0</v>
          </cell>
          <cell r="I12">
            <v>2754</v>
          </cell>
        </row>
        <row r="13">
          <cell r="B13" t="str">
            <v>ИТОГО:</v>
          </cell>
          <cell r="C13">
            <v>0</v>
          </cell>
          <cell r="D13">
            <v>0</v>
          </cell>
          <cell r="E13">
            <v>0</v>
          </cell>
          <cell r="F13">
            <v>0</v>
          </cell>
          <cell r="G13">
            <v>0</v>
          </cell>
          <cell r="H13">
            <v>0</v>
          </cell>
          <cell r="I13">
            <v>5988</v>
          </cell>
        </row>
        <row r="14">
          <cell r="B14" t="str">
            <v>Заготовительно-складские расходы,%</v>
          </cell>
          <cell r="C14" t="str">
            <v>2</v>
          </cell>
          <cell r="D14">
            <v>0</v>
          </cell>
          <cell r="E14">
            <v>0</v>
          </cell>
          <cell r="F14">
            <v>0</v>
          </cell>
          <cell r="G14">
            <v>0</v>
          </cell>
          <cell r="H14">
            <v>0</v>
          </cell>
          <cell r="I14">
            <v>120</v>
          </cell>
        </row>
        <row r="15">
          <cell r="A15">
            <v>33</v>
          </cell>
          <cell r="B15">
            <v>0</v>
          </cell>
          <cell r="C15">
            <v>0</v>
          </cell>
          <cell r="D15">
            <v>0</v>
          </cell>
          <cell r="E15">
            <v>0</v>
          </cell>
          <cell r="F15">
            <v>0</v>
          </cell>
          <cell r="G15">
            <v>0</v>
          </cell>
          <cell r="H15">
            <v>0</v>
          </cell>
          <cell r="I15">
            <v>0</v>
          </cell>
        </row>
        <row r="16">
          <cell r="A16">
            <v>34</v>
          </cell>
          <cell r="B16">
            <v>0</v>
          </cell>
          <cell r="C16">
            <v>0</v>
          </cell>
          <cell r="D16">
            <v>0</v>
          </cell>
          <cell r="E16">
            <v>0</v>
          </cell>
          <cell r="F16">
            <v>0</v>
          </cell>
          <cell r="G16">
            <v>0</v>
          </cell>
          <cell r="H16">
            <v>0</v>
          </cell>
          <cell r="I16">
            <v>0</v>
          </cell>
        </row>
        <row r="17">
          <cell r="A17">
            <v>35</v>
          </cell>
          <cell r="B17">
            <v>0</v>
          </cell>
          <cell r="C17">
            <v>0</v>
          </cell>
          <cell r="D17">
            <v>0</v>
          </cell>
          <cell r="E17">
            <v>0</v>
          </cell>
          <cell r="F17">
            <v>0</v>
          </cell>
          <cell r="G17">
            <v>0</v>
          </cell>
          <cell r="H17">
            <v>0</v>
          </cell>
          <cell r="I17">
            <v>0</v>
          </cell>
        </row>
        <row r="18">
          <cell r="A18">
            <v>36</v>
          </cell>
          <cell r="B18">
            <v>0</v>
          </cell>
          <cell r="C18">
            <v>0</v>
          </cell>
          <cell r="D18">
            <v>0</v>
          </cell>
          <cell r="E18">
            <v>0</v>
          </cell>
          <cell r="F18">
            <v>0</v>
          </cell>
          <cell r="G18">
            <v>0</v>
          </cell>
          <cell r="H18">
            <v>0</v>
          </cell>
          <cell r="I18">
            <v>0</v>
          </cell>
        </row>
        <row r="19">
          <cell r="A19">
            <v>37</v>
          </cell>
          <cell r="B19">
            <v>0</v>
          </cell>
          <cell r="C19">
            <v>0</v>
          </cell>
          <cell r="D19">
            <v>0</v>
          </cell>
          <cell r="E19">
            <v>0</v>
          </cell>
          <cell r="F19">
            <v>0</v>
          </cell>
          <cell r="G19">
            <v>0</v>
          </cell>
          <cell r="H19">
            <v>0</v>
          </cell>
          <cell r="I19">
            <v>0</v>
          </cell>
        </row>
        <row r="20">
          <cell r="A20">
            <v>38</v>
          </cell>
          <cell r="B20">
            <v>0</v>
          </cell>
          <cell r="C20">
            <v>0</v>
          </cell>
          <cell r="D20">
            <v>0</v>
          </cell>
          <cell r="E20">
            <v>0</v>
          </cell>
          <cell r="F20">
            <v>0</v>
          </cell>
          <cell r="G20">
            <v>0</v>
          </cell>
          <cell r="H20">
            <v>0</v>
          </cell>
          <cell r="I20">
            <v>0</v>
          </cell>
        </row>
        <row r="21">
          <cell r="A21">
            <v>39</v>
          </cell>
          <cell r="B21">
            <v>0</v>
          </cell>
          <cell r="C21">
            <v>0</v>
          </cell>
          <cell r="D21">
            <v>0</v>
          </cell>
          <cell r="E21">
            <v>0</v>
          </cell>
          <cell r="F21">
            <v>0</v>
          </cell>
          <cell r="G21">
            <v>0</v>
          </cell>
          <cell r="H21">
            <v>0</v>
          </cell>
          <cell r="I21">
            <v>0</v>
          </cell>
        </row>
        <row r="22">
          <cell r="A22">
            <v>40</v>
          </cell>
          <cell r="B22">
            <v>0</v>
          </cell>
          <cell r="C22">
            <v>0</v>
          </cell>
          <cell r="D22">
            <v>0</v>
          </cell>
          <cell r="E22">
            <v>0</v>
          </cell>
          <cell r="F22">
            <v>0</v>
          </cell>
          <cell r="G22">
            <v>0</v>
          </cell>
          <cell r="H22">
            <v>0</v>
          </cell>
          <cell r="I22">
            <v>0</v>
          </cell>
        </row>
        <row r="23">
          <cell r="A23">
            <v>41</v>
          </cell>
          <cell r="B23">
            <v>0</v>
          </cell>
          <cell r="C23">
            <v>0</v>
          </cell>
          <cell r="D23">
            <v>0</v>
          </cell>
          <cell r="E23">
            <v>0</v>
          </cell>
          <cell r="F23">
            <v>0</v>
          </cell>
          <cell r="G23">
            <v>0</v>
          </cell>
          <cell r="H23">
            <v>0</v>
          </cell>
          <cell r="I23">
            <v>0</v>
          </cell>
        </row>
        <row r="24">
          <cell r="A24">
            <v>42</v>
          </cell>
          <cell r="B24">
            <v>0</v>
          </cell>
          <cell r="C24">
            <v>0</v>
          </cell>
          <cell r="D24">
            <v>0</v>
          </cell>
          <cell r="E24">
            <v>0</v>
          </cell>
          <cell r="F24">
            <v>0</v>
          </cell>
          <cell r="G24">
            <v>0</v>
          </cell>
          <cell r="H24">
            <v>0</v>
          </cell>
          <cell r="I24">
            <v>0</v>
          </cell>
        </row>
        <row r="25">
          <cell r="A25">
            <v>43</v>
          </cell>
          <cell r="B25">
            <v>0</v>
          </cell>
          <cell r="C25">
            <v>0</v>
          </cell>
          <cell r="D25">
            <v>0</v>
          </cell>
          <cell r="E25">
            <v>0</v>
          </cell>
          <cell r="F25">
            <v>0</v>
          </cell>
          <cell r="G25">
            <v>0</v>
          </cell>
          <cell r="H25">
            <v>0</v>
          </cell>
          <cell r="I25">
            <v>0</v>
          </cell>
        </row>
        <row r="26">
          <cell r="A26">
            <v>44</v>
          </cell>
          <cell r="B26">
            <v>0</v>
          </cell>
          <cell r="C26">
            <v>0</v>
          </cell>
          <cell r="D26">
            <v>0</v>
          </cell>
          <cell r="E26">
            <v>0</v>
          </cell>
          <cell r="F26">
            <v>0</v>
          </cell>
          <cell r="G26">
            <v>0</v>
          </cell>
          <cell r="H26">
            <v>0</v>
          </cell>
          <cell r="I26">
            <v>0</v>
          </cell>
        </row>
        <row r="27">
          <cell r="A27">
            <v>45</v>
          </cell>
          <cell r="B27">
            <v>0</v>
          </cell>
          <cell r="C27">
            <v>0</v>
          </cell>
          <cell r="D27">
            <v>0</v>
          </cell>
          <cell r="E27">
            <v>0</v>
          </cell>
          <cell r="F27">
            <v>0</v>
          </cell>
          <cell r="G27">
            <v>0</v>
          </cell>
          <cell r="H27">
            <v>0</v>
          </cell>
          <cell r="I27">
            <v>0</v>
          </cell>
        </row>
        <row r="28">
          <cell r="A28">
            <v>46</v>
          </cell>
          <cell r="B28">
            <v>0</v>
          </cell>
          <cell r="C28">
            <v>0</v>
          </cell>
          <cell r="D28">
            <v>0</v>
          </cell>
          <cell r="E28">
            <v>0</v>
          </cell>
          <cell r="F28">
            <v>0</v>
          </cell>
          <cell r="G28">
            <v>0</v>
          </cell>
          <cell r="H28">
            <v>0</v>
          </cell>
          <cell r="I28">
            <v>0</v>
          </cell>
        </row>
        <row r="29">
          <cell r="A29">
            <v>47</v>
          </cell>
          <cell r="B29">
            <v>0</v>
          </cell>
          <cell r="C29">
            <v>0</v>
          </cell>
          <cell r="D29">
            <v>0</v>
          </cell>
          <cell r="E29">
            <v>0</v>
          </cell>
          <cell r="F29">
            <v>0</v>
          </cell>
          <cell r="G29">
            <v>0</v>
          </cell>
          <cell r="H29">
            <v>0</v>
          </cell>
          <cell r="I29">
            <v>0</v>
          </cell>
        </row>
        <row r="30">
          <cell r="A30">
            <v>48</v>
          </cell>
          <cell r="B30">
            <v>0</v>
          </cell>
          <cell r="C30">
            <v>0</v>
          </cell>
          <cell r="D30">
            <v>0</v>
          </cell>
          <cell r="E30">
            <v>0</v>
          </cell>
          <cell r="F30">
            <v>0</v>
          </cell>
          <cell r="G30">
            <v>0</v>
          </cell>
          <cell r="H30">
            <v>0</v>
          </cell>
          <cell r="I30">
            <v>0</v>
          </cell>
        </row>
        <row r="31">
          <cell r="A31">
            <v>49</v>
          </cell>
          <cell r="B31">
            <v>0</v>
          </cell>
          <cell r="C31">
            <v>0</v>
          </cell>
          <cell r="D31">
            <v>0</v>
          </cell>
          <cell r="E31">
            <v>0</v>
          </cell>
          <cell r="F31">
            <v>0</v>
          </cell>
          <cell r="G31">
            <v>0</v>
          </cell>
          <cell r="H31">
            <v>0</v>
          </cell>
          <cell r="I31">
            <v>0</v>
          </cell>
        </row>
        <row r="32">
          <cell r="A32">
            <v>50</v>
          </cell>
          <cell r="B32">
            <v>0</v>
          </cell>
          <cell r="C32">
            <v>0</v>
          </cell>
          <cell r="D32">
            <v>0</v>
          </cell>
          <cell r="E32">
            <v>0</v>
          </cell>
          <cell r="F32">
            <v>0</v>
          </cell>
          <cell r="G32">
            <v>0</v>
          </cell>
          <cell r="H32">
            <v>0</v>
          </cell>
          <cell r="I32">
            <v>0</v>
          </cell>
        </row>
        <row r="33">
          <cell r="A33">
            <v>51</v>
          </cell>
          <cell r="B33">
            <v>0</v>
          </cell>
          <cell r="C33">
            <v>0</v>
          </cell>
          <cell r="D33">
            <v>0</v>
          </cell>
          <cell r="E33">
            <v>0</v>
          </cell>
          <cell r="F33">
            <v>0</v>
          </cell>
          <cell r="G33">
            <v>0</v>
          </cell>
          <cell r="H33">
            <v>0</v>
          </cell>
          <cell r="I33">
            <v>0</v>
          </cell>
        </row>
        <row r="34">
          <cell r="A34">
            <v>52</v>
          </cell>
          <cell r="B34">
            <v>0</v>
          </cell>
          <cell r="C34">
            <v>0</v>
          </cell>
          <cell r="D34">
            <v>0</v>
          </cell>
          <cell r="E34">
            <v>0</v>
          </cell>
          <cell r="F34">
            <v>0</v>
          </cell>
          <cell r="G34">
            <v>0</v>
          </cell>
          <cell r="H34">
            <v>0</v>
          </cell>
          <cell r="I34">
            <v>0</v>
          </cell>
        </row>
        <row r="35">
          <cell r="A35">
            <v>53</v>
          </cell>
          <cell r="B35">
            <v>0</v>
          </cell>
          <cell r="C35">
            <v>0</v>
          </cell>
          <cell r="D35">
            <v>0</v>
          </cell>
          <cell r="E35">
            <v>0</v>
          </cell>
          <cell r="F35">
            <v>0</v>
          </cell>
          <cell r="G35">
            <v>0</v>
          </cell>
          <cell r="H35">
            <v>0</v>
          </cell>
          <cell r="I35">
            <v>0</v>
          </cell>
        </row>
        <row r="36">
          <cell r="A36">
            <v>54</v>
          </cell>
          <cell r="B36">
            <v>0</v>
          </cell>
          <cell r="C36">
            <v>0</v>
          </cell>
          <cell r="D36">
            <v>0</v>
          </cell>
          <cell r="E36">
            <v>0</v>
          </cell>
          <cell r="F36">
            <v>0</v>
          </cell>
          <cell r="G36">
            <v>0</v>
          </cell>
          <cell r="H36">
            <v>0</v>
          </cell>
          <cell r="I36">
            <v>0</v>
          </cell>
        </row>
        <row r="37">
          <cell r="A37">
            <v>55</v>
          </cell>
          <cell r="B37">
            <v>0</v>
          </cell>
          <cell r="C37">
            <v>0</v>
          </cell>
          <cell r="D37">
            <v>0</v>
          </cell>
          <cell r="E37">
            <v>0</v>
          </cell>
          <cell r="F37">
            <v>0</v>
          </cell>
          <cell r="G37">
            <v>0</v>
          </cell>
          <cell r="H37">
            <v>0</v>
          </cell>
          <cell r="I37">
            <v>0</v>
          </cell>
        </row>
        <row r="38">
          <cell r="A38">
            <v>56</v>
          </cell>
          <cell r="B38">
            <v>0</v>
          </cell>
          <cell r="C38">
            <v>0</v>
          </cell>
          <cell r="D38">
            <v>0</v>
          </cell>
          <cell r="E38">
            <v>0</v>
          </cell>
          <cell r="F38">
            <v>0</v>
          </cell>
          <cell r="G38">
            <v>0</v>
          </cell>
          <cell r="H38">
            <v>0</v>
          </cell>
          <cell r="I38">
            <v>0</v>
          </cell>
        </row>
        <row r="39">
          <cell r="A39">
            <v>57</v>
          </cell>
          <cell r="B39">
            <v>0</v>
          </cell>
          <cell r="C39">
            <v>0</v>
          </cell>
          <cell r="D39">
            <v>0</v>
          </cell>
          <cell r="E39">
            <v>0</v>
          </cell>
          <cell r="F39">
            <v>0</v>
          </cell>
          <cell r="G39">
            <v>0</v>
          </cell>
          <cell r="H39">
            <v>0</v>
          </cell>
          <cell r="I39">
            <v>0</v>
          </cell>
        </row>
        <row r="40">
          <cell r="A40">
            <v>58</v>
          </cell>
          <cell r="B40">
            <v>0</v>
          </cell>
          <cell r="C40">
            <v>0</v>
          </cell>
          <cell r="D40">
            <v>0</v>
          </cell>
          <cell r="E40">
            <v>0</v>
          </cell>
          <cell r="F40">
            <v>0</v>
          </cell>
          <cell r="G40">
            <v>0</v>
          </cell>
          <cell r="H40">
            <v>0</v>
          </cell>
          <cell r="I40">
            <v>0</v>
          </cell>
        </row>
        <row r="41">
          <cell r="A41">
            <v>59</v>
          </cell>
          <cell r="B41">
            <v>0</v>
          </cell>
          <cell r="C41">
            <v>0</v>
          </cell>
          <cell r="D41">
            <v>0</v>
          </cell>
          <cell r="E41">
            <v>0</v>
          </cell>
          <cell r="F41">
            <v>0</v>
          </cell>
          <cell r="G41">
            <v>0</v>
          </cell>
          <cell r="H41">
            <v>0</v>
          </cell>
          <cell r="I41">
            <v>0</v>
          </cell>
        </row>
        <row r="42">
          <cell r="A42">
            <v>60</v>
          </cell>
          <cell r="B42">
            <v>0</v>
          </cell>
          <cell r="C42">
            <v>0</v>
          </cell>
          <cell r="D42">
            <v>0</v>
          </cell>
          <cell r="E42">
            <v>0</v>
          </cell>
          <cell r="F42">
            <v>0</v>
          </cell>
          <cell r="G42">
            <v>0</v>
          </cell>
          <cell r="H42">
            <v>0</v>
          </cell>
          <cell r="I42">
            <v>0</v>
          </cell>
        </row>
        <row r="43">
          <cell r="A43">
            <v>61</v>
          </cell>
          <cell r="B43">
            <v>0</v>
          </cell>
          <cell r="C43">
            <v>0</v>
          </cell>
          <cell r="D43">
            <v>0</v>
          </cell>
          <cell r="E43">
            <v>0</v>
          </cell>
          <cell r="F43">
            <v>0</v>
          </cell>
          <cell r="G43">
            <v>0</v>
          </cell>
          <cell r="H43">
            <v>0</v>
          </cell>
          <cell r="I43">
            <v>0</v>
          </cell>
        </row>
        <row r="44">
          <cell r="A44">
            <v>62</v>
          </cell>
          <cell r="B44">
            <v>0</v>
          </cell>
          <cell r="C44">
            <v>0</v>
          </cell>
          <cell r="D44">
            <v>0</v>
          </cell>
          <cell r="E44">
            <v>0</v>
          </cell>
          <cell r="F44">
            <v>0</v>
          </cell>
          <cell r="G44">
            <v>0</v>
          </cell>
          <cell r="H44">
            <v>0</v>
          </cell>
          <cell r="I44">
            <v>0</v>
          </cell>
        </row>
        <row r="45">
          <cell r="A45">
            <v>63</v>
          </cell>
          <cell r="B45">
            <v>0</v>
          </cell>
          <cell r="C45">
            <v>0</v>
          </cell>
          <cell r="D45">
            <v>0</v>
          </cell>
          <cell r="E45">
            <v>0</v>
          </cell>
          <cell r="F45">
            <v>0</v>
          </cell>
          <cell r="G45">
            <v>0</v>
          </cell>
          <cell r="H45">
            <v>0</v>
          </cell>
          <cell r="I45">
            <v>0</v>
          </cell>
        </row>
        <row r="46">
          <cell r="A46">
            <v>64</v>
          </cell>
          <cell r="B46">
            <v>0</v>
          </cell>
          <cell r="C46">
            <v>0</v>
          </cell>
          <cell r="D46">
            <v>0</v>
          </cell>
          <cell r="E46">
            <v>0</v>
          </cell>
          <cell r="F46">
            <v>0</v>
          </cell>
          <cell r="G46">
            <v>0</v>
          </cell>
          <cell r="H46">
            <v>0</v>
          </cell>
          <cell r="I46">
            <v>0</v>
          </cell>
        </row>
        <row r="47">
          <cell r="A47">
            <v>65</v>
          </cell>
          <cell r="B47">
            <v>0</v>
          </cell>
          <cell r="C47">
            <v>0</v>
          </cell>
          <cell r="D47">
            <v>0</v>
          </cell>
          <cell r="E47">
            <v>0</v>
          </cell>
          <cell r="F47">
            <v>0</v>
          </cell>
          <cell r="G47">
            <v>0</v>
          </cell>
          <cell r="H47">
            <v>0</v>
          </cell>
          <cell r="I47">
            <v>0</v>
          </cell>
        </row>
        <row r="48">
          <cell r="A48">
            <v>66</v>
          </cell>
          <cell r="B48">
            <v>0</v>
          </cell>
          <cell r="C48">
            <v>0</v>
          </cell>
          <cell r="D48">
            <v>0</v>
          </cell>
          <cell r="E48">
            <v>0</v>
          </cell>
          <cell r="F48">
            <v>0</v>
          </cell>
          <cell r="G48">
            <v>0</v>
          </cell>
          <cell r="H48">
            <v>0</v>
          </cell>
          <cell r="I48">
            <v>0</v>
          </cell>
        </row>
        <row r="49">
          <cell r="A49">
            <v>67</v>
          </cell>
          <cell r="B49">
            <v>0</v>
          </cell>
          <cell r="C49">
            <v>0</v>
          </cell>
          <cell r="D49">
            <v>0</v>
          </cell>
          <cell r="E49">
            <v>0</v>
          </cell>
          <cell r="F49">
            <v>0</v>
          </cell>
          <cell r="G49">
            <v>0</v>
          </cell>
          <cell r="H49">
            <v>0</v>
          </cell>
          <cell r="I49">
            <v>0</v>
          </cell>
        </row>
        <row r="50">
          <cell r="A50">
            <v>68</v>
          </cell>
          <cell r="B50">
            <v>0</v>
          </cell>
          <cell r="C50">
            <v>0</v>
          </cell>
          <cell r="D50">
            <v>0</v>
          </cell>
          <cell r="E50">
            <v>0</v>
          </cell>
          <cell r="F50">
            <v>0</v>
          </cell>
          <cell r="G50">
            <v>0</v>
          </cell>
          <cell r="H50">
            <v>0</v>
          </cell>
          <cell r="I50">
            <v>0</v>
          </cell>
        </row>
        <row r="51">
          <cell r="A51">
            <v>69</v>
          </cell>
          <cell r="B51">
            <v>0</v>
          </cell>
          <cell r="C51">
            <v>0</v>
          </cell>
          <cell r="D51">
            <v>0</v>
          </cell>
          <cell r="E51">
            <v>0</v>
          </cell>
          <cell r="F51">
            <v>0</v>
          </cell>
          <cell r="G51">
            <v>0</v>
          </cell>
          <cell r="H51">
            <v>0</v>
          </cell>
          <cell r="I51">
            <v>0</v>
          </cell>
        </row>
        <row r="52">
          <cell r="A52">
            <v>70</v>
          </cell>
          <cell r="B52">
            <v>0</v>
          </cell>
          <cell r="C52">
            <v>0</v>
          </cell>
          <cell r="D52">
            <v>0</v>
          </cell>
          <cell r="E52">
            <v>0</v>
          </cell>
          <cell r="F52">
            <v>0</v>
          </cell>
          <cell r="G52">
            <v>0</v>
          </cell>
          <cell r="H52">
            <v>0</v>
          </cell>
          <cell r="I52">
            <v>0</v>
          </cell>
        </row>
        <row r="53">
          <cell r="A53">
            <v>71</v>
          </cell>
          <cell r="B53">
            <v>0</v>
          </cell>
          <cell r="C53">
            <v>0</v>
          </cell>
          <cell r="D53">
            <v>0</v>
          </cell>
          <cell r="E53">
            <v>0</v>
          </cell>
          <cell r="F53">
            <v>0</v>
          </cell>
          <cell r="G53">
            <v>0</v>
          </cell>
          <cell r="H53">
            <v>0</v>
          </cell>
          <cell r="I53">
            <v>0</v>
          </cell>
        </row>
        <row r="54">
          <cell r="A54">
            <v>72</v>
          </cell>
          <cell r="B54">
            <v>0</v>
          </cell>
          <cell r="C54">
            <v>0</v>
          </cell>
          <cell r="D54">
            <v>0</v>
          </cell>
          <cell r="E54">
            <v>0</v>
          </cell>
          <cell r="F54">
            <v>0</v>
          </cell>
          <cell r="G54">
            <v>0</v>
          </cell>
          <cell r="H54">
            <v>0</v>
          </cell>
          <cell r="I54">
            <v>0</v>
          </cell>
        </row>
        <row r="55">
          <cell r="A55">
            <v>73</v>
          </cell>
          <cell r="B55">
            <v>0</v>
          </cell>
          <cell r="C55">
            <v>0</v>
          </cell>
          <cell r="D55">
            <v>0</v>
          </cell>
          <cell r="E55">
            <v>0</v>
          </cell>
          <cell r="F55">
            <v>0</v>
          </cell>
          <cell r="G55">
            <v>0</v>
          </cell>
          <cell r="H55">
            <v>0</v>
          </cell>
          <cell r="I55">
            <v>0</v>
          </cell>
        </row>
        <row r="56">
          <cell r="A56">
            <v>74</v>
          </cell>
          <cell r="B56">
            <v>0</v>
          </cell>
          <cell r="C56">
            <v>0</v>
          </cell>
          <cell r="D56">
            <v>0</v>
          </cell>
          <cell r="E56">
            <v>0</v>
          </cell>
          <cell r="F56">
            <v>0</v>
          </cell>
          <cell r="G56">
            <v>0</v>
          </cell>
          <cell r="H56">
            <v>0</v>
          </cell>
          <cell r="I56">
            <v>0</v>
          </cell>
        </row>
        <row r="57">
          <cell r="A57">
            <v>75</v>
          </cell>
          <cell r="B57">
            <v>0</v>
          </cell>
          <cell r="C57">
            <v>0</v>
          </cell>
          <cell r="D57">
            <v>0</v>
          </cell>
          <cell r="E57">
            <v>0</v>
          </cell>
          <cell r="F57">
            <v>0</v>
          </cell>
          <cell r="G57">
            <v>0</v>
          </cell>
          <cell r="H57">
            <v>0</v>
          </cell>
          <cell r="I57">
            <v>0</v>
          </cell>
        </row>
        <row r="58">
          <cell r="A58">
            <v>76</v>
          </cell>
          <cell r="B58">
            <v>0</v>
          </cell>
          <cell r="C58">
            <v>0</v>
          </cell>
          <cell r="D58">
            <v>0</v>
          </cell>
          <cell r="E58">
            <v>0</v>
          </cell>
          <cell r="F58">
            <v>0</v>
          </cell>
          <cell r="G58">
            <v>0</v>
          </cell>
          <cell r="H58">
            <v>0</v>
          </cell>
          <cell r="I58">
            <v>0</v>
          </cell>
        </row>
        <row r="59">
          <cell r="A59">
            <v>77</v>
          </cell>
          <cell r="B59">
            <v>0</v>
          </cell>
          <cell r="C59">
            <v>0</v>
          </cell>
          <cell r="D59">
            <v>0</v>
          </cell>
          <cell r="E59">
            <v>0</v>
          </cell>
          <cell r="F59">
            <v>0</v>
          </cell>
          <cell r="G59">
            <v>0</v>
          </cell>
          <cell r="H59">
            <v>0</v>
          </cell>
          <cell r="I59">
            <v>0</v>
          </cell>
        </row>
        <row r="60">
          <cell r="A60">
            <v>78</v>
          </cell>
          <cell r="B60">
            <v>0</v>
          </cell>
          <cell r="C60">
            <v>0</v>
          </cell>
          <cell r="D60">
            <v>0</v>
          </cell>
          <cell r="E60">
            <v>0</v>
          </cell>
          <cell r="F60">
            <v>0</v>
          </cell>
          <cell r="G60">
            <v>0</v>
          </cell>
          <cell r="H60">
            <v>0</v>
          </cell>
          <cell r="I60">
            <v>0</v>
          </cell>
        </row>
        <row r="61">
          <cell r="A61">
            <v>79</v>
          </cell>
          <cell r="B61">
            <v>0</v>
          </cell>
          <cell r="C61">
            <v>0</v>
          </cell>
          <cell r="D61">
            <v>0</v>
          </cell>
          <cell r="E61">
            <v>0</v>
          </cell>
          <cell r="F61">
            <v>0</v>
          </cell>
          <cell r="G61">
            <v>0</v>
          </cell>
          <cell r="H61">
            <v>0</v>
          </cell>
          <cell r="I61">
            <v>0</v>
          </cell>
        </row>
        <row r="62">
          <cell r="A62">
            <v>80</v>
          </cell>
          <cell r="B62">
            <v>0</v>
          </cell>
          <cell r="C62">
            <v>0</v>
          </cell>
          <cell r="D62">
            <v>0</v>
          </cell>
          <cell r="E62">
            <v>0</v>
          </cell>
          <cell r="F62">
            <v>0</v>
          </cell>
          <cell r="G62">
            <v>0</v>
          </cell>
          <cell r="H62">
            <v>0</v>
          </cell>
          <cell r="I62">
            <v>0</v>
          </cell>
        </row>
        <row r="63">
          <cell r="A63">
            <v>81</v>
          </cell>
          <cell r="B63">
            <v>0</v>
          </cell>
          <cell r="C63">
            <v>0</v>
          </cell>
          <cell r="D63">
            <v>0</v>
          </cell>
          <cell r="E63">
            <v>0</v>
          </cell>
          <cell r="F63">
            <v>0</v>
          </cell>
          <cell r="G63">
            <v>0</v>
          </cell>
          <cell r="H63">
            <v>0</v>
          </cell>
          <cell r="I63">
            <v>0</v>
          </cell>
        </row>
        <row r="64">
          <cell r="A64">
            <v>82</v>
          </cell>
          <cell r="B64">
            <v>0</v>
          </cell>
          <cell r="C64">
            <v>0</v>
          </cell>
          <cell r="D64">
            <v>0</v>
          </cell>
          <cell r="E64">
            <v>0</v>
          </cell>
          <cell r="F64">
            <v>0</v>
          </cell>
          <cell r="G64">
            <v>0</v>
          </cell>
          <cell r="H64">
            <v>0</v>
          </cell>
          <cell r="I64">
            <v>0</v>
          </cell>
        </row>
        <row r="65">
          <cell r="A65">
            <v>83</v>
          </cell>
          <cell r="B65">
            <v>0</v>
          </cell>
          <cell r="C65">
            <v>0</v>
          </cell>
          <cell r="D65">
            <v>0</v>
          </cell>
          <cell r="E65">
            <v>0</v>
          </cell>
          <cell r="F65">
            <v>0</v>
          </cell>
          <cell r="G65">
            <v>0</v>
          </cell>
          <cell r="H65">
            <v>0</v>
          </cell>
          <cell r="I65">
            <v>0</v>
          </cell>
        </row>
        <row r="66">
          <cell r="A66">
            <v>84</v>
          </cell>
          <cell r="B66">
            <v>0</v>
          </cell>
          <cell r="C66">
            <v>0</v>
          </cell>
          <cell r="D66">
            <v>0</v>
          </cell>
          <cell r="E66">
            <v>0</v>
          </cell>
          <cell r="F66">
            <v>0</v>
          </cell>
          <cell r="G66">
            <v>0</v>
          </cell>
          <cell r="H66">
            <v>0</v>
          </cell>
          <cell r="I66">
            <v>0</v>
          </cell>
        </row>
        <row r="67">
          <cell r="A67">
            <v>85</v>
          </cell>
          <cell r="B67">
            <v>0</v>
          </cell>
          <cell r="C67">
            <v>0</v>
          </cell>
          <cell r="D67">
            <v>0</v>
          </cell>
          <cell r="E67">
            <v>0</v>
          </cell>
          <cell r="F67">
            <v>0</v>
          </cell>
          <cell r="G67">
            <v>0</v>
          </cell>
          <cell r="H67">
            <v>0</v>
          </cell>
          <cell r="I67">
            <v>0</v>
          </cell>
        </row>
        <row r="68">
          <cell r="A68">
            <v>86</v>
          </cell>
          <cell r="B68">
            <v>0</v>
          </cell>
          <cell r="C68">
            <v>0</v>
          </cell>
          <cell r="D68">
            <v>0</v>
          </cell>
          <cell r="E68">
            <v>0</v>
          </cell>
          <cell r="F68">
            <v>0</v>
          </cell>
          <cell r="G68">
            <v>0</v>
          </cell>
          <cell r="H68">
            <v>0</v>
          </cell>
          <cell r="I68">
            <v>0</v>
          </cell>
        </row>
        <row r="69">
          <cell r="A69">
            <v>87</v>
          </cell>
          <cell r="B69">
            <v>0</v>
          </cell>
          <cell r="C69">
            <v>0</v>
          </cell>
          <cell r="D69">
            <v>0</v>
          </cell>
          <cell r="E69">
            <v>0</v>
          </cell>
          <cell r="F69">
            <v>0</v>
          </cell>
          <cell r="G69">
            <v>0</v>
          </cell>
          <cell r="H69">
            <v>0</v>
          </cell>
          <cell r="I69">
            <v>0</v>
          </cell>
        </row>
        <row r="70">
          <cell r="A70">
            <v>88</v>
          </cell>
          <cell r="B70">
            <v>0</v>
          </cell>
          <cell r="C70">
            <v>0</v>
          </cell>
          <cell r="D70">
            <v>0</v>
          </cell>
          <cell r="E70">
            <v>0</v>
          </cell>
          <cell r="F70">
            <v>0</v>
          </cell>
          <cell r="G70">
            <v>0</v>
          </cell>
          <cell r="H70">
            <v>0</v>
          </cell>
          <cell r="I70">
            <v>0</v>
          </cell>
        </row>
        <row r="71">
          <cell r="A71">
            <v>89</v>
          </cell>
          <cell r="B71">
            <v>0</v>
          </cell>
          <cell r="C71">
            <v>0</v>
          </cell>
          <cell r="D71">
            <v>0</v>
          </cell>
          <cell r="E71">
            <v>0</v>
          </cell>
          <cell r="F71">
            <v>0</v>
          </cell>
          <cell r="G71">
            <v>0</v>
          </cell>
          <cell r="H71">
            <v>0</v>
          </cell>
          <cell r="I71">
            <v>0</v>
          </cell>
        </row>
        <row r="72">
          <cell r="A72">
            <v>90</v>
          </cell>
          <cell r="B72">
            <v>0</v>
          </cell>
          <cell r="C72">
            <v>0</v>
          </cell>
          <cell r="D72">
            <v>0</v>
          </cell>
          <cell r="E72">
            <v>0</v>
          </cell>
          <cell r="F72">
            <v>0</v>
          </cell>
          <cell r="G72">
            <v>0</v>
          </cell>
          <cell r="H72">
            <v>0</v>
          </cell>
          <cell r="I72">
            <v>0</v>
          </cell>
        </row>
        <row r="73">
          <cell r="A73">
            <v>91</v>
          </cell>
          <cell r="B73">
            <v>0</v>
          </cell>
          <cell r="C73">
            <v>0</v>
          </cell>
          <cell r="D73">
            <v>0</v>
          </cell>
          <cell r="E73">
            <v>0</v>
          </cell>
          <cell r="F73">
            <v>0</v>
          </cell>
          <cell r="G73">
            <v>0</v>
          </cell>
          <cell r="H73">
            <v>0</v>
          </cell>
          <cell r="I73">
            <v>0</v>
          </cell>
        </row>
        <row r="74">
          <cell r="A74">
            <v>92</v>
          </cell>
          <cell r="B74">
            <v>0</v>
          </cell>
          <cell r="C74">
            <v>0</v>
          </cell>
          <cell r="D74">
            <v>0</v>
          </cell>
          <cell r="E74">
            <v>0</v>
          </cell>
          <cell r="F74">
            <v>0</v>
          </cell>
          <cell r="G74">
            <v>0</v>
          </cell>
          <cell r="H74">
            <v>0</v>
          </cell>
          <cell r="I74">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 sheetId="42"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ъемы"/>
      <sheetName val="БДР"/>
      <sheetName val="БДР (2)"/>
      <sheetName val="Прибыль"/>
      <sheetName val="Цены"/>
      <sheetName val="Сметы"/>
      <sheetName val="Цеховые"/>
      <sheetName val="Распред"/>
      <sheetName val="Энбаланс"/>
      <sheetName val="ОЗР"/>
      <sheetName val="Непром"/>
      <sheetName val="ФЗП"/>
      <sheetName val="СК"/>
      <sheetName val="ЭФК"/>
      <sheetName val="Извмолоко"/>
      <sheetName val="КФН"/>
      <sheetName val="СЖА"/>
      <sheetName val="цеховые СМУ"/>
      <sheetName val="MAP 12-52"/>
      <sheetName val="NP14-34"/>
      <sheetName val="NP20-20"/>
      <sheetName val="NP23-23"/>
      <sheetName val="ДФФ"/>
      <sheetName val="ЖКУ"/>
      <sheetName val="Лист2"/>
      <sheetName val="ТЭЦ"/>
      <sheetName val="Электр"/>
      <sheetName val="ХОВ"/>
      <sheetName val="Тепло"/>
      <sheetName val="ЦВиК"/>
      <sheetName val="ПВ"/>
      <sheetName val="ОВ"/>
      <sheetName val="СВ"/>
      <sheetName val="ХПВ"/>
      <sheetName val="ХФС"/>
      <sheetName val="Лист1"/>
      <sheetName val="ID-06"/>
      <sheetName val="предприятия"/>
      <sheetName val="Сегменты"/>
      <sheetName val="Inventories as of 03.20"/>
      <sheetName val="heat 2006"/>
      <sheetName val="5630.02+"/>
      <sheetName val="ПАМЯТКА Группы материалов"/>
      <sheetName val="G"/>
      <sheetName val="Штаты"/>
      <sheetName val="гр.общ"/>
      <sheetName val="Статьи бюджета"/>
      <sheetName val="Справочник"/>
      <sheetName val="список"/>
      <sheetName val="модель белоречка3"/>
      <sheetName val="вводные данные"/>
      <sheetName val="8.arb"/>
      <sheetName val="GLC_ratios_Jun"/>
      <sheetName val="Коррект на торг"/>
      <sheetName val="Т_безуб"/>
    </sheetNames>
    <sheetDataSet>
      <sheetData sheetId="0">
        <row r="65">
          <cell r="AW65">
            <v>7700</v>
          </cell>
        </row>
      </sheetData>
      <sheetData sheetId="1">
        <row r="65">
          <cell r="AW65">
            <v>7700</v>
          </cell>
        </row>
      </sheetData>
      <sheetData sheetId="2">
        <row r="65">
          <cell r="AW65">
            <v>7700</v>
          </cell>
        </row>
      </sheetData>
      <sheetData sheetId="3">
        <row r="65">
          <cell r="AW65">
            <v>7700</v>
          </cell>
        </row>
      </sheetData>
      <sheetData sheetId="4">
        <row r="65">
          <cell r="AW65">
            <v>7700</v>
          </cell>
        </row>
      </sheetData>
      <sheetData sheetId="5">
        <row r="65">
          <cell r="AW65">
            <v>7700</v>
          </cell>
        </row>
      </sheetData>
      <sheetData sheetId="6" refreshError="1">
        <row r="65">
          <cell r="AW65">
            <v>7700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Условия"/>
      <sheetName val="Пр-во"/>
      <sheetName val="Движение"/>
      <sheetName val="Реализация"/>
      <sheetName val="Цена реал-ии"/>
      <sheetName val="Выручка"/>
      <sheetName val="Комм расх"/>
      <sheetName val="Нормы расхода"/>
      <sheetName val="Рудник"/>
      <sheetName val="Рудник (2)"/>
      <sheetName val="ДФ"/>
      <sheetName val="ДФ (2)"/>
      <sheetName val="ОК"/>
      <sheetName val="ЦТТ"/>
      <sheetName val="ЦТТ (2)"/>
      <sheetName val="ЦГДиСМ"/>
      <sheetName val="АТЦ"/>
      <sheetName val="ЦАП"/>
      <sheetName val="ЦЭСиС"/>
      <sheetName val="ЭРЦ"/>
      <sheetName val="Энергоцех"/>
      <sheetName val="ТЭЦ"/>
      <sheetName val="ЦПП"/>
      <sheetName val="РМЦ"/>
      <sheetName val="РСУ"/>
      <sheetName val="ИЦ"/>
      <sheetName val="ЦСИиСМ"/>
      <sheetName val="Коэффициенты"/>
      <sheetName val="Разнесение"/>
      <sheetName val="Разнесение_доп"/>
      <sheetName val="Концентраты"/>
      <sheetName val="Итого всп цеха"/>
      <sheetName val="Итого всп цеха (2)"/>
      <sheetName val="ИТОГО_с-с"/>
      <sheetName val="ИТОГО_с-с (2)"/>
      <sheetName val="ИТОГО_с-с (3)"/>
      <sheetName val="ВМСБ"/>
      <sheetName val="недра"/>
      <sheetName val="БДР"/>
      <sheetName val="ограничения_азот"/>
      <sheetName val="цены_азот"/>
      <sheetName val="Цена_реал-ии"/>
      <sheetName val="Комм_расх"/>
      <sheetName val="Нормы_расхода"/>
      <sheetName val="Рудник_(2)"/>
      <sheetName val="ДФ_(2)"/>
      <sheetName val="ЦТТ_(2)"/>
      <sheetName val="Итого_всп_цеха"/>
      <sheetName val="Итого_всп_цеха_(2)"/>
      <sheetName val="ИТОГО_с-с_(2)"/>
      <sheetName val="ИТОГО_с-с_(3)"/>
      <sheetName val="Итого М. (2)"/>
    </sheetNames>
    <sheetDataSet>
      <sheetData sheetId="0" refreshError="1">
        <row r="2">
          <cell r="C2">
            <v>28.9</v>
          </cell>
        </row>
      </sheetData>
      <sheetData sheetId="1"/>
      <sheetData sheetId="2"/>
      <sheetData sheetId="3" refreshError="1"/>
      <sheetData sheetId="4" refreshError="1"/>
      <sheetData sheetId="5" refreshError="1"/>
      <sheetData sheetId="6" refreshError="1"/>
      <sheetData sheetId="7"/>
      <sheetData sheetId="8"/>
      <sheetData sheetId="9" refreshError="1"/>
      <sheetData sheetId="10"/>
      <sheetData sheetId="11" refreshError="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ог Антиснег11.01"/>
      <sheetName val="Сводный"/>
      <sheetName val="Антиснег 11.01"/>
      <sheetName val="Итог Бутилацетат 11.01"/>
      <sheetName val="Бутилацетат 11.01"/>
      <sheetName val="Итог Антиснег12.01 "/>
      <sheetName val="Антиснег декабрь"/>
      <sheetName val="Итог Бутилацетат 12.01 "/>
      <sheetName val="Бутилацетат декабрь"/>
      <sheetName val="Итог Антиснег11_01"/>
      <sheetName val="Консолидированный"/>
      <sheetName val="20USD"/>
      <sheetName val="БДР"/>
      <sheetName val="отгр ГОК"/>
      <sheetName val="Приложение 3"/>
      <sheetName val="Итог_Антиснег11_01"/>
      <sheetName val="Антиснег_11_01"/>
      <sheetName val="Итог_Бутилацетат_11_01"/>
      <sheetName val="Бутилацетат_11_01"/>
      <sheetName val="Итог_Антиснег12_01_"/>
      <sheetName val="Антиснег_декабрь"/>
      <sheetName val="Итог_Бутилацетат_12_01_"/>
      <sheetName val="Бутилацетат_декабрь"/>
      <sheetName val="Итог_Антиснег11_011"/>
      <sheetName val="отгр_ГОК"/>
      <sheetName val="Приложение_3"/>
      <sheetName val="ИнвестицииСвод"/>
    </sheetNames>
    <sheetDataSet>
      <sheetData sheetId="0">
        <row r="22">
          <cell r="B22">
            <v>29.9</v>
          </cell>
        </row>
      </sheetData>
      <sheetData sheetId="1">
        <row r="22">
          <cell r="B22">
            <v>29.9</v>
          </cell>
        </row>
      </sheetData>
      <sheetData sheetId="2">
        <row r="22">
          <cell r="B22">
            <v>29.9</v>
          </cell>
        </row>
      </sheetData>
      <sheetData sheetId="3"/>
      <sheetData sheetId="4"/>
      <sheetData sheetId="5"/>
      <sheetData sheetId="6"/>
      <sheetData sheetId="7"/>
      <sheetData sheetId="8">
        <row r="22">
          <cell r="B22">
            <v>29.9</v>
          </cell>
        </row>
      </sheetData>
      <sheetData sheetId="9">
        <row r="22">
          <cell r="B22">
            <v>29.9</v>
          </cell>
        </row>
      </sheetData>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XM"/>
      <sheetName val="norm01"/>
      <sheetName val="prod"/>
      <sheetName val="prod1"/>
      <sheetName val="cen"/>
      <sheetName val="pl"/>
      <sheetName val="справочник норм"/>
      <sheetName val="затраты"/>
      <sheetName val="нормы1"/>
      <sheetName val="ПФ"/>
      <sheetName val="БДР$"/>
      <sheetName val="$БДДС"/>
      <sheetName val="БДДС"/>
      <sheetName val="БДР"/>
      <sheetName val="Сравнение"/>
      <sheetName val="ТП"/>
      <sheetName val="катал"/>
      <sheetName val="2002"/>
      <sheetName val="ПАУ"/>
      <sheetName val="ПОС"/>
      <sheetName val="18-2"/>
      <sheetName val="Позиция"/>
      <sheetName val="control_panel"/>
      <sheetName val="Оглавление"/>
      <sheetName val="Классиф_"/>
      <sheetName val="цены"/>
      <sheetName val="ограничения"/>
      <sheetName val="G_ORDER"/>
      <sheetName val="20 "/>
      <sheetName val="Input+Output"/>
      <sheetName val="Tier1"/>
      <sheetName val="Цеховые"/>
      <sheetName val="список"/>
      <sheetName val="ПГ день"/>
      <sheetName val="Summary"/>
      <sheetName val="справочник_норм"/>
      <sheetName val="20_"/>
      <sheetName val="Лист3"/>
      <sheetName val="ОСВ"/>
      <sheetName val="Scenarijai"/>
      <sheetName val="3 - Conversion costs"/>
      <sheetName val="2 - Prices &amp; Other assmpt"/>
      <sheetName val="Working - NoPrint"/>
      <sheetName val="справочник_норм1"/>
      <sheetName val="20_1"/>
      <sheetName val="Форма1"/>
      <sheetName val="Форма2"/>
      <sheetName val="20USD"/>
      <sheetName val="ограничения_азот"/>
      <sheetName val="точн2"/>
      <sheetName val="Титул"/>
      <sheetName val="Balance Sheet"/>
      <sheetName val="Смета"/>
      <sheetName val="Допущения"/>
      <sheetName val="прогнозы_кварт"/>
      <sheetName val="Списки"/>
      <sheetName val="Идекс Госкомстат"/>
      <sheetName val="ИнвестицииСвод"/>
      <sheetName val="отгр ГОК"/>
      <sheetName val="курс"/>
      <sheetName val="Консолидированный"/>
      <sheetName val="Balance"/>
      <sheetName val="CST нов"/>
      <sheetName val="TasAt"/>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row r="5">
          <cell r="E5">
            <v>30.5</v>
          </cell>
        </row>
      </sheetData>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토목(대안)"/>
      <sheetName val="Pipe Calc"/>
      <sheetName val="Ярково"/>
      <sheetName val="F.D."/>
      <sheetName val="#2CDU실행"/>
      <sheetName val="ASME B 36.10 M"/>
      <sheetName val="Off gas ex Platformer"/>
      <sheetName val="Hea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집계표(OPTION)"/>
      <sheetName val="OPTION 2"/>
      <sheetName val="OPTION 3"/>
      <sheetName val="Sheet2"/>
      <sheetName val="Sheet3"/>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영업3"/>
      <sheetName val="영업2"/>
      <sheetName val="1월"/>
      <sheetName val="공문"/>
      <sheetName val="BQMPALOC"/>
      <sheetName val="inter"/>
      <sheetName val="Sheet1"/>
      <sheetName val="연돌일위집계"/>
      <sheetName val="BQ_Utl_Off"/>
      <sheetName val="금액내역서"/>
      <sheetName val="ERECIN"/>
      <sheetName val="INPUT DATA"/>
      <sheetName val="갑지"/>
      <sheetName val="??"/>
      <sheetName val="세금자료"/>
      <sheetName val="BD集計用"/>
      <sheetName val="»ê±Ù"/>
      <sheetName val="집계표 (25,26ဩ"/>
      <sheetName val="12CGOU"/>
      <sheetName val="경영혁신본부"/>
      <sheetName val="95삼성급(본사)"/>
      <sheetName val="___"/>
      <sheetName val="DESCRIPTION"/>
      <sheetName val="Form D-1"/>
      <sheetName val="Form B-1"/>
      <sheetName val="Form F-1"/>
      <sheetName val="Assist(B-1)"/>
      <sheetName val="Form A"/>
      <sheetName val="Final(1)summary"/>
      <sheetName val="수입"/>
      <sheetName val="Form 0"/>
      <sheetName val="COVER"/>
      <sheetName val="General Data"/>
      <sheetName val="__"/>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eq_data"/>
      <sheetName val="SANDAN"/>
      <sheetName val="LABOR &amp; 자재"/>
      <sheetName val="제작도"/>
      <sheetName val="입출재고현황 (2)"/>
      <sheetName val="뜃맟뭁돽띿맟?-BLDG"/>
      <sheetName val="기성내역"/>
      <sheetName val="뜃맟뭁돽띿맟_-BLDG"/>
      <sheetName val="ESCON"/>
      <sheetName val="SALA-002"/>
      <sheetName val="DHEQSUPT"/>
      <sheetName val="CB"/>
      <sheetName val="당진1,2호기전선관설치및접지4차공사내역서-을지"/>
      <sheetName val="TTL"/>
      <sheetName val="M-EQPT-Z"/>
      <sheetName val="Price Schedule"/>
      <sheetName val="간접비내역-1"/>
      <sheetName val="Lup2"/>
      <sheetName val="간접비 총괄"/>
      <sheetName val="노임단가표"/>
      <sheetName val="INPUT_DATA"/>
      <sheetName val="General_Data"/>
      <sheetName val="집계표_(25,26ဩ"/>
      <sheetName val="Form_0"/>
      <sheetName val="POWER"/>
      <sheetName val="주간기성"/>
      <sheetName val="B"/>
      <sheetName val="3.공통공사대비"/>
      <sheetName val="내역ࠜĀ_x0000_M4)"/>
      <sheetName val="h-013211-2"/>
      <sheetName val="표지"/>
      <sheetName val="???(OPTION)"/>
      <sheetName val="IN"/>
      <sheetName val="合成単価作成表-BLDG"/>
      <sheetName val="BOROUGE2"/>
      <sheetName val="PRICES"/>
      <sheetName val="INSTR"/>
      <sheetName val="Rate Analysis"/>
      <sheetName val="내역서 耰&quot;_x0000__x0000_"/>
      <sheetName val="_x0008_"/>
      <sheetName val="비교검토"/>
      <sheetName val="F4-F7"/>
      <sheetName val="내역서 耰&quot;??"/>
      <sheetName val="24V"/>
      <sheetName val="EQUIPMENT -2"/>
      <sheetName val="Q&amp;pl-V"/>
      <sheetName val="Cash2"/>
      <sheetName val="Z"/>
      <sheetName val="WE'T"/>
      <sheetName val="EQT-ESTN"/>
      <sheetName val="CAL."/>
      <sheetName val="???¡§????"/>
      <sheetName val="????¢ç¢®¡¿????"/>
      <sheetName val="??????????¢ç??????"/>
      <sheetName val="???????¢ç¢®¢¯????"/>
      <sheetName val="???????®¡¿????"/>
      <sheetName val="??????????????????"/>
      <sheetName val="A"/>
      <sheetName val="찍기"/>
      <sheetName val="실행"/>
      <sheetName val="공사비 내역 (가)"/>
      <sheetName val="물량"/>
      <sheetName val="WEIGHT LIST"/>
      <sheetName val="산#2-1 (2)"/>
      <sheetName val="POL6차-PIPING"/>
      <sheetName val="산#3-1"/>
      <sheetName val="BEND LOSS"/>
      <sheetName val="CTEMCOST"/>
      <sheetName val="EQUIP"/>
      <sheetName val="내역"/>
      <sheetName val="단면 (2)"/>
      <sheetName val="6PILE  (돌출)"/>
      <sheetName val="Static Equip"/>
      <sheetName val="CAT_5"/>
      <sheetName val="Form A "/>
      <sheetName val="LEGEND"/>
      <sheetName val="내역ࠜĀ_x005f_x0000_M4)"/>
      <sheetName val="PROCURE"/>
      <sheetName val="jobhist"/>
      <sheetName val="당초내역서"/>
      <sheetName val="내역ࠜĀ"/>
      <sheetName val="내역서 耰&quot;_x005f_x0000__x005f_x0000_"/>
      <sheetName val="_x005f_x0008_"/>
      <sheetName val="SOURCE"/>
      <sheetName val="___(OPTION)"/>
      <sheetName val="___¡§____"/>
      <sheetName val="____¢ç¢®¡¿____"/>
      <sheetName val="__________¢ç______"/>
      <sheetName val="_______¢ç¢®¢¯____"/>
      <sheetName val="_______®¡¿____"/>
      <sheetName val="__________________"/>
      <sheetName val="Sheet6"/>
      <sheetName val="갑지(추정)"/>
      <sheetName val="ELEC_DCI"/>
      <sheetName val="INST_DCI"/>
      <sheetName val="KUWATI(Total)_1"/>
      <sheetName val="OPTION_21"/>
      <sheetName val="OPTION_3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01"/>
      <sheetName val="General_Data1"/>
      <sheetName val="Form_D-1"/>
      <sheetName val="Form_B-1"/>
      <sheetName val="Form_F-1"/>
      <sheetName val="Form_A"/>
      <sheetName val="LABOR_&amp;_자재"/>
      <sheetName val="입출재고현황_(2)"/>
      <sheetName val="3_공통공사대비"/>
      <sheetName val="Compare"/>
      <sheetName val="3.Breakdown Direct Paint"/>
      <sheetName val="Spl"/>
      <sheetName val="BID"/>
      <sheetName val="Quantity"/>
      <sheetName val="내역서 耰&quot;__"/>
      <sheetName val="Summary Sheets"/>
      <sheetName val="DATA"/>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간접비_총괄"/>
      <sheetName val="Price_Schedule"/>
      <sheetName val="내역서_耰&quot;"/>
      <sheetName val=""/>
      <sheetName val="EQUIPMENT_-2"/>
      <sheetName val="CAL_"/>
      <sheetName val="Rate_Analysis"/>
      <sheetName val="내역서_耰&quot;??"/>
      <sheetName val="PBS"/>
      <sheetName val="내역ࠜĀ?M4)"/>
      <sheetName val="Administrative Prices"/>
      <sheetName val="Calc"/>
      <sheetName val="WBS 44"/>
      <sheetName val="WBS 41"/>
      <sheetName val="Precios por Administración"/>
      <sheetName val="Resumen"/>
      <sheetName val="Precios Unitarios"/>
      <sheetName val="Subcon A"/>
      <sheetName val="AILC004"/>
      <sheetName val="EQUIPOS"/>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경영혁신본뷀"/>
      <sheetName val="electrical"/>
      <sheetName val="갑지1"/>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직재"/>
      <sheetName val="I一般比"/>
      <sheetName val="기계내역서"/>
      <sheetName val="고압수량(철거)"/>
      <sheetName val="2.2 STAFF Scedule"/>
      <sheetName val="입력시트"/>
      <sheetName val="BCPAB"/>
      <sheetName val="내역ࠜĀ_x005f_x005f_x005f_x0000_M4)"/>
      <sheetName val="내역ࠜĀ_M4)"/>
      <sheetName val="내역서 耰&quot;_x005f_x005f_x005f_x0000__x005f_x005f_x0000"/>
      <sheetName val="_x005f_x005f_x005f_x0008_"/>
      <sheetName val="내역서_耰&quot;__"/>
      <sheetName val="내역ࠜĀ_x005f_x005f_x005f_x005f_x005f_x005f_x005f_x0000_M4"/>
      <sheetName val="내역서 耰&quot;_x005f_x005f_x005f_x005f_x005f_x005f_x005f_x0000_"/>
      <sheetName val="_x005f_x005f_x005f_x005f_x005f_x005f_x005f_x0008_"/>
      <sheetName val="Z- GENERAL PRICE SUMMARY"/>
      <sheetName val=" Estimate  "/>
      <sheetName val="견적"/>
      <sheetName val="CIVIL"/>
      <sheetName val="ERECT"/>
      <sheetName val="PROSUM"/>
      <sheetName val="내역ࠜĀ_x005f_x005f_x005f_x005f_x005f_x005f_x005f_x005f_x0"/>
      <sheetName val="내역서 耰&quot;_x005f_x005f_x005f_x005f_x005f_x005f_x005f_x005f_"/>
      <sheetName val="_x005f_x005f_x005f_x005f_x005f_x005f_x005f_x005f_x005f_x005f_"/>
      <sheetName val="7. 월별투입내역서"/>
      <sheetName val="9906"/>
      <sheetName val="계측 내역서"/>
      <sheetName val="Insts"/>
      <sheetName val="Vind - BtB"/>
      <sheetName val="LV induction motors"/>
      <sheetName val="인원계획"/>
      <sheetName val="BSD (2)"/>
      <sheetName val="BM DATA SHEET"/>
      <sheetName val="입찰품의서"/>
      <sheetName val="Sheet1 (2)"/>
      <sheetName val="수로보호공"/>
      <sheetName val="데이타"/>
      <sheetName val="식재인부"/>
      <sheetName val="인부신상자료"/>
      <sheetName val="cable-data"/>
      <sheetName val="T 3"/>
      <sheetName val="HORI. VESSEL"/>
      <sheetName val="PI"/>
      <sheetName val="EQUIP LIST"/>
      <sheetName val="내역서"/>
      <sheetName val="MP MOB"/>
      <sheetName val="SummaryC"/>
      <sheetName val="Detail"/>
      <sheetName val="Sheet4"/>
      <sheetName val="cable"/>
      <sheetName val="배관내역"/>
      <sheetName val="Form B"/>
      <sheetName val="Q-7100-001"/>
      <sheetName val="수주추정"/>
      <sheetName val="_x0002__x0000_뻘N_x0000__x0000__x0001_ࠀ역서"/>
      <sheetName val="변경집계표"/>
      <sheetName val="Piping_물량_정리_"/>
      <sheetName val="KUWATI(Total)_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OPTION_22"/>
      <sheetName val="OPTION_32"/>
      <sheetName val="2002년_현장공사비_국내_실적2"/>
      <sheetName val="2003년국내현장공사비_실적2"/>
      <sheetName val="VC2_10_992"/>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BATCH"/>
      <sheetName val="Direct"/>
      <sheetName val="FORM-12"/>
      <sheetName val="집계표"/>
      <sheetName val="All_2"/>
      <sheetName val="sum"/>
      <sheetName val="Summary"/>
      <sheetName val="trf(36%)"/>
      <sheetName val="97 사업추정(WEKI)"/>
      <sheetName val="Lstsub"/>
      <sheetName val="Hot"/>
      <sheetName val="M_DB"/>
      <sheetName val="DB@Acess"/>
      <sheetName val="실행집계"/>
      <sheetName val="breakdown of wage rate"/>
      <sheetName val="Monthly Load"/>
      <sheetName val="Material Selections"/>
      <sheetName val="Weekly Load"/>
      <sheetName val="금융"/>
      <sheetName val="[SANDAN.XLS??"/>
      <sheetName val="Piping BQ for one turbine"/>
      <sheetName val="criteria"/>
      <sheetName val="Basic_Rate"/>
      <sheetName val="appendix_2_5_final_accounts"/>
      <sheetName val="Format"/>
      <sheetName val="Labour"/>
      <sheetName val="Material"/>
      <sheetName val="Sheet1_(2)"/>
      <sheetName val="INPUT_DATA2"/>
      <sheetName val="집계표_(25,26ဩ2"/>
      <sheetName val="Form_02"/>
      <sheetName val="Form_D-11"/>
      <sheetName val="Form_B-11"/>
      <sheetName val="Form_F-11"/>
      <sheetName val="Form_A1"/>
      <sheetName val="입출재고현황_(2)1"/>
      <sheetName val="General_Data2"/>
      <sheetName val="LABOR_&amp;_자재1"/>
      <sheetName val="간접비_총괄1"/>
      <sheetName val="Price_Schedule1"/>
      <sheetName val="3_공통공사대비1"/>
      <sheetName val="내역서_耰&quot;??1"/>
      <sheetName val="CAL_1"/>
      <sheetName val="Rate_Analysis1"/>
      <sheetName val="EQUIPMENT_-2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Form_A_"/>
      <sheetName val="내역서_耰&quot;__1"/>
      <sheetName val="Summary_Sheets"/>
      <sheetName val="Civil_1"/>
      <sheetName val="Civil_2"/>
      <sheetName val="Civil_3"/>
      <sheetName val="Site_1"/>
      <sheetName val="Site_2"/>
      <sheetName val="Site_3"/>
      <sheetName val="Site_Faci"/>
      <sheetName val="DCS"/>
      <sheetName val="FWBS7000,8000"/>
      <sheetName val="ANALYSER"/>
      <sheetName val="Eq. Mobilization"/>
      <sheetName val="출금실적"/>
      <sheetName val="경영현황"/>
      <sheetName val="Indirect Cost"/>
      <sheetName val="Unit"/>
      <sheetName val="총괄표"/>
      <sheetName val="내역서 (∮ἀ嘆ɶ_x0000_᠀㬁_x0000_"/>
      <sheetName val="당초_xd8b4_∸ἀ"/>
      <sheetName val="Total"/>
      <sheetName val="BM-Elec"/>
      <sheetName val="BM-Inst"/>
      <sheetName val="General"/>
      <sheetName val="Menus"/>
      <sheetName val="수량집계"/>
      <sheetName val="총괄집계표"/>
      <sheetName val="일일총괄"/>
      <sheetName val="Heavy Equipments"/>
      <sheetName val="AG Pipe Qty Analysis"/>
      <sheetName val="RFP002"/>
      <sheetName val="Utility and Fire flange"/>
      <sheetName val="7422CW00"/>
      <sheetName val="HP-Steamdrum"/>
      <sheetName val="Cal"/>
      <sheetName val="목표세부명세"/>
      <sheetName val="중기일위대가"/>
      <sheetName val="_x0002_?뻘N??_x0001_ࠀ역서"/>
      <sheetName val="_SANDAN.XLS__"/>
      <sheetName val="입찰내역 발주처 양식"/>
      <sheetName val="TDTKP"/>
      <sheetName val="DK-KH"/>
      <sheetName val="_x0004__x0000__x000d__x0000__x0003__x0000__x0004__x0000__x0016__x0000__x000d__x0000__x0004_"/>
      <sheetName val="_x000a__x0000__x001b__x0000__x0006__x0000__x0006__x0000__x0008__x0000__x000a__x0000__x0000_"/>
      <sheetName val="BREAKDOWN(철거설치)"/>
      <sheetName val="BREAKDOWN(신규설치)"/>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Resource table"/>
      <sheetName val="SFN ORIG"/>
      <sheetName val="SFN"/>
      <sheetName val="R2564AHDTS"/>
      <sheetName val="CPS"/>
      <sheetName val="1350-A"/>
      <sheetName val="COVER-P"/>
      <sheetName val="품셈"/>
      <sheetName val="중기"/>
      <sheetName val="SS2"/>
      <sheetName val="결과조달"/>
      <sheetName val="원가"/>
      <sheetName val="97"/>
      <sheetName val="MANP"/>
      <sheetName val="C"/>
      <sheetName val="Equipment List"/>
      <sheetName val="info"/>
      <sheetName val="TP"/>
      <sheetName val="Form1.SQP"/>
      <sheetName val="Resource"/>
      <sheetName val="공정계획(내부계획25%,내부w.f)"/>
      <sheetName val="_x0002_"/>
      <sheetName val="사급자재집계표"/>
      <sheetName val="HVAC(사급자재)"/>
      <sheetName val="U-W"/>
      <sheetName val="w't table"/>
      <sheetName val="D-623D"/>
      <sheetName val="SCHEDD TAMBAHAN"/>
      <sheetName val="수량산출서"/>
      <sheetName val="Preliminaries"/>
      <sheetName val="piping"/>
      <sheetName val="Mech"/>
      <sheetName val="Fire Protection"/>
      <sheetName val="Buildings"/>
      <sheetName val="Instrument"/>
      <sheetName val="LOB"/>
      <sheetName val="실행내역"/>
      <sheetName val="Dir Manpower Other Exp."/>
      <sheetName val="VIZ4"/>
      <sheetName val="VIZ7"/>
      <sheetName val="UZ"/>
      <sheetName val="FWBS 1530"/>
      <sheetName val="K_SURFACES"/>
      <sheetName val="내역서 (∮ἀ嘆ɶ"/>
      <sheetName val="도"/>
      <sheetName val="mto-rev0B"/>
      <sheetName val="4-3LEVEL-5 epic.4"/>
      <sheetName val="단가 (2)"/>
      <sheetName val="Proposal"/>
      <sheetName val="실행예산 MM"/>
      <sheetName val="KUWATI(Total)_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OPTION_24"/>
      <sheetName val="OPTION_34"/>
      <sheetName val="2002년_현장공사비_국내_실적4"/>
      <sheetName val="2003년국내현장공사비_실적4"/>
      <sheetName val="VC2_10_994"/>
      <sheetName val="집계표_(25,26ဩ3"/>
      <sheetName val="INPUT_DATA3"/>
      <sheetName val="입출재고현황_(2)2"/>
      <sheetName val="Form_03"/>
      <sheetName val="Form_D-12"/>
      <sheetName val="Form_B-12"/>
      <sheetName val="Form_F-12"/>
      <sheetName val="Form_A2"/>
      <sheetName val="General_Data3"/>
      <sheetName val="LABOR_&amp;_자재2"/>
      <sheetName val="Price_Schedule2"/>
      <sheetName val="간접비_총괄2"/>
      <sheetName val="3_공통공사대비2"/>
      <sheetName val="Rate_Analysis2"/>
      <sheetName val="내역서_耰&quot;??2"/>
      <sheetName val="EQUIPMENT_-22"/>
      <sheetName val="CAL_2"/>
      <sheetName val="3_Breakdown_Direct_Paint1"/>
      <sheetName val="WEIGHT_LIST1"/>
      <sheetName val="산#2-1_(2)1"/>
      <sheetName val="BEND_LOSS1"/>
      <sheetName val="공사비_내역_(가)1"/>
      <sheetName val="Form_A_1"/>
      <sheetName val="단면_(2)1"/>
      <sheetName val="내역서_耰&quot;_x005f_x0000__x005f_x0000_1"/>
      <sheetName val="6PILE__(돌출)1"/>
      <sheetName val="Civil_11"/>
      <sheetName val="Civil_21"/>
      <sheetName val="Civil_31"/>
      <sheetName val="Site_11"/>
      <sheetName val="Site_21"/>
      <sheetName val="Site_31"/>
      <sheetName val="Site_Faci1"/>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Static_Equip1"/>
      <sheetName val="Man_Hole"/>
      <sheetName val="내역서_耰&quot;__2"/>
      <sheetName val="Summary_Sheets1"/>
      <sheetName val="2_2_STAFF_Scedule"/>
      <sheetName val="7__월별투입내역서"/>
      <sheetName val="내역서_耰&quot;_x005f_x005f_x005f_x0000__x005f_x005f_x0000"/>
      <sheetName val="계측_내역서"/>
      <sheetName val="내역서_耰&quot;_x005f_x005f_x005f_x005f_x005f_x005f_x005f_x0000_"/>
      <sheetName val="Z-_GENERAL_PRICE_SUMMARY"/>
      <sheetName val="_Estimate__"/>
      <sheetName val="Sheet1_(2)1"/>
      <sheetName val="T_3"/>
      <sheetName val="Precios_Unitarios"/>
      <sheetName val="Administrative_Prices"/>
      <sheetName val="WBS_44"/>
      <sheetName val="WBS_41"/>
      <sheetName val="Precios_por_Administración"/>
      <sheetName val="Subcon_A"/>
      <sheetName val="BM_DATA_SHEET1"/>
      <sheetName val="HORI__VESSEL"/>
      <sheetName val="EQUIP_LIST"/>
      <sheetName val="MP_MOB"/>
      <sheetName val="Form_B"/>
      <sheetName val="Vind_-_BtB"/>
      <sheetName val="LV_induction_motors"/>
      <sheetName val="BSD_(2)"/>
      <sheetName val="Monthly_Load"/>
      <sheetName val="Weekly_Load"/>
      <sheetName val="내역서_耰&quot;_x005f_x005f_x005f_x005f_x005f_x005f_x005f_x005f_"/>
      <sheetName val="뻘Nࠀ역서"/>
      <sheetName val="내역서_耰&quot;1"/>
      <sheetName val="Eq__Mobilization"/>
      <sheetName val="97_사업추정(WEKI)"/>
      <sheetName val="[SANDAN_XLS??"/>
      <sheetName val="breakdown_of_wage_rate"/>
      <sheetName val="Indirect_Cost"/>
      <sheetName val="내역서_(∮ἀ嘆ɶ᠀㬁"/>
      <sheetName val="Piping_BQ_for_one_turbine"/>
      <sheetName val="Material_Selections"/>
      <sheetName val="_x000a__x000a_"/>
      <sheetName val="Resource_table"/>
      <sheetName val="SFN_ORIG"/>
      <sheetName val="?뻘N??ࠀ역서"/>
      <sheetName val="AG_Pipe_Qty_Analysis"/>
      <sheetName val="Utility_and_Fire_flange"/>
      <sheetName val="_SANDAN_XLS__"/>
      <sheetName val="Equipment_List"/>
      <sheetName val="Form1_SQP"/>
      <sheetName val="공정계획(내부계획25%,내부w_f)"/>
      <sheetName val="ITB COST"/>
      <sheetName val="분전반계산서(석관)"/>
      <sheetName val="이자율"/>
      <sheetName val="MODULE CONFIRM"/>
      <sheetName val="BOQ-B.DOWN"/>
      <sheetName val="INPUT"/>
      <sheetName val="WIND"/>
      <sheetName val="부대비율"/>
      <sheetName val="노임9월"/>
      <sheetName val="생산계획"/>
      <sheetName val="상반기손익차2총괄"/>
      <sheetName val="VLOOKUP"/>
      <sheetName val="cal-foamglass"/>
      <sheetName val="연습"/>
      <sheetName val="운반"/>
      <sheetName val="Heavy_Equipments"/>
      <sheetName val="한강운반비"/>
      <sheetName val="강재"/>
      <sheetName val="OD5000"/>
      <sheetName val="Costo-MO"/>
      <sheetName val="SCHEDD_TAMBAHAN"/>
      <sheetName val="Dir_Manpower_Other_Exp_"/>
      <sheetName val="w't_table"/>
      <sheetName val="Fire_Protection"/>
      <sheetName val="입찰내역_발주처_양식"/>
      <sheetName val="_x0004_"/>
      <sheetName val="_x000a_"/>
      <sheetName val="판가반영"/>
      <sheetName val="CHANNEL"/>
      <sheetName val="PROTECTION "/>
      <sheetName val="CIBATU5OO"/>
      <sheetName val="CÓDIGOS"/>
      <sheetName val="MTP"/>
      <sheetName val="SILICATE"/>
      <sheetName val="FWBS"/>
      <sheetName val="plan&amp;section of foundation"/>
      <sheetName val="DESIGN CRITERIA"/>
      <sheetName val="Unit Price "/>
      <sheetName val="설계명세1-1"/>
      <sheetName val="Cash In-Cash Out Actual"/>
      <sheetName val="실행(ALT1)"/>
      <sheetName val="내역서1999.8최종"/>
      <sheetName val="실행철강하도"/>
      <sheetName val="전기"/>
      <sheetName val="PROGRESS"/>
      <sheetName val="Database"/>
      <sheetName val="Labor"/>
      <sheetName val="CUADRO DE PRECIOS"/>
      <sheetName val="배수내역"/>
      <sheetName val="견적대비표"/>
      <sheetName val="working load at the btm ft."/>
      <sheetName val="stability check"/>
      <sheetName val="design load"/>
      <sheetName val="breakdown_of_wage_rate1"/>
      <sheetName val="Indirect_Cost1"/>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FWBS_1530"/>
      <sheetName val="Hoja2"/>
      <sheetName val="경제지표"/>
      <sheetName val="1100-1200-1300-1910-2140-LEV 2"/>
      <sheetName val="dc1"/>
      <sheetName val="REDUCER"/>
      <sheetName val="DESIGN"/>
      <sheetName val="Checklist-Parameters"/>
      <sheetName val="Fillermetal"/>
      <sheetName val="Updating Form-Oct 2011"/>
      <sheetName val="Weld Consumable"/>
      <sheetName val="WQT"/>
      <sheetName val="NDE Cost-Summary"/>
      <sheetName val="9July Above Ground Pipe"/>
      <sheetName val="M 11"/>
      <sheetName val="Process Data 1"/>
      <sheetName val="공사내역"/>
      <sheetName val="일위대가(계측기설치)"/>
      <sheetName val="EP0618"/>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Rekapitulasi"/>
      <sheetName val="BAG-2"/>
      <sheetName val="Overall"/>
      <sheetName val="salary"/>
      <sheetName val="첨부1-집행내역(요약)"/>
      <sheetName val="Closeout Control"/>
      <sheetName val="Site Findings Status Sheet"/>
      <sheetName val="master"/>
      <sheetName val="MTO"/>
      <sheetName val="Elect_BOM"/>
      <sheetName val="Elect"/>
      <sheetName val="BQ"/>
      <sheetName val="aa_piping"/>
      <sheetName val="CABLE_DATA"/>
      <sheetName val="CIVIL_UP"/>
      <sheetName val="ETUDE_de_Prix__(2)"/>
      <sheetName val="選單"/>
      <sheetName val="BOQ"/>
      <sheetName val="내역ࠜĀ_x005f_x005f_x005f_x0000_M4"/>
      <sheetName val="내역서 耰&quot;_x005f_x005f_x005f_x0000_"/>
      <sheetName val="내역ࠜĀ_x005f_x005f_x005f_x005f_x0"/>
      <sheetName val="내역서 耰&quot;_x005f_x005f_x005f_x005f_"/>
      <sheetName val="내역서 耰&quot;_x005f_x0000__x0000"/>
      <sheetName val="_x005f_x005f_x005f_x005f_"/>
      <sheetName val="SEX"/>
      <sheetName val="Currency Rate"/>
      <sheetName val="Personnel"/>
      <sheetName val="ANALISA"/>
      <sheetName val="PNT"/>
      <sheetName val="D7(1)"/>
      <sheetName val="5-ALAT(1)"/>
      <sheetName val="4-Basic Price"/>
      <sheetName val="Rekap"/>
      <sheetName val="AHS"/>
      <sheetName val="Evaluasi Penw"/>
      <sheetName val="Man Power &amp; Comp"/>
      <sheetName val="MP-PLAN"/>
      <sheetName val="L-TIGA"/>
      <sheetName val="Data List"/>
      <sheetName val="MP_PLAN"/>
      <sheetName val="10"/>
      <sheetName val="5"/>
      <sheetName val="1"/>
      <sheetName val="Material Price"/>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CONFIG"/>
      <sheetName val="Datos"/>
      <sheetName val="Codes.Pers"/>
      <sheetName val="Sum (Case-3)"/>
      <sheetName val="예산-내부"/>
      <sheetName val="영업소실적"/>
      <sheetName val="PROJECT BRIEF"/>
      <sheetName val="tggwan(mac)"/>
      <sheetName val="Engineering&amp;Management"/>
      <sheetName val="Tools &amp; Settings"/>
      <sheetName val="Data Summary"/>
      <sheetName val="Resources"/>
      <sheetName val="FFA"/>
      <sheetName val="Currencies"/>
      <sheetName val="Crew Costs"/>
      <sheetName val="Spread Costs"/>
      <sheetName val="Unique List_Misc"/>
      <sheetName val="In-House Summary"/>
      <sheetName val="7422CW_x0013__x0000_"/>
      <sheetName val=" _x0000__x001b__x0000__x0006__x0000__x0006__x0000__x0008__x0000_ _x0000__x0000_"/>
      <sheetName val="할증 "/>
      <sheetName val="Library"/>
      <sheetName val="_x0002__x0000_뻘N_x0000__x0000__"/>
      <sheetName val="_x0004__x0000__x000d__x0000__x0"/>
      <sheetName val="_x000a__x0000__x001b__x0000__x0"/>
      <sheetName val="_x0002__뻘N___x0001_ࠀ역서"/>
      <sheetName val="내역서_耰&quot;_x005f_x0000__x0000"/>
      <sheetName val="Direct PMS"/>
      <sheetName val="OPT_x0012__x0000__x0010__x0000__x000a__x0000_"/>
      <sheetName val="_x0000__x0013__x0000__x0014_"/>
      <sheetName val="ANX3A11"/>
      <sheetName val="5.) Time Delays"/>
      <sheetName val="KP_List"/>
      <sheetName val="Weekl_x0004__x0000__x0016__x0000__x000d__x0000_"/>
      <sheetName val="_x0000__x000e__x0000__x0005_"/>
      <sheetName val="AUX"/>
      <sheetName val="Aux."/>
      <sheetName val="DB"/>
      <sheetName val="실행집_x0005_"/>
      <sheetName val="실행집聈"/>
      <sheetName val="경비실"/>
      <sheetName val="Equipment_List1"/>
      <sheetName val="Form1_SQP1"/>
      <sheetName val="공정계획(내부계획25%,내부w_f)1"/>
      <sheetName val="Heavy_Equipments1"/>
      <sheetName val="AG_Pipe_Qty_Analysis1"/>
      <sheetName val="SFN_ORIG1"/>
      <sheetName val="w't_table1"/>
      <sheetName val="SCHEDD_TAMBAHAN1"/>
      <sheetName val="Fire_Protection1"/>
      <sheetName val="입찰내역_발주처_양식1"/>
      <sheetName val="Dir_Manpower_Other_Exp_1"/>
      <sheetName val="PROTECTION_"/>
      <sheetName val="ITB_COST1"/>
      <sheetName val="CUADRO_DE_PRECIOS"/>
      <sheetName val="Cash_In-Cash_Out_Actual"/>
      <sheetName val="Equipment_List2"/>
      <sheetName val="Form1_SQP2"/>
      <sheetName val="공정계획(내부계획25%,내부w_f)2"/>
      <sheetName val="Heavy_Equipments2"/>
      <sheetName val="AG_Pipe_Qty_Analysis2"/>
      <sheetName val="SFN_ORIG2"/>
      <sheetName val="w't_table2"/>
      <sheetName val="SCHEDD_TAMBAHAN2"/>
      <sheetName val="Fire_Protection2"/>
      <sheetName val="입찰내역_발주처_양식2"/>
      <sheetName val="Dir_Manpower_Other_Exp_2"/>
      <sheetName val="FWBS_15301"/>
      <sheetName val="내역서_(∮ἀ嘆ɶ1"/>
      <sheetName val="4-3LEVEL-5_epic_41"/>
      <sheetName val="단가_(2)1"/>
      <sheetName val="실행예산_MM1"/>
      <sheetName val="MODULE_CONFIRM1"/>
      <sheetName val="PROTECTION_1"/>
      <sheetName val="BOQ-B_DOWN1"/>
      <sheetName val="ITB_COST2"/>
      <sheetName val="CUADRO_DE_PRECIOS1"/>
      <sheetName val="Cash_In-Cash_Out_Actual1"/>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입출재고현황_(2)5"/>
      <sheetName val="Form_06"/>
      <sheetName val="Form_D-15"/>
      <sheetName val="Form_B-15"/>
      <sheetName val="Form_F-15"/>
      <sheetName val="Form_A5"/>
      <sheetName val="General_Data6"/>
      <sheetName val="LABOR_&amp;_자재5"/>
      <sheetName val="Price_Schedule5"/>
      <sheetName val="간접비_총괄5"/>
      <sheetName val="3_공통공사대비5"/>
      <sheetName val="Rate_Analysis5"/>
      <sheetName val="CAL_5"/>
      <sheetName val="WEIGHT_LIST4"/>
      <sheetName val="산#2-1_(2)4"/>
      <sheetName val="BEND_LOSS4"/>
      <sheetName val="공사비_내역_(가)4"/>
      <sheetName val="내역서_耰&quot;??5"/>
      <sheetName val="EQUIPMENT_-25"/>
      <sheetName val="6PILE__(돌출)4"/>
      <sheetName val="Static_Equip4"/>
      <sheetName val="단면_(2)4"/>
      <sheetName val="Form_A_4"/>
      <sheetName val="내역서_耰&quot;_x005f_x0000__x005f_x0000_4"/>
      <sheetName val="3_Breakdown_Direct_Paint4"/>
      <sheetName val="내역서_耰&quot;__5"/>
      <sheetName val="Summary_Sheets4"/>
      <sheetName val="Civil_14"/>
      <sheetName val="Civil_24"/>
      <sheetName val="Civil_34"/>
      <sheetName val="Site_14"/>
      <sheetName val="Site_24"/>
      <sheetName val="Site_34"/>
      <sheetName val="Site_Faci4"/>
      <sheetName val="Administrative_Prices3"/>
      <sheetName val="WBS_443"/>
      <sheetName val="WBS_413"/>
      <sheetName val="Precios_por_Administración3"/>
      <sheetName val="Precios_Unitarios3"/>
      <sheetName val="Subcon_A3"/>
      <sheetName val="BM_DATA_SHEET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EQUIP_LIST3"/>
      <sheetName val="Z-_GENERAL_PRICE_SUMMARY3"/>
      <sheetName val="_Estimate__3"/>
      <sheetName val="2_2_STAFF_Scedule3"/>
      <sheetName val="내역서_耰&quot;_x005f_x005f_x005f_x0000__x005f_x005f_x0003"/>
      <sheetName val="계측_내역서3"/>
      <sheetName val="Man_Hole3"/>
      <sheetName val="Sheet1_(2)4"/>
      <sheetName val="내역서_耰&quot;_x005f_x005f_x005f_x005f_x005f_x005f_x00003"/>
      <sheetName val="7__월별투입내역서3"/>
      <sheetName val="T_33"/>
      <sheetName val="HORI__VESSEL3"/>
      <sheetName val="Vind_-_BtB3"/>
      <sheetName val="LV_induction_motors3"/>
      <sheetName val="BSD_(2)3"/>
      <sheetName val="Monthly_Load3"/>
      <sheetName val="Weekly_Load3"/>
      <sheetName val="MP_MOB3"/>
      <sheetName val="Form_B3"/>
      <sheetName val="Material_Selections3"/>
      <sheetName val="내역서_耰&quot;_x005f_x005f_x005f_x005f_x005f_x005f_x005f3"/>
      <sheetName val="97_사업추정(WEKI)3"/>
      <sheetName val="breakdown_of_wage_rate3"/>
      <sheetName val="Indirect_Cost3"/>
      <sheetName val="[SANDAN_XLS??3"/>
      <sheetName val="Eq__Mobilization3"/>
      <sheetName val="Resource_table3"/>
      <sheetName val="Piping_BQ_for_one_turbine3"/>
      <sheetName val="Utility_and_Fire_flange3"/>
      <sheetName val="Equipment_List3"/>
      <sheetName val="Form1_SQP3"/>
      <sheetName val="공정계획(내부계획25%,내부w_f)3"/>
      <sheetName val="Heavy_Equipments3"/>
      <sheetName val="AG_Pipe_Qty_Analysis3"/>
      <sheetName val="_SANDAN_XLS__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입출재고현황_(2)6"/>
      <sheetName val="Form_07"/>
      <sheetName val="Form_D-16"/>
      <sheetName val="Form_B-16"/>
      <sheetName val="Form_F-16"/>
      <sheetName val="Form_A6"/>
      <sheetName val="General_Data7"/>
      <sheetName val="LABOR_&amp;_자재6"/>
      <sheetName val="Price_Schedule6"/>
      <sheetName val="간접비_총괄6"/>
      <sheetName val="3_공통공사대비6"/>
      <sheetName val="Rate_Analysis6"/>
      <sheetName val="CAL_6"/>
      <sheetName val="WEIGHT_LIST5"/>
      <sheetName val="산#2-1_(2)5"/>
      <sheetName val="BEND_LOSS5"/>
      <sheetName val="공사비_내역_(가)5"/>
      <sheetName val="내역서_耰&quot;??6"/>
      <sheetName val="EQUIPMENT_-26"/>
      <sheetName val="6PILE__(돌출)5"/>
      <sheetName val="Static_Equip5"/>
      <sheetName val="단면_(2)5"/>
      <sheetName val="Form_A_5"/>
      <sheetName val="내역서_耰&quot;_x005f_x0000__x005f_x0000_5"/>
      <sheetName val="3_Breakdown_Direct_Paint5"/>
      <sheetName val="내역서_耰&quot;__6"/>
      <sheetName val="Summary_Sheets5"/>
      <sheetName val="Civil_15"/>
      <sheetName val="Civil_25"/>
      <sheetName val="Civil_35"/>
      <sheetName val="Site_15"/>
      <sheetName val="Site_25"/>
      <sheetName val="Site_35"/>
      <sheetName val="Site_Faci5"/>
      <sheetName val="Administrative_Prices4"/>
      <sheetName val="WBS_444"/>
      <sheetName val="WBS_414"/>
      <sheetName val="Precios_por_Administración4"/>
      <sheetName val="Precios_Unitarios4"/>
      <sheetName val="Subcon_A4"/>
      <sheetName val="BM_DATA_SHEET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EQUIP_LIST4"/>
      <sheetName val="Z-_GENERAL_PRICE_SUMMARY4"/>
      <sheetName val="_Estimate__4"/>
      <sheetName val="2_2_STAFF_Scedule4"/>
      <sheetName val="내역서_耰&quot;_x005f_x005f_x005f_x0000__x005f_x005f_x0004"/>
      <sheetName val="계측_내역서4"/>
      <sheetName val="Man_Hole4"/>
      <sheetName val="Sheet1_(2)5"/>
      <sheetName val="내역서_耰&quot;_x005f_x005f_x005f_x005f_x005f_x005f_x00004"/>
      <sheetName val="7__월별투입내역서4"/>
      <sheetName val="T_34"/>
      <sheetName val="HORI__VESSEL4"/>
      <sheetName val="Vind_-_BtB4"/>
      <sheetName val="LV_induction_motors4"/>
      <sheetName val="BSD_(2)4"/>
      <sheetName val="Monthly_Load4"/>
      <sheetName val="Weekly_Load4"/>
      <sheetName val="MP_MOB4"/>
      <sheetName val="Form_B4"/>
      <sheetName val="Material_Selections4"/>
      <sheetName val="내역서_耰&quot;_x005f_x005f_x005f_x005f_x005f_x005f_x005f4"/>
      <sheetName val="97_사업추정(WEKI)4"/>
      <sheetName val="breakdown_of_wage_rate4"/>
      <sheetName val="Indirect_Cost4"/>
      <sheetName val="[SANDAN_XLS??4"/>
      <sheetName val="Eq__Mobilization4"/>
      <sheetName val="Resource_table4"/>
      <sheetName val="Piping_BQ_for_one_turbine4"/>
      <sheetName val="Utility_and_Fire_flange4"/>
      <sheetName val="Equipment_List4"/>
      <sheetName val="Form1_SQP4"/>
      <sheetName val="공정계획(내부계획25%,내부w_f)4"/>
      <sheetName val="Heavy_Equipments4"/>
      <sheetName val="AG_Pipe_Qty_Analysis4"/>
      <sheetName val="_SANDAN_XLS__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내역서_(∮ἀ嘆ɶ"/>
      <sheetName val="Orçamento"/>
      <sheetName val="RAB AR&amp;STR"/>
      <sheetName val="I-KAMAR"/>
      <sheetName val="Unt rate"/>
      <sheetName val="??-BLDG"/>
      <sheetName val="장산"/>
      <sheetName val="Process Data (2)"/>
      <sheetName val="Material code"/>
      <sheetName val="99. FWBS(Ref)"/>
      <sheetName val="99. Change Rate"/>
      <sheetName val="골조시행"/>
      <sheetName val="Discounted Cash Flow"/>
      <sheetName val="Ocean Transporation Charge"/>
      <sheetName val="HVAC"/>
      <sheetName val="내역서_(N_x0009__x000e__x000e__x000e__x0009__x0009__x0012__x0010__x000a_"/>
      <sheetName val="ഀࠀကЀЀԀЀԀ̀ᤀഀ؀Ѐༀ"/>
      <sheetName val="경상"/>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예가표"/>
      <sheetName val="Cash Flow bulanan"/>
      <sheetName val="schalt"/>
      <sheetName val="schtng"/>
      <sheetName val="schbhn"/>
      <sheetName val="H.Satuan"/>
      <sheetName val="I_KAMAR"/>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  "/>
      <sheetName val=" "/>
      <sheetName val="내역서_(N _x000e__x000e__x000e_  _x0012__x0010__x000a_"/>
      <sheetName val="breakdown of wage ra`f"/>
      <sheetName val="breakdown of wage ra"/>
      <sheetName val="breakdown of wage rað-"/>
      <sheetName val="UP MINOR"/>
      <sheetName val="00-Summary Information-ABB"/>
      <sheetName val="Updating_Form-Oct_2011"/>
      <sheetName val="Weld_Consumable"/>
      <sheetName val="NDE_Cost-Summary"/>
      <sheetName val="9July_Above_Ground_Pipe"/>
      <sheetName val="Tools_&amp;_Settings"/>
      <sheetName val="Data_Summary"/>
      <sheetName val="Crew_Costs"/>
      <sheetName val="Spread_Costs"/>
      <sheetName val="Unique_List_Misc"/>
      <sheetName val="M_11"/>
      <sheetName val="Process_Data_(2)"/>
      <sheetName val="plan&amp;section_of_foundation1"/>
      <sheetName val="Unit_Price_"/>
      <sheetName val="내역서1999_8최종"/>
      <sheetName val="working_load_at_the_btm_ft_1"/>
      <sheetName val="stability_check1"/>
      <sheetName val="design_load1"/>
      <sheetName val="1100-1200-1300-1910-2140-LEV_2"/>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Site_Findings_Status_Sheet"/>
      <sheetName val="내역서_耰&quot;_x005f_x005f_x005f_x0000_"/>
      <sheetName val="내역서_耰&quot;_x005f_x005f_x005f_x005f_"/>
      <sheetName val="Currency_Rate"/>
      <sheetName val="4-Basic_Price"/>
      <sheetName val="Evaluasi_Penw"/>
      <sheetName val="Man_Power_&amp;_Comp"/>
      <sheetName val="Data_List"/>
      <sheetName val="Material_Price"/>
      <sheetName val="Codes_Pers"/>
      <sheetName val="Sum_(Case-3)"/>
      <sheetName val="PROJECT_BRIEF"/>
      <sheetName val="In-House_Summary"/>
      <sheetName val="7422CW"/>
      <sheetName val="SCH"/>
      <sheetName val="Pengesahan "/>
      <sheetName val="BILL"/>
      <sheetName val="배수공"/>
      <sheetName val="시행분석"/>
      <sheetName val="OCT.FDN"/>
      <sheetName val="D-3109"/>
      <sheetName val="내역서_耰&quot;5"/>
      <sheetName val="내역서_耰&quot;4"/>
      <sheetName val="검측서"/>
      <sheetName val="노임이"/>
      <sheetName val="Item code"/>
      <sheetName val="업체코드"/>
      <sheetName val="Chart_Cable"/>
      <sheetName val="Exchange Rate"/>
      <sheetName val="예산실적전체당월"/>
      <sheetName val="BD"/>
      <sheetName val="Pipe-Hot"/>
      <sheetName val="내역ࠜĀ_x005f_x0000_M4"/>
      <sheetName val="내역서 耰&quot;_x005f_x0000_"/>
      <sheetName val="내역ࠜĀ_x005f_x005f_x0"/>
      <sheetName val="내역서 耰&quot;_x005f_x005f_"/>
      <sheetName val="내역서 耰&quot;_x0000__x0000"/>
      <sheetName val="_x005f_x005f_"/>
      <sheetName val="내역서_耰&quot;_x0000__x0000"/>
      <sheetName val="Weekl_x0004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2.Overall Summary "/>
      <sheetName val="0. Resource　Code"/>
      <sheetName val="당초?∸ἀ"/>
      <sheetName val="breakdown of wage rap"/>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breakdown of wage ra"/>
      <sheetName val="9_1차이내역"/>
      <sheetName val="pipeline-1"/>
      <sheetName val="BQMP"/>
      <sheetName val="General Notes"/>
      <sheetName val="물량표"/>
      <sheetName val="PABS,Site info"/>
      <sheetName val="Bill rekap"/>
      <sheetName val="Harga Satuan"/>
      <sheetName val="LISTRIK"/>
      <sheetName val="F ALARM"/>
      <sheetName val="Direct_PMS"/>
      <sheetName val="5_)_Time_Delays"/>
      <sheetName val="OPT_x000a_"/>
      <sheetName val="Weekl_x000a_"/>
      <sheetName val="Aux_"/>
      <sheetName val="design_criteria1"/>
      <sheetName val="2. 현장 자금투입 집계표"/>
      <sheetName val="_도면 및 도서 제출목록 및 일정_170202.xlsx"/>
      <sheetName val="손익차9월2"/>
      <sheetName val="DISCIPLINE"/>
      <sheetName val="TYPE"/>
      <sheetName val="Rates &amp; Legend"/>
      <sheetName val="EE-PROP"/>
      <sheetName val="DATA MENTAH"/>
      <sheetName val="__x0000__x001b__x0000__x0006__x"/>
      <sheetName val="_뻘N__ࠀ역서"/>
      <sheetName val="_"/>
      <sheetName val="차트 (2)"/>
      <sheetName val="MD"/>
      <sheetName val="drg"/>
      <sheetName val="BM"/>
      <sheetName val="Distribution Table"/>
      <sheetName val="BA1047集約"/>
      <sheetName val="수량산출"/>
      <sheetName val="CAL1"/>
      <sheetName val="개시대사 (2)"/>
      <sheetName val="Sheet5"/>
      <sheetName val="Raw data"/>
      <sheetName val="Action Item"/>
      <sheetName val="Others"/>
      <sheetName val="OPT_x0012_"/>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00__x0000_6"/>
      <sheetName val="내역서_耰&quot;_x005f_x0000__x0005"/>
      <sheetName val="내역서_耰&quot;_x005f_x005f_x00005"/>
      <sheetName val="내역서_耰&quot;_x005f_x005f_x005f5"/>
      <sheetName val="내역서_耰&quot;_x005f_x0000_"/>
      <sheetName val="내역서_耰&quot;_x005f_x005f_"/>
      <sheetName val="내역ࠜĀ_x0000_M4"/>
      <sheetName val="내역ࠜĀ_x0"/>
      <sheetName val="내역서 耰&quot;_"/>
      <sheetName val="내역서_耰&quot;_x0000__x0001"/>
      <sheetName val="내역서_耰&quot;_x00001"/>
      <sheetName val="내역서_耰&quot;_x005f1"/>
      <sheetName val="내역서_耰&quot;_x0000__x0002"/>
      <sheetName val="내역서_耰&quot;_x00002"/>
      <sheetName val="내역서_耰&quot;_x005f2"/>
      <sheetName val="PWA"/>
      <sheetName val="BQ_IMPORT"/>
      <sheetName val="Analysis"/>
      <sheetName val="EVA-004-MEC"/>
      <sheetName val="도면자료제출일정"/>
      <sheetName val="DROP DOWN"/>
      <sheetName val="Linelist LNGC Process"/>
      <sheetName val="용접품"/>
      <sheetName val="절단품"/>
      <sheetName val="Rating"/>
      <sheetName val="유림골조"/>
      <sheetName val="ID.CD"/>
      <sheetName val="Equipment Spec List"/>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뻘N_"/>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2003상반기노임기준"/>
      <sheetName val="2_Overall_Summary_"/>
      <sheetName val="Header"/>
      <sheetName val="SPEC LIST(EQUP, SYS)"/>
      <sheetName val="대운산출"/>
      <sheetName val="LEGENDA"/>
      <sheetName val="구분"/>
      <sheetName val="Codes"/>
      <sheetName val="TQ Format"/>
      <sheetName val="Cashflow Analysis"/>
      <sheetName val="Finansal tamamlanma Eğrisi"/>
      <sheetName val="SIVA"/>
      <sheetName val="Attach 4-18"/>
      <sheetName val="HO_Site Rates-2011"/>
      <sheetName val="TJ1Q47"/>
      <sheetName val="Particular Sch"/>
      <sheetName val="Al Taweelah"/>
      <sheetName val="Air Cooler-E"/>
      <sheetName val="USDKRW"/>
      <sheetName val="Inquiry"/>
      <sheetName val="품셈TABLE"/>
      <sheetName val="定额"/>
      <sheetName val="KUWATI(Total)_10"/>
      <sheetName val="집계표_(TOTAL)10"/>
      <sheetName val="집계표_(CIVIL-23)10"/>
      <sheetName val="집계표_(FGRU)10"/>
      <sheetName val="집계표_(25,26)10"/>
      <sheetName val="집계표_(MEROX)10"/>
      <sheetName val="집계표_(NITROGEN)10"/>
      <sheetName val="집계표_(M4)10"/>
      <sheetName val="집계표_(CIVIL4)10"/>
      <sheetName val="집계표_(CIVIL6)10"/>
      <sheetName val="집계표_(CIVIL7)10"/>
      <sheetName val="내역서(DEMO_TOTAL)10"/>
      <sheetName val="내역서_(CIVIL-23)10"/>
      <sheetName val="내역서_(fgru)10"/>
      <sheetName val="내역서_(25&amp;26)10"/>
      <sheetName val="내역서_(MEROX)10"/>
      <sheetName val="내역서_(NITROGEN)10"/>
      <sheetName val="내역서_(M4)10"/>
      <sheetName val="내역서_(CIVIL-4)10"/>
      <sheetName val="내역서_(CIVIL-6)10"/>
      <sheetName val="내역서_(CIVIL-7)10"/>
      <sheetName val="OPTION_210"/>
      <sheetName val="OPTION_310"/>
      <sheetName val="2002년_현장공사비_국내_실적10"/>
      <sheetName val="2003년국내현장공사비_실적10"/>
      <sheetName val="VC2_10_9910"/>
      <sheetName val="집계표_(25,26ဩ9"/>
      <sheetName val="INPUT_DATA9"/>
      <sheetName val="입출재고현황_(2)8"/>
      <sheetName val="Form_09"/>
      <sheetName val="Form_D-18"/>
      <sheetName val="Form_B-18"/>
      <sheetName val="Form_F-18"/>
      <sheetName val="Form_A8"/>
      <sheetName val="General_Data9"/>
      <sheetName val="LABOR_&amp;_자재8"/>
      <sheetName val="Price_Schedule8"/>
      <sheetName val="간접비_총괄8"/>
      <sheetName val="3_공통공사대비8"/>
      <sheetName val="Rate_Analysis8"/>
      <sheetName val="내역서_耰&quot;??8"/>
      <sheetName val="EQUIPMENT_-28"/>
      <sheetName val="CAL_8"/>
      <sheetName val="WEIGHT_LIST7"/>
      <sheetName val="산#2-1_(2)7"/>
      <sheetName val="BEND_LOSS7"/>
      <sheetName val="공사비_내역_(가)7"/>
      <sheetName val="6PILE__(돌출)7"/>
      <sheetName val="단면_(2)7"/>
      <sheetName val="BM_DATA_SHEET7"/>
      <sheetName val="Static_Equip7"/>
      <sheetName val="Form_A_7"/>
      <sheetName val="Áý°èÇ¥_(TOTAL)6"/>
      <sheetName val="Áý°èÇ¥_(CIVIL-23)6"/>
      <sheetName val="Áý°èÇ¥_(FGRU)6"/>
      <sheetName val="Áý°èÇ¥_(25,26)6"/>
      <sheetName val="Áý°èÇ¥_(MEROX)6"/>
      <sheetName val="Áý°èÇ¥_(NITROGEN)6"/>
      <sheetName val="Áý°èÇ¥_(M4)6"/>
      <sheetName val="Áý°èÇ¥_(CIVIL4)6"/>
      <sheetName val="Áý°èÇ¥_(CIVIL6)6"/>
      <sheetName val="Áý°èÇ¥_(CIVIL7)6"/>
      <sheetName val="³»¿ª¼­(DEMO_TOTAL)6"/>
      <sheetName val="³»¿ª¼­_(CIVIL-23)6"/>
      <sheetName val="³»¿ª¼­_(fgru)6"/>
      <sheetName val="³»¿ª¼­_(25&amp;26)6"/>
      <sheetName val="³»¿ª¼­_(MEROX)6"/>
      <sheetName val="³»¿ª¼­_(NITROGEN)6"/>
      <sheetName val="³»¿ª¼­_(M4)6"/>
      <sheetName val="³»¿ª¼­_(CIVIL-4)6"/>
      <sheetName val="³»¿ª¼­_(CIVIL-6)6"/>
      <sheetName val="³»¿ª¼­_(CIVIL-7)6"/>
      <sheetName val="2002³â_ÇöÀå°ø»çºñ_±¹³»_½ÇÀû6"/>
      <sheetName val="2003³â±¹³»ÇöÀå°ø»çºñ_½ÇÀû6"/>
      <sheetName val="3_Breakdown_Direct_Paint7"/>
      <sheetName val="내역서_耰&quot;_x005f_x0000__x005f_x0000_7"/>
      <sheetName val="내역서_耰&quot;__8"/>
      <sheetName val="Summary_Sheets7"/>
      <sheetName val="Civil_17"/>
      <sheetName val="Civil_27"/>
      <sheetName val="Civil_37"/>
      <sheetName val="Site_17"/>
      <sheetName val="Site_27"/>
      <sheetName val="Site_37"/>
      <sheetName val="Site_Faci7"/>
      <sheetName val="EQUIP_LIST6"/>
      <sheetName val="Z-_GENERAL_PRICE_SUMMARY6"/>
      <sheetName val="_Estimate__6"/>
      <sheetName val="2_2_STAFF_Scedule6"/>
      <sheetName val="내역서_耰&quot;_x005f_x005f_x005f_x0000__x005f_x005f_x0006"/>
      <sheetName val="계측_내역서6"/>
      <sheetName val="Man_Hole6"/>
      <sheetName val="Sheet1_(2)7"/>
      <sheetName val="내역서_耰&quot;_x005f_x005f_x005f_x005f_x005f_x005f_x00006"/>
      <sheetName val="Administrative_Prices6"/>
      <sheetName val="WBS_446"/>
      <sheetName val="WBS_416"/>
      <sheetName val="Precios_por_Administración6"/>
      <sheetName val="Precios_Unitarios6"/>
      <sheetName val="Subcon_A6"/>
      <sheetName val="7__월별투입내역서6"/>
      <sheetName val="T_36"/>
      <sheetName val="HORI__VESSEL6"/>
      <sheetName val="Vind_-_BtB6"/>
      <sheetName val="LV_induction_motors6"/>
      <sheetName val="BSD_(2)6"/>
      <sheetName val="Monthly_Load6"/>
      <sheetName val="Weekly_Load6"/>
      <sheetName val="MP_MOB6"/>
      <sheetName val="Form_B6"/>
      <sheetName val="Material_Selections6"/>
      <sheetName val="CUADRO_DE_PRECIOS5"/>
      <sheetName val="내역서_耰&quot;_x005f_x005f_x005f_x005f_x005f_x005f_x005f6"/>
      <sheetName val="breakdown_of_wage_rate6"/>
      <sheetName val="Indirect_Cost6"/>
      <sheetName val="97_사업추정(WEKI)6"/>
      <sheetName val="Eq__Mobilization6"/>
      <sheetName val="[SANDAN_XLS??6"/>
      <sheetName val="Resource_table6"/>
      <sheetName val="Piping_BQ_for_one_turbine6"/>
      <sheetName val="Equipment_List6"/>
      <sheetName val="Form1_SQP6"/>
      <sheetName val="공정계획(내부계획25%,내부w_f)6"/>
      <sheetName val="Utility_and_Fire_flange6"/>
      <sheetName val="Heavy_Equipments6"/>
      <sheetName val="AG_Pipe_Qty_Analysis6"/>
      <sheetName val="SCHEDD_TAMBAHAN6"/>
      <sheetName val="w't_table6"/>
      <sheetName val="_SANDAN_XLS__6"/>
      <sheetName val="SFN_ORIG6"/>
      <sheetName val="Fire_Protection6"/>
      <sheetName val="입찰내역_발주처_양식6"/>
      <sheetName val="MODULE_CONFIRM5"/>
      <sheetName val="BOQ-B_DOWN5"/>
      <sheetName val="Dir_Manpower_Other_Exp_6"/>
      <sheetName val="FWBS_15305"/>
      <sheetName val="내역서_(∮ἀ嘆ɶ5"/>
      <sheetName val="4-3LEVEL-5_epic_45"/>
      <sheetName val="단가_(2)5"/>
      <sheetName val="실행예산_MM5"/>
      <sheetName val="ITB_COST6"/>
      <sheetName val="PROTECTION_5"/>
      <sheetName val="Cash_In-Cash_Out_Actual5"/>
      <sheetName val="실행집"/>
      <sheetName val="환율"/>
      <sheetName val="breakdown of wage raÐ¾"/>
      <sheetName val="Additional data"/>
      <sheetName val="TABELE"/>
      <sheetName val="SUM "/>
      <sheetName val="Multi-currency"/>
      <sheetName val="Données"/>
      <sheetName val="GraphData"/>
      <sheetName val="내역서 (∮ἀ嘆ɶ?᠀㬁?"/>
      <sheetName val="당초_xd8b4_➴ȭ"/>
      <sheetName val="208"/>
      <sheetName val="내역서_(N _x000e__x000e__x000e_  _x0012__x0010_ "/>
      <sheetName val="손익차총괄2"/>
      <sheetName val="내역서 ᢐ_x001f__x0000__x0000_"/>
      <sheetName val="EQUIPMENT_-_x0000_"/>
      <sheetName val="{}"/>
      <sheetName val="기기리스트"/>
      <sheetName val="광통신 견적내역서1"/>
      <sheetName val="Risk"/>
      <sheetName val="리스크 분류체계"/>
      <sheetName val="C-301E~305E"/>
      <sheetName val="Sum_(Case-3)1"/>
      <sheetName val="plan&amp;section_of_foundation2"/>
      <sheetName val="working_load_at_the_btm_ft_2"/>
      <sheetName val="stability_check2"/>
      <sheetName val="design_criteria2"/>
      <sheetName val="design_load2"/>
      <sheetName val="TDC_COA_Sumry1"/>
      <sheetName val="TDC_Item_Dets1"/>
      <sheetName val="TDC_Item_Sumry1"/>
      <sheetName val="TDC_Key_Qty_Sumry1"/>
      <sheetName val="List_-_Components1"/>
      <sheetName val="List_-_Equipment1"/>
      <sheetName val="COA_Sumry_-_Std_Imp1"/>
      <sheetName val="Contr_TDC_-_Std_Imp1"/>
      <sheetName val="Item_Sumry_-_Std_Imp1"/>
      <sheetName val="Unit_Costs_-_Std_Imp1"/>
      <sheetName val="Unit_MH_-_Std_Imp1"/>
      <sheetName val="Proj_TIC_-_Std_Imp1"/>
      <sheetName val="Currency_Rate1"/>
      <sheetName val="Unit_Price_1"/>
      <sheetName val="4-Basic_Price1"/>
      <sheetName val="Evaluasi_Penw1"/>
      <sheetName val="Man_Power_&amp;_Comp1"/>
      <sheetName val="Data_List1"/>
      <sheetName val="PROJECT_BRIEF1"/>
      <sheetName val="내역서1999_8최종1"/>
      <sheetName val="1100-1200-1300-1910-2140-LEV_21"/>
      <sheetName val="Material_Price1"/>
      <sheetName val="In-House_Summary1"/>
      <sheetName val="Updating_Form-Oct_20111"/>
      <sheetName val="Weld_Consumable1"/>
      <sheetName val="NDE_Cost-Summary1"/>
      <sheetName val="9July_Above_Ground_Pipe1"/>
      <sheetName val="M_111"/>
      <sheetName val="Process_Data_11"/>
      <sheetName val="Closeout_Control1"/>
      <sheetName val="Site_Findings_Status_Sheet1"/>
      <sheetName val="내역서_耰&quot;_x005f_x005f_x005f_x0000_1"/>
      <sheetName val="내역서_耰&quot;_x005f_x005f_x005f_x005f_1"/>
      <sheetName val="5_)_Time_Delays1"/>
      <sheetName val="Codes_Pers1"/>
      <sheetName val="0__Resource　Code"/>
      <sheetName val="Tools_&amp;_Settings1"/>
      <sheetName val="Data_Summary1"/>
      <sheetName val="Crew_Costs1"/>
      <sheetName val="Spread_Costs1"/>
      <sheetName val="Unique_List_Misc1"/>
      <sheetName val="Aux_1"/>
      <sheetName val="00-Summary_Information-ABB"/>
      <sheetName val="PABS,Site_info"/>
      <sheetName val="Process_Data_(2)1"/>
      <sheetName val="Direct_PMS1"/>
      <sheetName val="Material_code"/>
      <sheetName val="__1"/>
      <sheetName val="_1"/>
      <sheetName val="breakdown_of_wage_ra`f"/>
      <sheetName val="breakdown_of_wage_ra"/>
      <sheetName val="breakdown_of_wage_rað-"/>
      <sheetName val="Distribution_Table"/>
      <sheetName val="내역서_耰&quot;_x005f_x0000_1"/>
      <sheetName val="내역서_耰&quot;_x005f_x005f_1"/>
      <sheetName val="Weekl"/>
      <sheetName val="Raw_data"/>
      <sheetName val="breakdown_of_wage_rap"/>
      <sheetName val="breakdown_of_wage_ra"/>
      <sheetName val="__x"/>
      <sheetName val="OPT"/>
      <sheetName val="내역서_耰&quot;_"/>
      <sheetName val="Action_Item"/>
      <sheetName val="16"/>
      <sheetName val="50"/>
      <sheetName val="바닥판_x0000_⽷_x0000_"/>
      <sheetName val="Values"/>
      <sheetName val="Pulldown"/>
      <sheetName val="11.자재단가"/>
      <sheetName val="백분율"/>
      <sheetName val="공사비SUM"/>
      <sheetName val="내역(한신APT)"/>
      <sheetName val="Benchmark"/>
      <sheetName val="33628-Rev. A"/>
      <sheetName val=" _x0000__x001b__x0000__x0006__x"/>
      <sheetName val="Weekl_x0004__x0000__x0016__x000"/>
      <sheetName val="내역서_(N _x000e__x000e__x00"/>
      <sheetName val="내역서_(N _x000e__x000e__x000e_  _"/>
      <sheetName val="__-BLDG"/>
      <sheetName val="C1C2"/>
      <sheetName val="LIFE &amp; REP PROVN"/>
      <sheetName val="O&amp;M CREW"/>
      <sheetName val="热力"/>
      <sheetName val="PHSB"/>
      <sheetName val="AN"/>
      <sheetName val="Drop-Downs"/>
      <sheetName val="EXPAN-1"/>
      <sheetName val="BHANDUP"/>
      <sheetName val="Register"/>
      <sheetName val="INPUT DATA OF SCHEDULE"/>
      <sheetName val="CONST"/>
      <sheetName val="#¡REF"/>
      <sheetName val="Master List"/>
      <sheetName val="Fig 4-14"/>
      <sheetName val="WIP"/>
      <sheetName val="공사비집계"/>
      <sheetName val="Admin Manu 2-Equipment Type ID"/>
      <sheetName val="인산"/>
      <sheetName val="Precios Unitariԯ_x0000_"/>
      <sheetName val="Sum(table)"/>
      <sheetName val="OIL SEPARATOR"/>
      <sheetName val="CATCH BASIN"/>
      <sheetName val="UG"/>
      <sheetName val="UG2"/>
      <sheetName val="UG3"/>
      <sheetName val="UG4"/>
      <sheetName val="FW Post Indicator Valve 24&quot;"/>
      <sheetName val="FW Post Indicator Valve 20&quot;"/>
      <sheetName val="FW Post Indicator Valve 6&quot;"/>
      <sheetName val="Fire Monitor or Hydrant 6&quot; FDN"/>
      <sheetName val="SUMP VB"/>
      <sheetName val="CLEANOUT 4&quot;"/>
      <sheetName val="Not reqd"/>
      <sheetName val="호환성 보고서"/>
      <sheetName val="내역서_(N_x0009__x000e__x000e__x00"/>
      <sheetName val="BazaEL"/>
      <sheetName val="7-2"/>
      <sheetName val="SECL 리스크 분류체계 (2)"/>
      <sheetName val="SUPTMTO"/>
      <sheetName val="Leyenda"/>
      <sheetName val="Activity Form"/>
      <sheetName val="ADMON"/>
      <sheetName val="EQUIPOS DE SEGURIDAD"/>
      <sheetName val="MATERIALES CONSUMIBLES"/>
      <sheetName val="PERSONAL INDIRECTO "/>
      <sheetName val="Grafico"/>
      <sheetName val="ABUT수량-A1"/>
      <sheetName val="配管単価"/>
      <sheetName val="Mat"/>
      <sheetName val="제출계산서"/>
      <sheetName val="내역서_(N _x000e__x000e__x000e_  _x0012__x0010__"/>
      <sheetName val="내역서_耰&quot;_x0000__x0003"/>
      <sheetName val="내역서_耰&quot;_x00003"/>
      <sheetName val="내역서_耰&quot;_x005f3"/>
      <sheetName val="내역서_耰&quot;_x0000__x0004"/>
      <sheetName val="내역서_耰&quot;_x00004"/>
      <sheetName val="내역서_耰&quot;_x005f4"/>
      <sheetName val="내역서_耰&quot;_x0000__x0005"/>
      <sheetName val="내역서_耰&quot;_x00005"/>
      <sheetName val="내역서_耰&quot;_x005f5"/>
      <sheetName val="OPT_"/>
      <sheetName val="Weekl_"/>
      <sheetName val="Indirect"/>
      <sheetName val="Schedule "/>
      <sheetName val="Loading Struc"/>
      <sheetName val="Loading Pip"/>
      <sheetName val="Loading Overall (BASE Proposal)"/>
      <sheetName val="SCaffold"/>
      <sheetName val="Steel Structure"/>
      <sheetName val="UR"/>
      <sheetName val="Ref-Str"/>
      <sheetName val="PIPING AG-UG_NEW UNITS"/>
      <sheetName val="MEC_PIPING PREFABR"/>
      <sheetName val="Ref-Pip"/>
      <sheetName val="Working File-Pip"/>
      <sheetName val="Consumables"/>
      <sheetName val="NDT"/>
      <sheetName val="VALVES"/>
      <sheetName val="Supports"/>
      <sheetName val="Miscellaneous"/>
      <sheetName val="Equip_ISBL &amp; OSBL "/>
      <sheetName val="Painting"/>
      <sheetName val="INS-Piping"/>
      <sheetName val="INS-Equipment"/>
      <sheetName val="ELECTRICITY"/>
      <sheetName val="INSTRUMENTATION"/>
      <sheetName val="14-Eng rate"/>
      <sheetName val="E-160"/>
      <sheetName val="CASH"/>
      <sheetName val="내역서_耰&quot;_x005f_x0000__x00002"/>
      <sheetName val="할증_1"/>
      <sheetName val="RAB_AR&amp;STR1"/>
      <sheetName val="99__FWBS(Ref)1"/>
      <sheetName val="99__Change_Rate1"/>
      <sheetName val="SUMMARY_(0A)1"/>
      <sheetName val="SUMMARY_(1A)1"/>
      <sheetName val="SUMMARY_(1B)1"/>
      <sheetName val="SUMMARY_(03)1"/>
      <sheetName val="F1(Cable_Rack)1"/>
      <sheetName val="F2(Cable_Rack)1"/>
      <sheetName val="F3(Cable_Rack)1"/>
      <sheetName val="F1_(POLYMER)1"/>
      <sheetName val="F2_(POLYMER)1"/>
      <sheetName val="F3_(POLYMER)1"/>
      <sheetName val="F4_(POLYMER)1"/>
      <sheetName val="F5(_Polymerization_)1"/>
      <sheetName val="F6_(_Polymerization_)1"/>
      <sheetName val="B1_(Grid_A-7,_-6)1"/>
      <sheetName val="B1_(Grid_A,_B)1"/>
      <sheetName val="B1_(Grid_C-7,_-6)1"/>
      <sheetName val="B2_(Grid_-7_B,_C)_(1)1"/>
      <sheetName val="B2_(Grid_-7_B,_C)_(2)1"/>
      <sheetName val="B2_(Grid_-6_B,_C)_(1)1"/>
      <sheetName val="B2_(Grid_-6_B,_C)_(2)1"/>
      <sheetName val="F1_(MONOMER)1"/>
      <sheetName val="F2_(MONOMER)1"/>
      <sheetName val="F3_(MONOMER)1"/>
      <sheetName val="90K060C_(MONOMER)1"/>
      <sheetName val="F1_(EXTRUSION)1"/>
      <sheetName val="F2_(EXTRUSION)1"/>
      <sheetName val="F3_(EXTRUSION)1"/>
      <sheetName val="F4_(EXTRUSION)1"/>
      <sheetName val="F5_(EXTRUSION)1"/>
      <sheetName val="F6A_(EXTRUSION)1"/>
      <sheetName val="F6D_(EXTRUSION)1"/>
      <sheetName val="F7_(EXTRUSION)1"/>
      <sheetName val="F8_(EXTRUSION)1"/>
      <sheetName val="F9_(EXTRUSION)1"/>
      <sheetName val="F10_(EXTRUSION)1"/>
      <sheetName val="F11_(EXTRUSION)1"/>
      <sheetName val="B1_(Grid_F-5`,_4`)1"/>
      <sheetName val="B2_(Grid_F,E-4`)1"/>
      <sheetName val="B2_(Grid_F,E-5`)1"/>
      <sheetName val="B3_(Grid_C,B-4`)1"/>
      <sheetName val="B4_(Grid_B,A-4`)1"/>
      <sheetName val="B5_(Grid_E-5`)_&amp;_(Grid_D-5`)1"/>
      <sheetName val="B6_(Grid_E,D-5')1"/>
      <sheetName val="B7_(Grid_E,D-5')1"/>
      <sheetName val="95D040,_A5061"/>
      <sheetName val="95P040AB,_A5071"/>
      <sheetName val="95X020-U08,_A6021"/>
      <sheetName val="95X020-U07,_A6061"/>
      <sheetName val="95E040,_A5091"/>
      <sheetName val="95D024;025,_A6151"/>
      <sheetName val="95X020-U05,_A6011"/>
      <sheetName val="95X020-U02,_A2041"/>
      <sheetName val="Extruder_FDN1"/>
      <sheetName val="BOG_COMP__FDN1"/>
      <sheetName val="SOG_COMP__FDN1"/>
      <sheetName val="1G1_(Ground_Beam)1"/>
      <sheetName val="1G2-1(Ground_Beam)1"/>
      <sheetName val="1G2-2(Ground_Beam)1"/>
      <sheetName val="P15,_161"/>
      <sheetName val="LO_CONSOLE_FDN1"/>
      <sheetName val="OIL_COOLER_FDN1"/>
      <sheetName val="CW_CONSOLE_FDN_(SOG)1"/>
      <sheetName val="PD3_(SOG)1"/>
      <sheetName val="SF1_(SOG)1"/>
      <sheetName val="SF2_(SOG)1"/>
      <sheetName val="SLAB_(1S1-1)1"/>
      <sheetName val="SLAB_(1S1-2)1"/>
      <sheetName val="SLAB_(1S1-3)1"/>
      <sheetName val="COLUMN_(+5500)1"/>
      <sheetName val="COLUMN_(+12500)1"/>
      <sheetName val="COLUMN_(+15500)1"/>
      <sheetName val="ETC_1"/>
      <sheetName val="UP_MINOR1"/>
      <sheetName val="Equip_Rental_Summary_by_Contr1"/>
      <sheetName val="Project_Equip_Rental_Summary1"/>
      <sheetName val="Contractor_Indirect_Sumry1"/>
      <sheetName val="Project_Indirect_Sumry1"/>
      <sheetName val="COA_Sumry_by_Area1"/>
      <sheetName val="COA_Sumry_by_Contr1"/>
      <sheetName val="COA_Sumry_by_RG1"/>
      <sheetName val="TDC_COA_Grp_Sumry1"/>
      <sheetName val="TDC_COA_Grp_Sumry_by_Area1"/>
      <sheetName val="TDC_COA_Grp_Sumry_by_RG1"/>
      <sheetName val="Equipment_Sumry1"/>
      <sheetName val="TDC_Item_Dets-Full1"/>
      <sheetName val="TDC_Item_Dets-IPM-Full1"/>
      <sheetName val="TDC_Item_Sumry_by_Area1"/>
      <sheetName val="TDC_Item_Sumry_by_RG1"/>
      <sheetName val="TDC_Key_Qty_Sumry_by_RG1"/>
      <sheetName val="List_-_Equipment_by_Area1"/>
      <sheetName val="List_-_Equipment_by_Contr1"/>
      <sheetName val="Equipment_-_Unit_Costs_by_Mat1"/>
      <sheetName val="List_-_Equipment_by_Rep_Grp1"/>
      <sheetName val="Craft_Summary_by_Contr1"/>
      <sheetName val="Project_Craft_Summary1"/>
      <sheetName val="Project_Metrics1"/>
      <sheetName val="Item_code1"/>
      <sheetName val="Unt_rate1"/>
      <sheetName val="2__현장_자금투입_집계표1"/>
      <sheetName val="_도면_및_도서_제출목록_및_일정_170202_xlsx1"/>
      <sheetName val="Rates_&amp;_Legend1"/>
      <sheetName val="Cash_Flow_bulanan1"/>
      <sheetName val="H_Satuan1"/>
      <sheetName val="Discounted_Cash_Flow1"/>
      <sheetName val="Ocean_Transporation_Charge1"/>
      <sheetName val="Pengesahan_1"/>
      <sheetName val="OCT_FDN1"/>
      <sheetName val="General_Notes1"/>
      <sheetName val="BO䁑-B_䁄OWN1"/>
      <sheetName val="Exchange_Rate1"/>
      <sheetName val="Harga_Satuan1"/>
      <sheetName val="F_ALARM1"/>
      <sheetName val="DATA_MENTAH"/>
      <sheetName val="차트_(2)1"/>
      <sheetName val="Bill_rekap1"/>
      <sheetName val="Precios_Unitariԯ"/>
      <sheetName val="내역서_(N____x000a_1"/>
      <sheetName val="TQ_Format"/>
      <sheetName val="DROP_DOWN"/>
      <sheetName val="개시대사_(2)"/>
      <sheetName val="ID_CD"/>
      <sheetName val="breakdown_of_wage_raÐ¾"/>
      <sheetName val="Additional_data"/>
      <sheetName val="HO_Site_Rates-2011"/>
      <sheetName val="내역서_(N____"/>
      <sheetName val="Basis(site)"/>
      <sheetName val="GM 000"/>
      <sheetName val="BSD ᯷㧓_x0001_"/>
      <sheetName val="Direct Histogram Rev. A (f)"/>
      <sheetName val="내역서_耰&quot;7"/>
      <sheetName val="SUM_"/>
      <sheetName val="Equipment_Spec_List"/>
      <sheetName val="SPEC_LIST(EQUP,_SYS)"/>
      <sheetName val="서부산시설"/>
      <sheetName val="Tender data"/>
      <sheetName val="Basic"/>
      <sheetName val="B_Down"/>
      <sheetName val="Scheme Area Details_Block__ C2"/>
      <sheetName val="날개벽"/>
      <sheetName val="Cash Flow"/>
      <sheetName val="Yield"/>
      <sheetName val="Att-1 CTCI MH rate"/>
      <sheetName val="Demand"/>
      <sheetName val="Occ"/>
      <sheetName val="내역서_耰&quot;_x005f_x0000__x0006"/>
      <sheetName val="내역서_耰&quot;_x005f_x005f_x00006"/>
      <sheetName val="내역서_耰&quot;_x005f_x005f_x005f6"/>
      <sheetName val="Itembalance Report (18-sep-18)"/>
      <sheetName val="BUDGET SUMMARY "/>
      <sheetName val="Tables 3.1 to 3.5 EXH G"/>
      <sheetName val="Depreciation"/>
      <sheetName val="Validation"/>
      <sheetName val="合成単価作成表_BLDG"/>
      <sheetName val="터파기및재료"/>
      <sheetName val="인사자료총집계"/>
      <sheetName val="5. 월별투입내역서"/>
      <sheetName val="2857Q&amp;PL"/>
      <sheetName val="간접비"/>
      <sheetName val="95TOTREV"/>
      <sheetName val="일위대가 "/>
      <sheetName val="98수문일위"/>
      <sheetName val="조명시설"/>
      <sheetName val="Drop"/>
      <sheetName val="단가"/>
      <sheetName val="Rate"/>
      <sheetName val="1.설계기준"/>
      <sheetName val="설산1.나"/>
      <sheetName val="본사S"/>
      <sheetName val="건축내역"/>
      <sheetName val="견적서"/>
      <sheetName val="간접노무비"/>
      <sheetName val="BM #1"/>
      <sheetName val="FORM-0"/>
      <sheetName val="Cost Code"/>
      <sheetName val="Data Ref"/>
      <sheetName val="Interdept Rate"/>
      <sheetName val="인원聈2"/>
      <sheetName val="Dropdown"/>
      <sheetName val="REF for VV"/>
      <sheetName val="REF"/>
      <sheetName val=" _x0000__x001b__x0000__x0"/>
      <sheetName val="OPT_x0012__x0000__x0010__x0000_ _x0000_"/>
      <sheetName val="Weekl "/>
      <sheetName val="내역서_(N___ "/>
      <sheetName val="내역서_(N    "/>
      <sheetName val=" _x0"/>
      <sheetName val="OPT "/>
      <sheetName val="급여"/>
      <sheetName val="TABLAS"/>
      <sheetName val="KUWATI(Total)_11"/>
      <sheetName val="집계표_(TOTAL)11"/>
      <sheetName val="집계표_(CIVIL-23)11"/>
      <sheetName val="집계표_(FGRU)11"/>
      <sheetName val="집계표_(25,26)11"/>
      <sheetName val="집계표_(MEROX)11"/>
      <sheetName val="집계표_(NITROGEN)11"/>
      <sheetName val="집계표_(M4)11"/>
      <sheetName val="집계표_(CIVIL4)11"/>
      <sheetName val="집계표_(CIVIL6)11"/>
      <sheetName val="집계표_(CIVIL7)11"/>
      <sheetName val="내역서(DEMO_TOTAL)11"/>
      <sheetName val="내역서_(CIVIL-23)11"/>
      <sheetName val="내역서_(fgru)11"/>
      <sheetName val="내역서_(25&amp;26)11"/>
      <sheetName val="내역서_(MEROX)11"/>
      <sheetName val="내역서_(NITROGEN)11"/>
      <sheetName val="내역서_(M4)11"/>
      <sheetName val="내역서_(CIVIL-4)11"/>
      <sheetName val="내역서_(CIVIL-6)11"/>
      <sheetName val="내역서_(CIVIL-7)11"/>
      <sheetName val="OPTION_211"/>
      <sheetName val="OPTION_311"/>
      <sheetName val="2002년_현장공사비_국내_실적11"/>
      <sheetName val="2003년국내현장공사비_실적11"/>
      <sheetName val="VC2_10_9911"/>
      <sheetName val="INPUT_DATA10"/>
      <sheetName val="집계표_(25,26ဩ10"/>
      <sheetName val="Form_D-19"/>
      <sheetName val="Form_B-19"/>
      <sheetName val="Form_F-19"/>
      <sheetName val="Form_A9"/>
      <sheetName val="Form_010"/>
      <sheetName val="입출재고현황_(2)9"/>
      <sheetName val="General_Data10"/>
      <sheetName val="LABOR_&amp;_자재9"/>
      <sheetName val="간접비_총괄9"/>
      <sheetName val="3_공통공사대비9"/>
      <sheetName val="Price_Schedule9"/>
      <sheetName val="Rate_Analysis9"/>
      <sheetName val="내역서_耰&quot;??9"/>
      <sheetName val="EQUIPMENT_-29"/>
      <sheetName val="CAL_9"/>
      <sheetName val="내역서_耰&quot;_x005f_x0000__x005f_x0000_8"/>
      <sheetName val="WEIGHT_LIST8"/>
      <sheetName val="산#2-1_(2)8"/>
      <sheetName val="BEND_LOSS8"/>
      <sheetName val="공사비_내역_(가)8"/>
      <sheetName val="6PILE__(돌출)8"/>
      <sheetName val="Man_Hole7"/>
      <sheetName val="Form_A_8"/>
      <sheetName val="단면_(2)8"/>
      <sheetName val="Static_Equip8"/>
      <sheetName val="3_Breakdown_Direct_Paint8"/>
      <sheetName val="WBS_447"/>
      <sheetName val="WBS_417"/>
      <sheetName val="Administrative_Prices7"/>
      <sheetName val="Precios_por_Administración7"/>
      <sheetName val="Precios_Unitarios7"/>
      <sheetName val="내역서_耰&quot;_x005f_x005f_x005f_x0000__x005f_x005f_x0007"/>
      <sheetName val="내역서_耰&quot;__9"/>
      <sheetName val="SFN_ORIG7"/>
      <sheetName val="Z-_GENERAL_PRICE_SUMMARY7"/>
      <sheetName val="_Estimate__7"/>
      <sheetName val="Updating_Form-Oct_20112"/>
      <sheetName val="Weld_Consumable2"/>
      <sheetName val="NDE_Cost-Summary2"/>
      <sheetName val="9July_Above_Ground_Pipe2"/>
      <sheetName val="Civil_18"/>
      <sheetName val="Civil_28"/>
      <sheetName val="Civil_38"/>
      <sheetName val="Site_18"/>
      <sheetName val="Site_28"/>
      <sheetName val="Site_38"/>
      <sheetName val="Site_Faci8"/>
      <sheetName val="Áý°èÇ¥_(TOTAL)7"/>
      <sheetName val="Áý°èÇ¥_(CIVIL-23)7"/>
      <sheetName val="Áý°èÇ¥_(FGRU)7"/>
      <sheetName val="Áý°èÇ¥_(25,26)7"/>
      <sheetName val="Áý°èÇ¥_(MEROX)7"/>
      <sheetName val="Áý°èÇ¥_(NITROGEN)7"/>
      <sheetName val="Áý°èÇ¥_(M4)7"/>
      <sheetName val="Áý°èÇ¥_(CIVIL4)7"/>
      <sheetName val="Áý°èÇ¥_(CIVIL6)7"/>
      <sheetName val="Áý°èÇ¥_(CIVIL7)7"/>
      <sheetName val="³»¿ª¼­(DEMO_TOTAL)7"/>
      <sheetName val="³»¿ª¼­_(CIVIL-23)7"/>
      <sheetName val="³»¿ª¼­_(fgru)7"/>
      <sheetName val="³»¿ª¼­_(25&amp;26)7"/>
      <sheetName val="³»¿ª¼­_(MEROX)7"/>
      <sheetName val="³»¿ª¼­_(NITROGEN)7"/>
      <sheetName val="³»¿ª¼­_(M4)7"/>
      <sheetName val="³»¿ª¼­_(CIVIL-4)7"/>
      <sheetName val="³»¿ª¼­_(CIVIL-6)7"/>
      <sheetName val="³»¿ª¼­_(CIVIL-7)7"/>
      <sheetName val="2002³â_ÇöÀå°ø»çºñ_±¹³»_½ÇÀû7"/>
      <sheetName val="2003³â±¹³»ÇöÀå°ø»çºñ_½ÇÀû7"/>
      <sheetName val="Summary_Sheets8"/>
      <sheetName val="2_2_STAFF_Scedule7"/>
      <sheetName val="내역서_耰&quot;_x005f_x005f_x005f_x005f_x005f_x005f_x00007"/>
      <sheetName val="Subcon_A7"/>
      <sheetName val="Sheet1_(2)8"/>
      <sheetName val="계측_내역서7"/>
      <sheetName val="7__월별투입내역서7"/>
      <sheetName val="T_37"/>
      <sheetName val="HORI__VESSEL7"/>
      <sheetName val="BM_DATA_SHEET8"/>
      <sheetName val="Vind_-_BtB7"/>
      <sheetName val="LV_induction_motors7"/>
      <sheetName val="BSD_(2)7"/>
      <sheetName val="내역서_耰&quot;_x005f_x005f_x005f_x005f_x005f_x005f_x005f7"/>
      <sheetName val="EQUIP_LIST7"/>
      <sheetName val="MP_MOB7"/>
      <sheetName val="Form_B7"/>
      <sheetName val="Tools_&amp;_Settings2"/>
      <sheetName val="Data_Summary2"/>
      <sheetName val="Crew_Costs2"/>
      <sheetName val="Spread_Costs2"/>
      <sheetName val="Unique_List_Misc2"/>
      <sheetName val="M_112"/>
      <sheetName val="Process_Data_(2)2"/>
      <sheetName val="Monthly_Load7"/>
      <sheetName val="Weekly_Load7"/>
      <sheetName val="97_사업추정(WEKI)7"/>
      <sheetName val="breakdown_of_wage_rate7"/>
      <sheetName val="Indirect_Cost7"/>
      <sheetName val="Eq__Mobilization7"/>
      <sheetName val="Material_Selections7"/>
      <sheetName val="[SANDAN_XLS??7"/>
      <sheetName val="Piping_BQ_for_one_turbine7"/>
      <sheetName val="Resource_table7"/>
      <sheetName val="Utility_and_Fire_flange7"/>
      <sheetName val="Equipment_List7"/>
      <sheetName val="Form1_SQP7"/>
      <sheetName val="공정계획(내부계획25%,내부w_f)7"/>
      <sheetName val="_SANDAN_XLS__7"/>
      <sheetName val="w't_table7"/>
      <sheetName val="Heavy_Equipments7"/>
      <sheetName val="AG_Pipe_Qty_Analysis7"/>
      <sheetName val="SCHEDD_TAMBAHAN7"/>
      <sheetName val="Fire_Protection7"/>
      <sheetName val="입찰내역_발주처_양식7"/>
      <sheetName val="실행예산_MM6"/>
      <sheetName val="FWBS_15306"/>
      <sheetName val="Dir_Manpower_Other_Exp_7"/>
      <sheetName val="BOQ-B_DOWN6"/>
      <sheetName val="내역서_(∮ἀ嘆ɶ6"/>
      <sheetName val="MODULE_CONFIRM6"/>
      <sheetName val="ITB_COST7"/>
      <sheetName val="단가_(2)6"/>
      <sheetName val="4-3LEVEL-5_epic_46"/>
      <sheetName val="PROTECTION_6"/>
      <sheetName val="Cash_In-Cash_Out_Actual6"/>
      <sheetName val="CUADRO_DE_PRECIOS6"/>
      <sheetName val="Process_Data_12"/>
      <sheetName val="내역서1999_8최종2"/>
      <sheetName val="plan&amp;section_of_foundation3"/>
      <sheetName val="working_load_at_the_btm_ft_3"/>
      <sheetName val="stability_check3"/>
      <sheetName val="design_load3"/>
      <sheetName val="TDC_COA_Sumry2"/>
      <sheetName val="TDC_Item_Dets2"/>
      <sheetName val="TDC_Item_Sumry2"/>
      <sheetName val="TDC_Key_Qty_Sumry2"/>
      <sheetName val="List_-_Components2"/>
      <sheetName val="List_-_Equipment2"/>
      <sheetName val="COA_Sumry_-_Std_Imp2"/>
      <sheetName val="Contr_TDC_-_Std_Imp2"/>
      <sheetName val="Item_Sumry_-_Std_Imp2"/>
      <sheetName val="Unit_Costs_-_Std_Imp2"/>
      <sheetName val="Unit_MH_-_Std_Imp2"/>
      <sheetName val="Proj_TIC_-_Std_Imp2"/>
      <sheetName val="1100-1200-1300-1910-2140-LEV_22"/>
      <sheetName val="Material_Price2"/>
      <sheetName val="Currency_Rate2"/>
      <sheetName val="Unit_Price_2"/>
      <sheetName val="4-Basic_Price2"/>
      <sheetName val="Evaluasi_Penw2"/>
      <sheetName val="Man_Power_&amp;_Comp2"/>
      <sheetName val="Data_List2"/>
      <sheetName val="Closeout_Control2"/>
      <sheetName val="Sum_(Case-3)2"/>
      <sheetName val="PROJECT_BRIEF2"/>
      <sheetName val="Site_Findings_Status_Sheet2"/>
      <sheetName val="내역서_耰&quot;_x005f_x005f_x005f_x0000_2"/>
      <sheetName val="내역서_耰&quot;_x005f_x005f_x005f_x005f_2"/>
      <sheetName val="내역서_耰&quot;_x005f_x0000__x00003"/>
      <sheetName val="Equip_Rental_Summary_by_Contr2"/>
      <sheetName val="Project_Equip_Rental_Summary2"/>
      <sheetName val="Contractor_Indirect_Sumry2"/>
      <sheetName val="Project_Indirect_Sumry2"/>
      <sheetName val="COA_Sumry_by_Area2"/>
      <sheetName val="COA_Sumry_by_Contr2"/>
      <sheetName val="COA_Sumry_by_RG2"/>
      <sheetName val="TDC_COA_Grp_Sumry2"/>
      <sheetName val="TDC_COA_Grp_Sumry_by_Area2"/>
      <sheetName val="TDC_COA_Grp_Sumry_by_RG2"/>
      <sheetName val="Equipment_Sumry2"/>
      <sheetName val="TDC_Item_Dets-Full2"/>
      <sheetName val="TDC_Item_Dets-IPM-Full2"/>
      <sheetName val="TDC_Item_Sumry_by_Area2"/>
      <sheetName val="TDC_Item_Sumry_by_RG2"/>
      <sheetName val="TDC_Key_Qty_Sumry_by_RG2"/>
      <sheetName val="List_-_Equipment_by_Area2"/>
      <sheetName val="List_-_Equipment_by_Contr2"/>
      <sheetName val="Equipment_-_Unit_Costs_by_Mat2"/>
      <sheetName val="List_-_Equipment_by_Rep_Grp2"/>
      <sheetName val="Craft_Summary_by_Contr2"/>
      <sheetName val="Project_Craft_Summary2"/>
      <sheetName val="Project_Metrics2"/>
      <sheetName val="99__FWBS(Ref)2"/>
      <sheetName val="99__Change_Rate2"/>
      <sheetName val="RAB_AR&amp;STR2"/>
      <sheetName val="할증_2"/>
      <sheetName val="2_Overall_Summary_1"/>
      <sheetName val="In-House_Summary2"/>
      <sheetName val="Pengesahan_2"/>
      <sheetName val="UP_MINOR2"/>
      <sheetName val="5_)_Time_Delays2"/>
      <sheetName val="Item_code2"/>
      <sheetName val="Unt_rate2"/>
      <sheetName val="Codes_Pers2"/>
      <sheetName val="Direct_PMS2"/>
      <sheetName val="__2"/>
      <sheetName val="_2"/>
      <sheetName val="SUMMARY_(0A)2"/>
      <sheetName val="SUMMARY_(1A)2"/>
      <sheetName val="SUMMARY_(1B)2"/>
      <sheetName val="SUMMARY_(03)2"/>
      <sheetName val="F1(Cable_Rack)2"/>
      <sheetName val="F2(Cable_Rack)2"/>
      <sheetName val="F3(Cable_Rack)2"/>
      <sheetName val="F1_(POLYMER)2"/>
      <sheetName val="F2_(POLYMER)2"/>
      <sheetName val="F3_(POLYMER)2"/>
      <sheetName val="F4_(POLYMER)2"/>
      <sheetName val="F5(_Polymerization_)2"/>
      <sheetName val="F6_(_Polymerization_)2"/>
      <sheetName val="B1_(Grid_A-7,_-6)2"/>
      <sheetName val="B1_(Grid_A,_B)2"/>
      <sheetName val="B1_(Grid_C-7,_-6)2"/>
      <sheetName val="B2_(Grid_-7_B,_C)_(1)2"/>
      <sheetName val="B2_(Grid_-7_B,_C)_(2)2"/>
      <sheetName val="B2_(Grid_-6_B,_C)_(1)2"/>
      <sheetName val="B2_(Grid_-6_B,_C)_(2)2"/>
      <sheetName val="F1_(MONOMER)2"/>
      <sheetName val="F2_(MONOMER)2"/>
      <sheetName val="F3_(MONOMER)2"/>
      <sheetName val="90K060C_(MONOMER)2"/>
      <sheetName val="F1_(EXTRUSION)2"/>
      <sheetName val="F2_(EXTRUSION)2"/>
      <sheetName val="F3_(EXTRUSION)2"/>
      <sheetName val="F4_(EXTRUSION)2"/>
      <sheetName val="F5_(EXTRUSION)2"/>
      <sheetName val="F6A_(EXTRUSION)2"/>
      <sheetName val="F6D_(EXTRUSION)2"/>
      <sheetName val="F7_(EXTRUSION)2"/>
      <sheetName val="F8_(EXTRUSION)2"/>
      <sheetName val="F9_(EXTRUSION)2"/>
      <sheetName val="F10_(EXTRUSION)2"/>
      <sheetName val="F11_(EXTRUSION)2"/>
      <sheetName val="B1_(Grid_F-5`,_4`)2"/>
      <sheetName val="B2_(Grid_F,E-4`)2"/>
      <sheetName val="B2_(Grid_F,E-5`)2"/>
      <sheetName val="B3_(Grid_C,B-4`)2"/>
      <sheetName val="B4_(Grid_B,A-4`)2"/>
      <sheetName val="B5_(Grid_E-5`)_&amp;_(Grid_D-5`)2"/>
      <sheetName val="B6_(Grid_E,D-5')2"/>
      <sheetName val="B7_(Grid_E,D-5')2"/>
      <sheetName val="95D040,_A5062"/>
      <sheetName val="95P040AB,_A5072"/>
      <sheetName val="95X020-U08,_A6022"/>
      <sheetName val="95X020-U07,_A6062"/>
      <sheetName val="95E040,_A5092"/>
      <sheetName val="95D024;025,_A6152"/>
      <sheetName val="95X020-U05,_A6012"/>
      <sheetName val="95X020-U02,_A2042"/>
      <sheetName val="Extruder_FDN2"/>
      <sheetName val="BOG_COMP__FDN2"/>
      <sheetName val="SOG_COMP__FDN2"/>
      <sheetName val="1G1_(Ground_Beam)2"/>
      <sheetName val="1G2-1(Ground_Beam)2"/>
      <sheetName val="1G2-2(Ground_Beam)2"/>
      <sheetName val="P15,_162"/>
      <sheetName val="LO_CONSOLE_FDN2"/>
      <sheetName val="OIL_COOLER_FDN2"/>
      <sheetName val="CW_CONSOLE_FDN_(SOG)2"/>
      <sheetName val="PD3_(SOG)2"/>
      <sheetName val="SF1_(SOG)2"/>
      <sheetName val="SF2_(SOG)2"/>
      <sheetName val="SLAB_(1S1-1)2"/>
      <sheetName val="SLAB_(1S1-2)2"/>
      <sheetName val="SLAB_(1S1-3)2"/>
      <sheetName val="COLUMN_(+5500)2"/>
      <sheetName val="COLUMN_(+12500)2"/>
      <sheetName val="COLUMN_(+15500)2"/>
      <sheetName val="ETC_2"/>
      <sheetName val="breakdown_of_wage_ra`f1"/>
      <sheetName val="breakdown_of_wage_ra1"/>
      <sheetName val="breakdown_of_wage_rað-1"/>
      <sheetName val="00-Summary_Information-ABB1"/>
      <sheetName val="0__Resource　Code1"/>
      <sheetName val="Ocean_Transporation_Charge2"/>
      <sheetName val="Discounted_Cash_Flow2"/>
      <sheetName val="Cash_Flow_bulanan2"/>
      <sheetName val="H_Satuan2"/>
      <sheetName val="breakdown_of_wage_rap1"/>
      <sheetName val="BO䁑-B_䁄OWN2"/>
      <sheetName val="breakdown_of_wage_ra1"/>
      <sheetName val="Material_code1"/>
      <sheetName val="Aux_2"/>
      <sheetName val="OCT_FDN2"/>
      <sheetName val="Exchange_Rate2"/>
      <sheetName val="DATA_MENTAH1"/>
      <sheetName val="General_Notes2"/>
      <sheetName val="PABS,Site_info1"/>
      <sheetName val="Bill_rekap2"/>
      <sheetName val="Harga_Satuan2"/>
      <sheetName val="F_ALARM2"/>
      <sheetName val="HO_Site_Rates-20111"/>
      <sheetName val="Raw_data1"/>
      <sheetName val="2__현장_자금투입_집계표2"/>
      <sheetName val="_도면_및_도서_제출목록_및_일정_170202_xlsx2"/>
      <sheetName val="Rates_&amp;_Legend2"/>
      <sheetName val="내역서_耰&quot;_x005f_x0000_2"/>
      <sheetName val="내역서_耰&quot;_x005f_x005f_2"/>
      <sheetName val="내역서_耰&quot;_1"/>
      <sheetName val="Distribution_Table1"/>
      <sheetName val="차트_(2)2"/>
      <sheetName val="DROP_DOWN1"/>
      <sheetName val="Linelist_LNGC_Process1"/>
      <sheetName val="Action_Item1"/>
      <sheetName val="ID_CD1"/>
      <sheetName val="Equipment_Spec_List1"/>
      <sheetName val="내역서_(N____x000a_2"/>
      <sheetName val="개시대사_(2)1"/>
      <sheetName val="SPEC_LIST(EQUP,_SYS)1"/>
      <sheetName val="Air_Cooler-E1"/>
      <sheetName val="Al_Taweelah1"/>
      <sheetName val="Particular_Sch1"/>
      <sheetName val="Linelist_LNGC_Process"/>
      <sheetName val="Air_Cooler-E"/>
      <sheetName val="Al_Taweelah"/>
      <sheetName val="Particular_Sch"/>
      <sheetName val="Folha1"/>
      <sheetName val="SPT vs PHI"/>
      <sheetName val="tifico"/>
      <sheetName val="List register"/>
      <sheetName val="1.자금요약"/>
      <sheetName val="2.실행비투입"/>
      <sheetName val="3.본사집계"/>
      <sheetName val="3-1.본사투입"/>
      <sheetName val="4.지사집계"/>
      <sheetName val="4-1.지사투입"/>
      <sheetName val="5.현장총집계"/>
      <sheetName val="5-1.현금집계"/>
      <sheetName val="5-2.현금출납"/>
      <sheetName val="5-3.외상집계"/>
      <sheetName val="5-4.외상투입"/>
      <sheetName val="6.미지급금"/>
      <sheetName val="5-5.기타공제집계"/>
      <sheetName val="5-6.기타공제"/>
      <sheetName val="7.기성현황(실)"/>
      <sheetName val="8.한국인수당"/>
      <sheetName val="8.한국인수당 (Master file)"/>
      <sheetName val="9.기타수입"/>
      <sheetName val="10.투입집계"/>
      <sheetName val="(참고)CashFlow"/>
      <sheetName val="(참고)기성대투입"/>
      <sheetName val="(참고)기타공제"/>
      <sheetName val="(참고)미지급금"/>
      <sheetName val="5-4.외상투입 (2)"/>
      <sheetName val="16.기성현황(예)"/>
      <sheetName val="17.자금요약2"/>
      <sheetName val="18.실행대비투입2"/>
      <sheetName val="설명서"/>
      <sheetName val="공사"/>
      <sheetName val="단가대비표"/>
      <sheetName val="Perm. Test"/>
      <sheetName val="달력"/>
      <sheetName val="eqpmad2"/>
      <sheetName val="OPT_x0012__x0000__x0010__x0000_"/>
      <sheetName val="MC-1"/>
      <sheetName val="목록"/>
      <sheetName val="RESUMEN CD"/>
      <sheetName val="BOQ REV6"/>
      <sheetName val="QUANTITIES"/>
      <sheetName val="NAV000"/>
      <sheetName val="Maliyet Ozet"/>
      <sheetName val="USD"/>
      <sheetName val="OZET"/>
      <sheetName val="1.1-1.2"/>
      <sheetName val="1.3- 1.4"/>
      <sheetName val="2"/>
      <sheetName val="3.1"/>
      <sheetName val="3.2"/>
      <sheetName val="4.1(a)"/>
      <sheetName val="4.1(b)"/>
      <sheetName val="4.1.(c)"/>
      <sheetName val="5.1"/>
      <sheetName val="Kuwaitisation"/>
      <sheetName val="TESİSAT"/>
      <sheetName val="1.11.b"/>
      <sheetName val="전표분개장(공종별)"/>
      <sheetName val="노무비집계"/>
      <sheetName val="공통가설"/>
      <sheetName val="자재비"/>
      <sheetName val="감모비"/>
      <sheetName val="Finansal_tamamlanma_Eğrisi"/>
      <sheetName val="Cashflow_Analysis"/>
      <sheetName val="Attach_4-18"/>
      <sheetName val="내역서_(∮ἀ嘆ɶ?᠀㬁?"/>
      <sheetName val="내역서_ᢐ"/>
      <sheetName val="광통신_견적내역서1"/>
      <sheetName val="리스크_분류체계"/>
      <sheetName val="OIL_SEPARATOR"/>
      <sheetName val="CATCH_BASIN"/>
      <sheetName val="FW_Post_Indicator_Valve_24&quot;"/>
      <sheetName val="FW_Post_Indicator_Valve_20&quot;"/>
      <sheetName val="FW_Post_Indicator_Valve_6&quot;"/>
      <sheetName val="Fire_Monitor_or_Hydrant_6&quot;_FDN"/>
      <sheetName val="SUMP_VB"/>
      <sheetName val="CLEANOUT_4&quot;"/>
      <sheetName val="Not_reqd"/>
      <sheetName val="호환성_보고서"/>
      <sheetName val="__x1"/>
      <sheetName val="Weekl_x000"/>
      <sheetName val="내역서_(N _x00"/>
      <sheetName val="내역서_(N__x00"/>
      <sheetName val="11_자재단가"/>
      <sheetName val="LIFE_&amp;_REP_PROVN"/>
      <sheetName val="O&amp;M_CREW"/>
      <sheetName val="CUACA"/>
      <sheetName val="ANALISA-S"/>
      <sheetName val="hrgsat"/>
      <sheetName val="SCHEDULE"/>
      <sheetName val="Analisa Fave"/>
      <sheetName val="Bank"/>
      <sheetName val="BUA"/>
      <sheetName val="Harsat Bahan"/>
      <sheetName val="Harsat Subkon"/>
      <sheetName val="Harsat Upah"/>
      <sheetName val="PP"/>
      <sheetName val="RAB"/>
      <sheetName val="Master 1.0"/>
      <sheetName val="Estimate"/>
      <sheetName val="Agregat Halus &amp; Kasar"/>
      <sheetName val="TABEL"/>
      <sheetName val="DIV_5"/>
      <sheetName val="DIV_7A"/>
      <sheetName val="DIV_2"/>
      <sheetName val="DIV_4"/>
      <sheetName val="DIV_6"/>
      <sheetName val="DIV_8"/>
      <sheetName val="HARGA MATERIAL"/>
      <sheetName val="MT_an"/>
      <sheetName val="dasar"/>
      <sheetName val="Harga Sat_APP"/>
      <sheetName val="AMP"/>
      <sheetName val="ANTEK-AGGA"/>
      <sheetName val="BURDA"/>
      <sheetName val="ANTEK-GAL"/>
      <sheetName val="HRS-ATB"/>
      <sheetName val="ANTEK-PRIME"/>
      <sheetName val="ANTEK-TIMB"/>
      <sheetName val="BD-LS"/>
      <sheetName val="BIA-LUMPSUM"/>
      <sheetName val="CRUSER"/>
      <sheetName val="FINAL"/>
      <sheetName val="KEBALAT"/>
      <sheetName val="Div2"/>
      <sheetName val="6-AGREGAT"/>
      <sheetName val="STAF"/>
      <sheetName val="jpr"/>
      <sheetName val="Hitung"/>
      <sheetName val="Normalisasi"/>
      <sheetName val="Tgh JGC-Inv I clp"/>
      <sheetName val="PCS "/>
      <sheetName val="Progress Statement-SI"/>
      <sheetName val="Progress Payment-3110"/>
      <sheetName val="Galian 1"/>
      <sheetName val="Analisa-Harga"/>
      <sheetName val="Analisa Lump sum"/>
      <sheetName val="data-pendukung"/>
      <sheetName val="CH-RANC"/>
      <sheetName val="351BQMCN"/>
      <sheetName val="rap"/>
      <sheetName val="As"/>
      <sheetName val="Sec I ML"/>
      <sheetName val="Har_mat"/>
      <sheetName val="chitimc"/>
      <sheetName val="dongia (2)"/>
      <sheetName val="LKVL-CK-HT-GD1"/>
      <sheetName val="本体取纏"/>
      <sheetName val="鉄骨纏め"/>
      <sheetName val="34"/>
      <sheetName val="35"/>
      <sheetName val="Consortium VP"/>
      <sheetName val="Summary MONTH"/>
      <sheetName val="DESICON SUM"/>
      <sheetName val="DES TCF Rental"/>
      <sheetName val="DES TCF Maints pers"/>
      <sheetName val="DES TCF Heavy Equipment"/>
      <sheetName val="EQUIPMENT"/>
      <sheetName val="SECURITY"/>
      <sheetName val="SERVICES"/>
      <sheetName val="BANK BOND"/>
      <sheetName val="PHC WAREHOUSE - INFOONLY"/>
      <sheetName val="VENDORS"/>
      <sheetName val="CATERING CONTROL"/>
      <sheetName val="SUB CONTRACT"/>
      <sheetName val="SPDC - INFONLY"/>
      <sheetName val="VENDOR SCHEDUL"/>
      <sheetName val="VENDOR PRESENCE - COMM"/>
      <sheetName val="VENDOR PRESENCE - RECH"/>
      <sheetName val="VENDOR PRESENCE - COMM "/>
      <sheetName val="CONTRACT RATES"/>
      <sheetName val="Graph"/>
      <sheetName val="表三甲"/>
      <sheetName val="6BPRO"/>
      <sheetName val="2013电气概算 价目表 (营改增调整)"/>
      <sheetName val="06定额"/>
      <sheetName val="Option"/>
      <sheetName val="내역서_(N__x001"/>
      <sheetName val="KUWATI(Total)_12"/>
      <sheetName val="집계표_(TOTAL)12"/>
      <sheetName val="집계표_(CIVIL-23)12"/>
      <sheetName val="집계표_(FGRU)12"/>
      <sheetName val="집계표_(25,26)12"/>
      <sheetName val="집계표_(MEROX)12"/>
      <sheetName val="집계표_(NITROGEN)12"/>
      <sheetName val="집계표_(M4)12"/>
      <sheetName val="집계표_(CIVIL4)12"/>
      <sheetName val="집계표_(CIVIL6)12"/>
      <sheetName val="집계표_(CIVIL7)12"/>
      <sheetName val="내역서(DEMO_TOTAL)12"/>
      <sheetName val="내역서_(CIVIL-23)12"/>
      <sheetName val="내역서_(fgru)12"/>
      <sheetName val="내역서_(25&amp;26)12"/>
      <sheetName val="내역서_(MEROX)12"/>
      <sheetName val="내역서_(NITROGEN)12"/>
      <sheetName val="내역서_(M4)12"/>
      <sheetName val="내역서_(CIVIL-4)12"/>
      <sheetName val="내역서_(CIVIL-6)12"/>
      <sheetName val="내역서_(CIVIL-7)12"/>
      <sheetName val="OPTION_212"/>
      <sheetName val="OPTION_312"/>
      <sheetName val="2002년_현장공사비_국내_실적12"/>
      <sheetName val="2003년국내현장공사비_실적12"/>
      <sheetName val="VC2_10_9912"/>
      <sheetName val="INPUT_DATA11"/>
      <sheetName val="집계표_(25,26ဩ11"/>
      <sheetName val="Form_D-110"/>
      <sheetName val="Form_B-110"/>
      <sheetName val="Form_F-110"/>
      <sheetName val="Form_A10"/>
      <sheetName val="Form_011"/>
      <sheetName val="General_Data11"/>
      <sheetName val="LABOR_&amp;_자재10"/>
      <sheetName val="입출재고현황_(2)10"/>
      <sheetName val="Price_Schedule10"/>
      <sheetName val="간접비_총괄10"/>
      <sheetName val="3_공통공사대비10"/>
      <sheetName val="Rate_Analysis10"/>
      <sheetName val="내역서_耰&quot;??10"/>
      <sheetName val="EQUIPMENT_-210"/>
      <sheetName val="CAL_10"/>
      <sheetName val="공사비_내역_(가)9"/>
      <sheetName val="WEIGHT_LIST9"/>
      <sheetName val="산#2-1_(2)9"/>
      <sheetName val="BEND_LOSS9"/>
      <sheetName val="단면_(2)9"/>
      <sheetName val="6PILE__(돌출)9"/>
      <sheetName val="Static_Equip9"/>
      <sheetName val="Form_A_9"/>
      <sheetName val="내역서_耰&quot;_x005f_x0000__x005f_x0000_9"/>
      <sheetName val="3_Breakdown_Direct_Paint9"/>
      <sheetName val="내역서_耰&quot;__10"/>
      <sheetName val="Summary_Sheets9"/>
      <sheetName val="Civil_19"/>
      <sheetName val="Civil_29"/>
      <sheetName val="Civil_39"/>
      <sheetName val="Site_19"/>
      <sheetName val="Site_29"/>
      <sheetName val="Site_39"/>
      <sheetName val="Site_Faci9"/>
      <sheetName val="Administrative_Prices8"/>
      <sheetName val="WBS_448"/>
      <sheetName val="WBS_418"/>
      <sheetName val="Precios_por_Administración8"/>
      <sheetName val="Precios_Unitarios8"/>
      <sheetName val="Subcon_A8"/>
      <sheetName val="Áý°èÇ¥_(TOTAL)8"/>
      <sheetName val="Áý°èÇ¥_(CIVIL-23)8"/>
      <sheetName val="Áý°èÇ¥_(FGRU)8"/>
      <sheetName val="Áý°èÇ¥_(25,26)8"/>
      <sheetName val="Áý°èÇ¥_(MEROX)8"/>
      <sheetName val="Áý°èÇ¥_(NITROGEN)8"/>
      <sheetName val="Áý°èÇ¥_(M4)8"/>
      <sheetName val="Áý°èÇ¥_(CIVIL4)8"/>
      <sheetName val="Áý°èÇ¥_(CIVIL6)8"/>
      <sheetName val="Áý°èÇ¥_(CIVIL7)8"/>
      <sheetName val="³»¿ª¼­(DEMO_TOTAL)8"/>
      <sheetName val="³»¿ª¼­_(CIVIL-23)8"/>
      <sheetName val="³»¿ª¼­_(fgru)8"/>
      <sheetName val="³»¿ª¼­_(25&amp;26)8"/>
      <sheetName val="³»¿ª¼­_(MEROX)8"/>
      <sheetName val="³»¿ª¼­_(NITROGEN)8"/>
      <sheetName val="³»¿ª¼­_(M4)8"/>
      <sheetName val="³»¿ª¼­_(CIVIL-4)8"/>
      <sheetName val="³»¿ª¼­_(CIVIL-6)8"/>
      <sheetName val="³»¿ª¼­_(CIVIL-7)8"/>
      <sheetName val="2002³â_ÇöÀå°ø»çºñ_±¹³»_½ÇÀû8"/>
      <sheetName val="2003³â±¹³»ÇöÀå°ø»çºñ_½ÇÀû8"/>
      <sheetName val="Man_Hole8"/>
      <sheetName val="2_2_STAFF_Scedule8"/>
      <sheetName val="내역서_耰&quot;_x005f_x005f_x005f_x0000__x005f_x005f_x0008"/>
      <sheetName val="내역서_耰&quot;_x005f_x005f_x005f_x005f_x005f_x005f_x00008"/>
      <sheetName val="Z-_GENERAL_PRICE_SUMMARY8"/>
      <sheetName val="_Estimate__8"/>
      <sheetName val="내역서_耰&quot;_x005f_x005f_x005f_x005f_x005f_x005f_x005f8"/>
      <sheetName val="7__월별투입내역서8"/>
      <sheetName val="계측_내역서8"/>
      <sheetName val="Vind_-_BtB8"/>
      <sheetName val="LV_induction_motors8"/>
      <sheetName val="BSD_(2)8"/>
      <sheetName val="BM_DATA_SHEET9"/>
      <sheetName val="Sheet1_(2)9"/>
      <sheetName val="T_38"/>
      <sheetName val="HORI__VESSEL8"/>
      <sheetName val="EQUIP_LIST8"/>
      <sheetName val="MP_MOB8"/>
      <sheetName val="Form_B8"/>
      <sheetName val="97_사업추정(WEKI)8"/>
      <sheetName val="breakdown_of_wage_rate8"/>
      <sheetName val="Monthly_Load8"/>
      <sheetName val="Material_Selections8"/>
      <sheetName val="Weekly_Load8"/>
      <sheetName val="[SANDAN_XLS??8"/>
      <sheetName val="Piping_BQ_for_one_turbine8"/>
      <sheetName val="Eq__Mobilization8"/>
      <sheetName val="Indirect_Cost8"/>
      <sheetName val="Heavy_Equipments8"/>
      <sheetName val="AG_Pipe_Qty_Analysis8"/>
      <sheetName val="Utility_and_Fire_flange8"/>
      <sheetName val="_SANDAN_XLS__8"/>
      <sheetName val="입찰내역_발주처_양식8"/>
      <sheetName val="Resource_table8"/>
      <sheetName val="SFN_ORIG8"/>
      <sheetName val="Equipment_List8"/>
      <sheetName val="Form1_SQP8"/>
      <sheetName val="공정계획(내부계획25%,내부w_f)8"/>
      <sheetName val="w't_table8"/>
      <sheetName val="SCHEDD_TAMBAHAN8"/>
      <sheetName val="Fire_Protection8"/>
      <sheetName val="Dir_Manpower_Other_Exp_8"/>
      <sheetName val="FWBS_15307"/>
      <sheetName val="내역서_(∮ἀ嘆ɶ7"/>
      <sheetName val="4-3LEVEL-5_epic_47"/>
      <sheetName val="단가_(2)7"/>
      <sheetName val="실행예산_MM7"/>
      <sheetName val="ITB_COST8"/>
      <sheetName val="MODULE_CONFIRM7"/>
      <sheetName val="BOQ-B_DOWN7"/>
      <sheetName val="PROTECTION_7"/>
      <sheetName val="plan&amp;section_of_foundation4"/>
      <sheetName val="Unit_Price_3"/>
      <sheetName val="Cash_In-Cash_Out_Actual7"/>
      <sheetName val="내역서1999_8최종3"/>
      <sheetName val="CUADRO_DE_PRECIOS7"/>
      <sheetName val="working_load_at_the_btm_ft_4"/>
      <sheetName val="stability_check4"/>
      <sheetName val="design_load4"/>
      <sheetName val="1100-1200-1300-1910-2140-LEV_23"/>
      <sheetName val="Updating_Form-Oct_20113"/>
      <sheetName val="Weld_Consumable3"/>
      <sheetName val="NDE_Cost-Summary3"/>
      <sheetName val="9July_Above_Ground_Pipe3"/>
      <sheetName val="M_113"/>
      <sheetName val="Process_Data_13"/>
      <sheetName val="TDC_COA_Sumry3"/>
      <sheetName val="TDC_Item_Dets3"/>
      <sheetName val="TDC_Item_Sumry3"/>
      <sheetName val="TDC_Key_Qty_Sumry3"/>
      <sheetName val="List_-_Components3"/>
      <sheetName val="List_-_Equipment3"/>
      <sheetName val="COA_Sumry_-_Std_Imp3"/>
      <sheetName val="Contr_TDC_-_Std_Imp3"/>
      <sheetName val="Item_Sumry_-_Std_Imp3"/>
      <sheetName val="Unit_Costs_-_Std_Imp3"/>
      <sheetName val="Unit_MH_-_Std_Imp3"/>
      <sheetName val="Proj_TIC_-_Std_Imp3"/>
      <sheetName val="Closeout_Control3"/>
      <sheetName val="Site_Findings_Status_Sheet3"/>
      <sheetName val="내역서_耰&quot;_x005f_x005f_x005f_x0000_3"/>
      <sheetName val="내역서_耰&quot;_x005f_x005f_x005f_x005f_3"/>
      <sheetName val="Currency_Rate3"/>
      <sheetName val="4-Basic_Price3"/>
      <sheetName val="Evaluasi_Penw3"/>
      <sheetName val="Man_Power_&amp;_Comp3"/>
      <sheetName val="Data_List3"/>
      <sheetName val="Material_Price3"/>
      <sheetName val="Codes_Pers3"/>
      <sheetName val="Sum_(Case-3)3"/>
      <sheetName val="PROJECT_BRIEF3"/>
      <sheetName val="Tools_&amp;_Settings3"/>
      <sheetName val="Data_Summary3"/>
      <sheetName val="Crew_Costs3"/>
      <sheetName val="Spread_Costs3"/>
      <sheetName val="Unique_List_Misc3"/>
      <sheetName val="In-House_Summary3"/>
      <sheetName val="Direct_PMS3"/>
      <sheetName val="5_)_Time_Delays3"/>
      <sheetName val="Aux_3"/>
      <sheetName val="Process_Data_(2)3"/>
      <sheetName val="Material_code2"/>
      <sheetName val="__3"/>
      <sheetName val="_3"/>
      <sheetName val="breakdown_of_wage_ra`f2"/>
      <sheetName val="breakdown_of_wage_ra2"/>
      <sheetName val="breakdown_of_wage_rað-2"/>
      <sheetName val="00-Summary_Information-ABB2"/>
      <sheetName val="내역서_耰&quot;_x005f_x0000_3"/>
      <sheetName val="내역서_耰&quot;_x005f_x005f_3"/>
      <sheetName val="2_Overall_Summary_2"/>
      <sheetName val="0__Resource　Code2"/>
      <sheetName val="breakdown_of_wage_rap2"/>
      <sheetName val="breakdown_of_wage_ra2"/>
      <sheetName val="Finansal_tamamlanma_Eğrisi1"/>
      <sheetName val="내역서_耰&quot;8"/>
      <sheetName val="내역서_耰&quot;_2"/>
      <sheetName val="PABS,Site_info2"/>
      <sheetName val="Distribution_Table2"/>
      <sheetName val="Raw_data2"/>
      <sheetName val="TQ_Format1"/>
      <sheetName val="Action_Item2"/>
      <sheetName val="Cashflow_Analysis1"/>
      <sheetName val="Attach_4-181"/>
      <sheetName val="breakdown_of_wage_raÐ¾1"/>
      <sheetName val="Additional_data1"/>
      <sheetName val="SUM_1"/>
      <sheetName val="내역서_(∮ἀ嘆ɶ?᠀㬁?1"/>
      <sheetName val="광통신_견적내역서11"/>
      <sheetName val="리스크_분류체계1"/>
      <sheetName val="OIL_SEPARATOR1"/>
      <sheetName val="CATCH_BASIN1"/>
      <sheetName val="FW_Post_Indicator_Valve_24&quot;1"/>
      <sheetName val="FW_Post_Indicator_Valve_20&quot;1"/>
      <sheetName val="FW_Post_Indicator_Valve_6&quot;1"/>
      <sheetName val="Fire_Monitor_or_Hydrant_6&quot;_FDN1"/>
      <sheetName val="SUMP_VB1"/>
      <sheetName val="CLEANOUT_4&quot;1"/>
      <sheetName val="Not_reqd1"/>
      <sheetName val="호환성_보고서1"/>
      <sheetName val="11_자재단가1"/>
      <sheetName val="LIFE_&amp;_REP_PROVN1"/>
      <sheetName val="O&amp;M_CREW1"/>
      <sheetName val="내역서_耰&quot;_x00006"/>
      <sheetName val="내역서_耰&quot;_x005f6"/>
      <sheetName val="내역서_耰&quot;_x0000__x0006"/>
      <sheetName val="Wellhrs"/>
      <sheetName val="INSTLIST 1"/>
      <sheetName val="최종(1)사용"/>
      <sheetName val="총괄"/>
      <sheetName val="Land Dev't. Ph-1"/>
      <sheetName val="4300 UTILITY BLDG (2)"/>
      <sheetName val="0000"/>
      <sheetName val="P-Ins &amp; Bonds"/>
      <sheetName val="Index"/>
      <sheetName val="회사99"/>
      <sheetName val="SUMMARY MTO_02.2.35"/>
      <sheetName val="N.G METERING CALC."/>
      <sheetName val="N.G METERING"/>
      <sheetName val="N.G METERING (2)"/>
      <sheetName val="summary(order)"/>
      <sheetName val="CUMENE METERING"/>
      <sheetName val="N2 METERING "/>
      <sheetName val="H2 METERING  "/>
      <sheetName val="MS-5101"/>
      <sheetName val="MS-5401"/>
      <sheetName val="MS-5102"/>
      <sheetName val="CO METERING"/>
      <sheetName val="L-5301"/>
      <sheetName val="입찰안"/>
      <sheetName val="LOADDAT"/>
      <sheetName val="내역서_(N____1"/>
      <sheetName val="Schedule_"/>
      <sheetName val="Loading_Struc"/>
      <sheetName val="Loading_Pip"/>
      <sheetName val="Loading_Overall_(BASE_Proposal)"/>
      <sheetName val="Steel_Structure"/>
      <sheetName val="PIPING_AG-UG_NEW_UNITS"/>
      <sheetName val="MEC_PIPING_PREFABR"/>
      <sheetName val="Working_File-Pip"/>
      <sheetName val="Equip_ISBL_&amp;_OSBL_"/>
      <sheetName val="INPUT_DATA_OF_SCHEDULE"/>
      <sheetName val="Master_List"/>
      <sheetName val="Activity_Form"/>
      <sheetName val="33628-Rev__A"/>
      <sheetName val="Admin_Manu_2-Equipment_Type_ID"/>
      <sheetName val="14-Eng_rate"/>
      <sheetName val="Itembalance_Report_(18-sep-18)"/>
      <sheetName val="BUDGET_SUMMARY_"/>
      <sheetName val="05. Curva S"/>
      <sheetName val="37"/>
      <sheetName val="64.4"/>
      <sheetName val="64.5"/>
      <sheetName val="22"/>
      <sheetName val="36.2"/>
      <sheetName val="36.1"/>
      <sheetName val="NP"/>
      <sheetName val="Offer"/>
      <sheetName val="TR Rev vs Commit"/>
      <sheetName val="TR +MMHE PL report"/>
      <sheetName val="P23P2724 _ Commitment "/>
      <sheetName val="Payment Certificate-1"/>
      <sheetName val="PCL-1"/>
      <sheetName val="Floor wet"/>
      <sheetName val="Floor Balcony"/>
      <sheetName val="Hard scape Floor"/>
      <sheetName val="P03 Skirting"/>
      <sheetName val="GF wall"/>
      <sheetName val="Kitchen Wall wet LIN-701"/>
      <sheetName val="Wall wet LIN-601 "/>
      <sheetName val="BOQ (2)"/>
      <sheetName val="Kitchen"/>
      <sheetName val="VO Schedule-1"/>
      <sheetName val="Fly-1"/>
      <sheetName val="HOLD AMOUNT"/>
      <sheetName val="Back Charge (2)"/>
      <sheetName val="Penalties-1"/>
      <sheetName val="Temporary Deductions-1 "/>
      <sheetName val="Contracharges Check list-1 "/>
      <sheetName val="PC 03"/>
      <sheetName val="Sheet7"/>
      <sheetName val="Measurement sheet"/>
      <sheetName val="Material Only"/>
      <sheetName val="Man power supply"/>
      <sheetName val="Camp Deduction"/>
      <sheetName val="F&amp;C"/>
      <sheetName val="PI-18031-M3-BOQ"/>
      <sheetName val="Void"/>
      <sheetName val="CCL"/>
      <sheetName val="6.공정표"/>
      <sheetName val="SPEC(RECEPTACLE)"/>
      <sheetName val="SPEC(CABLE &amp; WIRE)"/>
      <sheetName val="주차구획선수량"/>
      <sheetName val="DATASHT"/>
      <sheetName val="Enron Form"/>
      <sheetName val="RefG"/>
      <sheetName val="IRR sponsor"/>
      <sheetName val="4-Lane bridge"/>
      <sheetName val="부재치수입력"/>
      <sheetName val="Insulation_Utl_Off"/>
      <sheetName val="Note_Piping"/>
      <sheetName val="List Equip"/>
      <sheetName val="MatCost"/>
      <sheetName val="Concrete"/>
      <sheetName val="Process C (1-166)"/>
      <sheetName val="TRUCK HAUL CYCLE-waste"/>
      <sheetName val="Existing PC Pavement"/>
      <sheetName val="Subgrade"/>
      <sheetName val="GAE8'97"/>
      <sheetName val="LLEGADA"/>
      <sheetName val="Sch.6"/>
      <sheetName val="DESBASTE"/>
      <sheetName val="Cash-Flow"/>
      <sheetName val="Master Data"/>
      <sheetName val="ind'l cp"/>
      <sheetName val="coutprod"/>
      <sheetName val="LAST UPDATE"/>
      <sheetName val="author_spending"/>
      <sheetName val="0.품의서(전체)"/>
      <sheetName val="3.부제O호표"/>
      <sheetName val="5.소모재료비"/>
      <sheetName val="8.시멘트제원표"/>
      <sheetName val="2.품제O호표"/>
      <sheetName val="FitOutConfCentre"/>
      <sheetName val="변수데이타"/>
      <sheetName val="_x005f_x005f_x005f_x005f_x005f_x005f_x00ည톐ឮ"/>
      <sheetName val="Settings"/>
      <sheetName val="입고대장"/>
      <sheetName val="SK-정비동"/>
      <sheetName val="본부 SHOP"/>
      <sheetName val="사업부"/>
      <sheetName val="로디아"/>
      <sheetName val="#6 MDU 일반"/>
      <sheetName val="#6 MDU엄반장"/>
      <sheetName val="FCC일상"/>
      <sheetName val="오만기계배관"/>
      <sheetName val="#6MDU 기계"/>
      <sheetName val="SK동력"/>
      <sheetName val="SOHAR철골"/>
      <sheetName val="HOU COMP`"/>
      <sheetName val="태국ATC"/>
      <sheetName val="FCC OBL-SHOP"/>
      <sheetName val="NEW FCC OBL"/>
      <sheetName val="#4 MDU"/>
      <sheetName val="#6 SHOP"/>
      <sheetName val="NRC OBL-조연식"/>
      <sheetName val="PE합성"/>
      <sheetName val="GDS"/>
      <sheetName val="광양복합"/>
      <sheetName val="광양-신철균"/>
      <sheetName val="광양-조연식 반장"/>
      <sheetName val="25BL"/>
      <sheetName val="#5MDU REV"/>
      <sheetName val="육상시설"/>
      <sheetName val="EPDM재가동"/>
      <sheetName val="쿠웨이트"/>
      <sheetName val="노임정리"/>
      <sheetName val="인원"/>
      <sheetName val="인원(8월)"/>
      <sheetName val="직영"/>
      <sheetName val="일반"/>
      <sheetName val="비계"/>
      <sheetName val="비계(조은)"/>
      <sheetName val="비계(영동)"/>
      <sheetName val="배관"/>
      <sheetName val="제관"/>
      <sheetName val="배관LBO"/>
      <sheetName val="TD"/>
      <sheetName val="열교"/>
      <sheetName val="열비"/>
      <sheetName val="BLC"/>
      <sheetName val="토목"/>
      <sheetName val="LBO PROJECT"/>
      <sheetName val="PEL"/>
      <sheetName val="유형분류"/>
      <sheetName val="VENDOR LIST"/>
      <sheetName val="공통비"/>
      <sheetName val="BOP LINE LIST"/>
      <sheetName val="매출관리"/>
      <sheetName val="절단표"/>
      <sheetName val="Lookup"/>
      <sheetName val="Up"/>
      <sheetName val="SoW"/>
      <sheetName val="내역서_(N___ 1"/>
      <sheetName val="품의서(지출)"/>
      <sheetName val="공통부대비"/>
      <sheetName val="금융비용"/>
      <sheetName val="을지"/>
      <sheetName val="재공품기초자료"/>
      <sheetName val="하치장수불부"/>
      <sheetName val="산수배수"/>
      <sheetName val="손익합산"/>
      <sheetName val="5. Work load(현재원기준)"/>
      <sheetName val="MEMBER"/>
      <sheetName val="A. ENGINEERING"/>
      <sheetName val="B-1. 배관자재"/>
      <sheetName val="B-2. 전기자재"/>
      <sheetName val="B-3. 계장자재"/>
      <sheetName val="B-4. 기계자재"/>
      <sheetName val="C-1. 공통가설"/>
      <sheetName val="C-2. 토목"/>
      <sheetName val="C-4. 철골"/>
      <sheetName val="C-5. 기계"/>
      <sheetName val="C-6. 배관"/>
      <sheetName val="C-7. 전기"/>
      <sheetName val="C-8. 계장"/>
      <sheetName val="C-9. 중장비"/>
      <sheetName val="C-10. 소방설비"/>
      <sheetName val="C-11. 보온"/>
      <sheetName val="C-12. CMS"/>
      <sheetName val="PROGRAM"/>
      <sheetName val="CASHFLOW"/>
      <sheetName val="สรุปราคา"/>
      <sheetName val="Bill 4.7 Predestain Bridge "/>
      <sheetName val="Bill 4.7 Predestain"/>
      <sheetName val="1.1 FT type 1"/>
      <sheetName val="1.2 FT type 1A"/>
      <sheetName val="1.3 FT type 2"/>
      <sheetName val="1.4 FT type 3"/>
      <sheetName val="1.5 FT type 4"/>
      <sheetName val="2.1 CL Outside"/>
      <sheetName val="2.2 CL Inside"/>
      <sheetName val="2.3 CL Ramp"/>
      <sheetName val="3.1 CB Outside"/>
      <sheetName val="3.2 CB Inside"/>
      <sheetName val="4.Stair"/>
      <sheetName val="5.Ramp"/>
      <sheetName val="6.Handrail"/>
      <sheetName val="Invoice (Interim No.28)"/>
      <sheetName val="Cost Summary"/>
      <sheetName val="Direct Cost"/>
      <sheetName val="Direct Cost (2)"/>
      <sheetName val="Summary (3)"/>
      <sheetName val="Indirect Cost Summary"/>
      <sheetName val="CodeSheet"/>
      <sheetName val="CodeSheet(신2)"/>
      <sheetName val="내역서(실행)"/>
      <sheetName val="Equipt Rental"/>
      <sheetName val="CFA"/>
      <sheetName val="EQ"/>
      <sheetName val="EQ USED (CORRECTED)"/>
      <sheetName val="CERTIFICATE"/>
      <sheetName val="Rebar Constant"/>
      <sheetName val="Map"/>
      <sheetName val="CONCRETE TYPE"/>
      <sheetName val="실행대비"/>
      <sheetName val="Sheet"/>
      <sheetName val="Statprod gab"/>
      <sheetName val="L 1"/>
      <sheetName val="External Issues"/>
      <sheetName val="BSD_᯷㧓"/>
      <sheetName val="Tender_data"/>
      <sheetName val="Scheme_Area_Details_Block___C2"/>
      <sheetName val="Cash_Flow"/>
      <sheetName val="5__월별투입내역서"/>
      <sheetName val="GM_000"/>
      <sheetName val="1_설계기준"/>
      <sheetName val="일위대가_"/>
      <sheetName val="MOD-MOI-DOT"/>
      <sheetName val="EQUI-CONS"/>
      <sheetName val="기준표"/>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sheetData sheetId="775"/>
      <sheetData sheetId="776"/>
      <sheetData sheetId="777" refreshError="1"/>
      <sheetData sheetId="778" refreshError="1"/>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sheetData sheetId="814" refreshError="1"/>
      <sheetData sheetId="815" refreshError="1"/>
      <sheetData sheetId="816" refreshError="1"/>
      <sheetData sheetId="817" refreshError="1"/>
      <sheetData sheetId="818" refreshError="1"/>
      <sheetData sheetId="819" refreshError="1"/>
      <sheetData sheetId="820" refreshError="1"/>
      <sheetData sheetId="82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sheetData sheetId="846"/>
      <sheetData sheetId="847"/>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refreshError="1"/>
      <sheetData sheetId="1674"/>
      <sheetData sheetId="1675"/>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refreshError="1"/>
      <sheetData sheetId="1872"/>
      <sheetData sheetId="1873"/>
      <sheetData sheetId="1874" refreshError="1"/>
      <sheetData sheetId="1875" refreshError="1"/>
      <sheetData sheetId="1876" refreshError="1"/>
      <sheetData sheetId="1877" refreshError="1"/>
      <sheetData sheetId="1878"/>
      <sheetData sheetId="1879"/>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sheetData sheetId="1896" refreshError="1"/>
      <sheetData sheetId="1897" refreshError="1"/>
      <sheetData sheetId="1898"/>
      <sheetData sheetId="1899"/>
      <sheetData sheetId="1900"/>
      <sheetData sheetId="190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sheetData sheetId="1977" refreshError="1"/>
      <sheetData sheetId="1978" refreshError="1"/>
      <sheetData sheetId="1979" refreshError="1"/>
      <sheetData sheetId="1980" refreshError="1"/>
      <sheetData sheetId="1981" refreshError="1"/>
      <sheetData sheetId="1982"/>
      <sheetData sheetId="1983" refreshError="1"/>
      <sheetData sheetId="1984" refreshError="1"/>
      <sheetData sheetId="1985"/>
      <sheetData sheetId="1986"/>
      <sheetData sheetId="1987" refreshError="1"/>
      <sheetData sheetId="1988"/>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refreshError="1"/>
      <sheetData sheetId="2128"/>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refreshError="1"/>
      <sheetData sheetId="2384" refreshError="1"/>
      <sheetData sheetId="2385" refreshError="1"/>
      <sheetData sheetId="2386" refreshError="1"/>
      <sheetData sheetId="2387"/>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sheetData sheetId="2463"/>
      <sheetData sheetId="2464"/>
      <sheetData sheetId="2465"/>
      <sheetData sheetId="2466"/>
      <sheetData sheetId="2467"/>
      <sheetData sheetId="2468"/>
      <sheetData sheetId="2469"/>
      <sheetData sheetId="2470"/>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refreshError="1"/>
      <sheetData sheetId="2620" refreshError="1"/>
      <sheetData sheetId="2621"/>
      <sheetData sheetId="2622" refreshError="1"/>
      <sheetData sheetId="2623" refreshError="1"/>
      <sheetData sheetId="2624" refreshError="1"/>
      <sheetData sheetId="2625"/>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sheetData sheetId="2637"/>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sheetData sheetId="2664"/>
      <sheetData sheetId="2665"/>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refreshError="1"/>
      <sheetData sheetId="3085" refreshError="1"/>
      <sheetData sheetId="3086" refreshError="1"/>
      <sheetData sheetId="3087" refreshError="1"/>
      <sheetData sheetId="3088" refreshError="1"/>
      <sheetData sheetId="3089" refreshError="1"/>
      <sheetData sheetId="3090" refreshError="1"/>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sheetData sheetId="3160"/>
      <sheetData sheetId="3161"/>
      <sheetData sheetId="3162"/>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refreshError="1"/>
      <sheetData sheetId="3201" refreshError="1"/>
      <sheetData sheetId="3202" refreshError="1"/>
      <sheetData sheetId="3203" refreshError="1"/>
      <sheetData sheetId="3204" refreshError="1"/>
      <sheetData sheetId="3205" refreshError="1"/>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sheetData sheetId="3626"/>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sheetData sheetId="3688"/>
      <sheetData sheetId="3689"/>
      <sheetData sheetId="3690"/>
      <sheetData sheetId="3691"/>
      <sheetData sheetId="3692"/>
      <sheetData sheetId="3693"/>
      <sheetData sheetId="3694"/>
      <sheetData sheetId="3695" refreshError="1"/>
      <sheetData sheetId="3696" refreshError="1"/>
      <sheetData sheetId="369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
      <sheetName val="NDOCBT"/>
    </sheet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keup of Codes"/>
      <sheetName val="Layout"/>
      <sheetName val="WBS-AREAS"/>
      <sheetName val="CF Model"/>
      <sheetName val="C&amp;C Report"/>
      <sheetName val="Detailed Work Items"/>
      <sheetName val="Estimate Change"/>
      <sheetName val="Est Change LOG"/>
      <sheetName val="Concrete RofC"/>
      <sheetName val="Pipe RofC"/>
      <sheetName val="Instrumentation - RofC"/>
      <sheetName val="Mech Equip - RofC"/>
      <sheetName val="Russian Detail PR"/>
      <sheetName val="03-Progress Report"/>
      <sheetName val="Project Summary"/>
      <sheetName val="Electrical"/>
      <sheetName val="Sheet2"/>
    </sheetNames>
    <sheetDataSet>
      <sheetData sheetId="0"/>
      <sheetData sheetId="1"/>
      <sheetData sheetId="2"/>
      <sheetData sheetId="3"/>
      <sheetData sheetId="4"/>
      <sheetData sheetId="5">
        <row r="5">
          <cell r="C5" t="str">
            <v>A01</v>
          </cell>
          <cell r="D5" t="str">
            <v>General Site Clearing, Demolition</v>
          </cell>
          <cell r="E5" t="str">
            <v>Общая расчистка территории площадки</v>
          </cell>
          <cell r="F5" t="str">
            <v>AC</v>
          </cell>
          <cell r="G5" t="str">
            <v>Includes all costs to clear the project site including disposal of all debris</v>
          </cell>
          <cell r="H5" t="str">
            <v>Включает все затраты по расчистке территории объекта, включая уборку всего мусора.</v>
          </cell>
          <cell r="J5">
            <v>1.5</v>
          </cell>
        </row>
        <row r="6">
          <cell r="C6" t="str">
            <v>A02</v>
          </cell>
          <cell r="D6" t="str">
            <v xml:space="preserve">Site Drainage </v>
          </cell>
          <cell r="E6" t="str">
            <v>Осушение участка</v>
          </cell>
          <cell r="F6" t="str">
            <v>HRS</v>
          </cell>
          <cell r="G6" t="str">
            <v>Drainage Ditches required to maintain the site in a dry condition, Includes geotextile fabrics</v>
          </cell>
          <cell r="H6" t="str">
            <v>Водосточные канавы, необходимые для постоянного дренажа участка</v>
          </cell>
          <cell r="J6">
            <v>1500</v>
          </cell>
        </row>
        <row r="7">
          <cell r="C7" t="str">
            <v>A03</v>
          </cell>
          <cell r="D7" t="str">
            <v>Site Fill, Compaction</v>
          </cell>
          <cell r="E7" t="str">
            <v>Вертикальная планировка, уплотнение</v>
          </cell>
          <cell r="F7" t="str">
            <v>CM</v>
          </cell>
          <cell r="G7" t="str">
            <v>Costs to fill the graded site to design elevation and the compaction of same.</v>
          </cell>
          <cell r="H7" t="str">
            <v>Стоимость работ по засыпке участка при выполнении вертикальной планировки площадки до проектной отметки и уплотнению засыпанного материала</v>
          </cell>
          <cell r="J7">
            <v>0.15</v>
          </cell>
        </row>
        <row r="8">
          <cell r="C8" t="str">
            <v>A04</v>
          </cell>
          <cell r="D8" t="str">
            <v>Wellpoint</v>
          </cell>
          <cell r="E8" t="str">
            <v>Водопонизительная скважина</v>
          </cell>
          <cell r="F8" t="str">
            <v>HRS</v>
          </cell>
          <cell r="G8" t="str">
            <v>Wellpoint systems required to maintain water levels within the plant during construction.  May be "left in place" in the event the system becomes a permanent requirement for the plant.</v>
          </cell>
          <cell r="H8" t="str">
            <v>Системы водопонизительных скважин, необходимые для поддержания уровня воды на фабрике во время строительства. Могут быть "оставлены на месте", если система станет постоянно необходима фабрике.</v>
          </cell>
          <cell r="J8">
            <v>1500</v>
          </cell>
        </row>
        <row r="9">
          <cell r="C9" t="str">
            <v>A05</v>
          </cell>
          <cell r="D9" t="str">
            <v>Foundation Piling</v>
          </cell>
          <cell r="E9" t="str">
            <v>Забивка фундаментных свай</v>
          </cell>
          <cell r="F9" t="str">
            <v>EA</v>
          </cell>
          <cell r="G9" t="str">
            <v>Fabrication and Installation of foundation piling required to support foundations.  Also includes test piling program.</v>
          </cell>
          <cell r="H9" t="str">
            <v>Изготовление и забивка свай фундамента, для создания необходимой опоры для фундаментов. Также включает в себя контрольную забивку свай.</v>
          </cell>
          <cell r="J9">
            <v>0.15</v>
          </cell>
        </row>
        <row r="10">
          <cell r="C10" t="str">
            <v>A06</v>
          </cell>
          <cell r="D10" t="str">
            <v>Augercast Piles</v>
          </cell>
          <cell r="E10" t="str">
            <v>Винтовые сваи</v>
          </cell>
          <cell r="F10" t="str">
            <v>CM</v>
          </cell>
          <cell r="G10">
            <v>0</v>
          </cell>
          <cell r="H10">
            <v>0</v>
          </cell>
          <cell r="J10">
            <v>20</v>
          </cell>
        </row>
        <row r="11">
          <cell r="C11" t="str">
            <v>Earthwork (земляные работы)</v>
          </cell>
          <cell r="D11">
            <v>0</v>
          </cell>
          <cell r="E11" t="str">
            <v>земляные работы</v>
          </cell>
          <cell r="F11">
            <v>0</v>
          </cell>
          <cell r="G11" t="str">
            <v>Includes costs to excavate, backfill,  dewater areas for foundations; preparation and installation of railways and controls; site roadways, ditches and drain systems.</v>
          </cell>
          <cell r="H11" t="str">
            <v>Включает стоимость выемки, обратной засыпки, дренажа участков под фундаменты; подготовку и строительство железной дороги и установку систем управления; дороги на территории комбината, траншеи и дренажные системы</v>
          </cell>
          <cell r="J11">
            <v>0</v>
          </cell>
        </row>
        <row r="12">
          <cell r="C12" t="str">
            <v>B01</v>
          </cell>
          <cell r="D12" t="str">
            <v>Excavation</v>
          </cell>
          <cell r="E12" t="str">
            <v>Разработка грунта</v>
          </cell>
          <cell r="F12" t="str">
            <v>CM</v>
          </cell>
          <cell r="G12" t="str">
            <v>Includes all costs to excavate materials for foundations, pipe or electrical installations.</v>
          </cell>
          <cell r="H12" t="str">
            <v>Включает все расходы на выемку материалов для фундаментов, монтаж трубопроводов или электромонтаж.</v>
          </cell>
          <cell r="J12">
            <v>0.15</v>
          </cell>
        </row>
        <row r="13">
          <cell r="C13" t="str">
            <v>B02</v>
          </cell>
          <cell r="D13" t="str">
            <v>Backfill</v>
          </cell>
          <cell r="E13" t="str">
            <v>Обратная засыпка</v>
          </cell>
          <cell r="F13" t="str">
            <v>CM</v>
          </cell>
          <cell r="G13" t="str">
            <v>Includes all costs for backfill materials, installation and required compaction tests.  Includes rental costs, or contractor costs of equipment required to facilitate the installation.</v>
          </cell>
          <cell r="H13" t="str">
            <v>Включает все расходы на обратную засыпку, монтаж и необходимые испытания грунта на уплотнение. Включает стоимость аренды, или расходы подрядчика на оборудование, необходимое для монтажа.</v>
          </cell>
          <cell r="J13">
            <v>0.35</v>
          </cell>
        </row>
        <row r="14">
          <cell r="C14" t="str">
            <v>B03</v>
          </cell>
          <cell r="D14" t="str">
            <v>Dewatering</v>
          </cell>
          <cell r="E14" t="str">
            <v>Дренаж</v>
          </cell>
          <cell r="F14" t="str">
            <v>HRS</v>
          </cell>
          <cell r="G14" t="str">
            <v>Costs of pumps and labor required to facilitate foundation dewatering.  Does NOT include plant drainage or wellpoint systems operations.</v>
          </cell>
          <cell r="H14" t="str">
            <v>Стоимость насосов и трудозатраты, необходимые для обеспечения водоотведения. НЕ включает работы по дренажу фабрики или водопонизительным системам.</v>
          </cell>
          <cell r="J14">
            <v>1500</v>
          </cell>
        </row>
        <row r="15">
          <cell r="C15" t="str">
            <v>B03</v>
          </cell>
          <cell r="D15" t="str">
            <v>Dewatering</v>
          </cell>
          <cell r="E15" t="str">
            <v>Дренаж</v>
          </cell>
          <cell r="F15" t="str">
            <v>HRS</v>
          </cell>
          <cell r="G15" t="str">
            <v>Costs of pumps and labor required to facilitate foundation dewatering.  Does NOT include plant drainage or wellpoint systems operations.</v>
          </cell>
          <cell r="H15" t="str">
            <v>Стоимость насосов и трудозатраты, необходимые для обеспечения водоотведения. НЕ включает работы по дренажу рудника или водопонизительным системам.</v>
          </cell>
          <cell r="J15">
            <v>1500</v>
          </cell>
        </row>
        <row r="16">
          <cell r="C16" t="str">
            <v>Roads &amp; Railways - Автодороги и железные дороги</v>
          </cell>
          <cell r="D16">
            <v>0</v>
          </cell>
          <cell r="E16">
            <v>0</v>
          </cell>
          <cell r="F16">
            <v>0</v>
          </cell>
          <cell r="G16">
            <v>0</v>
          </cell>
          <cell r="H16">
            <v>0</v>
          </cell>
          <cell r="J16">
            <v>0</v>
          </cell>
        </row>
        <row r="17">
          <cell r="C17" t="str">
            <v>B21</v>
          </cell>
          <cell r="D17" t="str">
            <v>Rail Bed Preparation</v>
          </cell>
          <cell r="E17" t="str">
            <v>Подготовка земляного полотна для железной дороги</v>
          </cell>
          <cell r="F17" t="str">
            <v>CM</v>
          </cell>
          <cell r="G17" t="str">
            <v xml:space="preserve">Includes costs of labor and materials required to prepare the rail bed for accepting cross ties and rail for train traffic.  </v>
          </cell>
          <cell r="H17" t="str">
            <v>Включает стоимость трудозатрат и материалов для подготовки земляного полотна для укладки шпал и рельс для обеспечения движения поездов.</v>
          </cell>
          <cell r="J17">
            <v>0.35</v>
          </cell>
        </row>
        <row r="18">
          <cell r="C18" t="str">
            <v>B22</v>
          </cell>
          <cell r="D18" t="str">
            <v>Ballast</v>
          </cell>
          <cell r="E18" t="str">
            <v>Балласт</v>
          </cell>
          <cell r="F18" t="str">
            <v>CM</v>
          </cell>
          <cell r="G18" t="str">
            <v>All costs associated with materials and installation of ballasts for railways.</v>
          </cell>
          <cell r="H18" t="str">
            <v>Все затраты, связанные с материалами и отсыпкой балластов для железных дорог.</v>
          </cell>
          <cell r="J18">
            <v>0.2</v>
          </cell>
        </row>
        <row r="19">
          <cell r="C19" t="str">
            <v>B23</v>
          </cell>
          <cell r="D19" t="str">
            <v>Rail Installation</v>
          </cell>
          <cell r="E19" t="str">
            <v>Укладка рельс</v>
          </cell>
          <cell r="F19" t="str">
            <v>M</v>
          </cell>
          <cell r="G19" t="str">
            <v>Labor, materials for installing required rails, ties, connection materials</v>
          </cell>
          <cell r="H19" t="str">
            <v>Трудозатраты, материалы для укладки необходимых рельс, шпал, связующих материалов</v>
          </cell>
          <cell r="J19">
            <v>2</v>
          </cell>
        </row>
        <row r="20">
          <cell r="C20" t="str">
            <v>B24</v>
          </cell>
          <cell r="D20" t="str">
            <v>Crossings Instrumentation, operators</v>
          </cell>
          <cell r="E20" t="str">
            <v>СЦБ</v>
          </cell>
          <cell r="F20" t="str">
            <v>EA</v>
          </cell>
          <cell r="G20" t="str">
            <v>Includes all costs of materials, equipment and installation of crossing operators, instrumentation, crossing guards, approaches, warning bells, sirens, signage, etc.</v>
          </cell>
          <cell r="H20" t="str">
            <v>Включает все затраты на материалы, оборудование и установку систем СЦБ, КИПиА, регулировщиков, подъездные пути, предупредительные сигнальные звонки, сирены, информационные указатели и т.д.</v>
          </cell>
          <cell r="J20">
            <v>50</v>
          </cell>
        </row>
        <row r="21">
          <cell r="C21" t="str">
            <v>B25</v>
          </cell>
          <cell r="D21" t="str">
            <v>Road Bed Preparation</v>
          </cell>
          <cell r="E21" t="str">
            <v>Подготовка земляного полотна дороги</v>
          </cell>
          <cell r="F21" t="str">
            <v>CM</v>
          </cell>
          <cell r="G21" t="str">
            <v xml:space="preserve">Includes costs to prepare travel ways for the preparation and installation of permanent roadbeds for vehicular traffic.  </v>
          </cell>
          <cell r="H21" t="str">
            <v>Включает затраты по подготовке дорожных путей для подготовки и укладки постоноянного дорожного полотна для автоторанспорта</v>
          </cell>
          <cell r="J21">
            <v>0.5</v>
          </cell>
        </row>
        <row r="22">
          <cell r="C22" t="str">
            <v>B26</v>
          </cell>
          <cell r="D22" t="str">
            <v>Ditching</v>
          </cell>
          <cell r="E22" t="str">
            <v>Рытье траншей</v>
          </cell>
          <cell r="F22" t="str">
            <v>CM</v>
          </cell>
          <cell r="G22" t="str">
            <v>Costs for ditches along roadways or railways for the intent of drainage from the installation.</v>
          </cell>
          <cell r="H22" t="str">
            <v>Стоимость траншей вдоль автодорог или ж/д путей для обеспечения системы водоотведения на участке строительства.</v>
          </cell>
          <cell r="J22">
            <v>0.65</v>
          </cell>
        </row>
        <row r="23">
          <cell r="C23" t="str">
            <v>B27</v>
          </cell>
          <cell r="D23" t="str">
            <v>Paving</v>
          </cell>
          <cell r="E23" t="str">
            <v>Укладка дорожного покрытия</v>
          </cell>
          <cell r="F23" t="str">
            <v>SM</v>
          </cell>
          <cell r="G23" t="str">
            <v>Costs for paving access ways including all materials, labor, equipment or subcontracted items.</v>
          </cell>
          <cell r="H23" t="str">
            <v>Расходы на укладку дорожного покрытия для подъездных дорог, включая все материалы, трудозатраты, оборудование или субподрядные позиции.</v>
          </cell>
          <cell r="J23">
            <v>0.12</v>
          </cell>
        </row>
        <row r="24">
          <cell r="C24" t="str">
            <v>B28</v>
          </cell>
          <cell r="D24" t="str">
            <v>Drains/Gutters</v>
          </cell>
          <cell r="E24" t="str">
            <v>Дрены/водостоки</v>
          </cell>
          <cell r="F24" t="str">
            <v>M</v>
          </cell>
          <cell r="G24" t="str">
            <v>Costs of drains and gutters for transferring surface runoff from the ditch/road/rail area into a facility to allow transferring runoff for disposition or disposal.</v>
          </cell>
          <cell r="H24" t="str">
            <v>Стоимость дрен и водостоков для отвода поверхностных вод от траншеи/дороги/ ж/д к объекту для сброса или утилизации.</v>
          </cell>
          <cell r="J24">
            <v>35</v>
          </cell>
        </row>
        <row r="25">
          <cell r="C25" t="str">
            <v>B29</v>
          </cell>
          <cell r="D25" t="str">
            <v>Overpasses, Bridges, Crossovers</v>
          </cell>
          <cell r="E25" t="str">
            <v>Дрены/водостоки</v>
          </cell>
          <cell r="F25" t="str">
            <v>M</v>
          </cell>
          <cell r="G25" t="str">
            <v>Costs of drains and gutters for transferring surface runoff from the ditch/road/rail area into a facility to allow transferring runoff for disposition or disposal.</v>
          </cell>
          <cell r="H25" t="str">
            <v>Стоимость дрен и водостоков для отвода поверхностных вод от траншеи/дороги/ ж/д к объекту для сброса или утилизации.</v>
          </cell>
          <cell r="J25">
            <v>35</v>
          </cell>
        </row>
        <row r="26">
          <cell r="C26" t="str">
            <v>B29</v>
          </cell>
          <cell r="D26" t="str">
            <v>Overpasses, Bridges, Crossovers</v>
          </cell>
          <cell r="E26" t="str">
            <v>Эстакады, мостки, мосты, переходы</v>
          </cell>
          <cell r="F26" t="str">
            <v>EA</v>
          </cell>
          <cell r="G26" t="str">
            <v>Includes costs of Overpasses for Roads and/or Railroads, Bridges, Crossovers for tracks or other accessways.</v>
          </cell>
          <cell r="H26" t="str">
            <v>Включает стоимость переходов-эстакад для дорог и/или ж/д, мостков/мостов, переходов дорожного полотна или других подъездных путей</v>
          </cell>
          <cell r="J26">
            <v>1200</v>
          </cell>
        </row>
        <row r="27">
          <cell r="C27">
            <v>0</v>
          </cell>
          <cell r="D27">
            <v>0</v>
          </cell>
          <cell r="H27">
            <v>0</v>
          </cell>
          <cell r="J27">
            <v>0</v>
          </cell>
        </row>
        <row r="28">
          <cell r="C28" t="str">
            <v>Structural Steel (Металлоконструкции)</v>
          </cell>
          <cell r="D28">
            <v>0</v>
          </cell>
          <cell r="E28" t="str">
            <v>Металлоконструкции</v>
          </cell>
          <cell r="F28">
            <v>0</v>
          </cell>
          <cell r="G28" t="str">
            <v>Costs for the fabrication, supply and installation of structural steel materials for foundations, buildings, or other equipment and support structures.</v>
          </cell>
          <cell r="H28" t="str">
            <v>Затраты на изготовление, поставку и монтаж металлоконструкций для фундаментов, зданий или другого оборудования и опорных конструкций.</v>
          </cell>
          <cell r="J28">
            <v>0</v>
          </cell>
        </row>
        <row r="29">
          <cell r="C29" t="str">
            <v>C01</v>
          </cell>
          <cell r="D29" t="str">
            <v>Structural  Steel</v>
          </cell>
          <cell r="E29" t="str">
            <v>Металлоконструкции</v>
          </cell>
          <cell r="F29" t="str">
            <v>MT</v>
          </cell>
          <cell r="G29" t="str">
            <v>Costs of Structural Steel members (fabrication, materials costs, installation, testing).</v>
          </cell>
          <cell r="H29" t="str">
            <v>Стоимость позиций, включенных в статью "Металлоконструкции" (изотовление, стоимость материалов, монтаж, испытания)</v>
          </cell>
          <cell r="J29">
            <v>45</v>
          </cell>
        </row>
        <row r="30">
          <cell r="C30" t="str">
            <v>C02</v>
          </cell>
          <cell r="D30" t="str">
            <v>Grating</v>
          </cell>
          <cell r="E30" t="str">
            <v>Металлические решетчатые лестницы и платформы</v>
          </cell>
          <cell r="F30" t="str">
            <v>SM</v>
          </cell>
          <cell r="G30" t="str">
            <v>Costs of materials, fabirication, and installation of grating within structures or over equipment. Includes stair landings and platforms.</v>
          </cell>
          <cell r="H30" t="str">
            <v>Стоимость материалов, изготовления и монтажа металлических решетчатых лестниц и платформ внутри сооружений или над оборудованием. Включает лестницы и площадки.</v>
          </cell>
          <cell r="J30">
            <v>3</v>
          </cell>
        </row>
        <row r="31">
          <cell r="C31" t="str">
            <v>C03</v>
          </cell>
          <cell r="D31" t="str">
            <v>Plating</v>
          </cell>
          <cell r="E31" t="str">
            <v>Металлические лестницы и платформы из листовой стали</v>
          </cell>
          <cell r="F31" t="str">
            <v>SM</v>
          </cell>
          <cell r="G31" t="str">
            <v>Costs of materials, fabirication, and installation of checker plate within structures or over equipment.</v>
          </cell>
          <cell r="H31" t="str">
            <v xml:space="preserve">Стоимость материалов, изготовления и монтажа металлических лестниц и платформ из рифленой листовой стали внутри сооружений или над оборудованием. </v>
          </cell>
          <cell r="J31">
            <v>3</v>
          </cell>
        </row>
        <row r="32">
          <cell r="C32" t="str">
            <v>C04</v>
          </cell>
          <cell r="D32" t="str">
            <v>Stairs, Ladders</v>
          </cell>
          <cell r="E32" t="str">
            <v>Приставные лестницы и лестничные марши</v>
          </cell>
          <cell r="F32" t="str">
            <v>EA</v>
          </cell>
          <cell r="G32" t="str">
            <v>Costs of stair treads, runners, facings.</v>
          </cell>
          <cell r="H32" t="str">
            <v>Стоимость ступеней лестниц, покрытия на лестницу, облицовки</v>
          </cell>
          <cell r="J32">
            <v>4</v>
          </cell>
        </row>
        <row r="33">
          <cell r="C33" t="str">
            <v>C05</v>
          </cell>
          <cell r="D33" t="str">
            <v>Handrail</v>
          </cell>
          <cell r="E33" t="str">
            <v>Перила</v>
          </cell>
          <cell r="F33" t="str">
            <v xml:space="preserve">M </v>
          </cell>
          <cell r="G33" t="str">
            <v>Costs of handrails, Excludes rails for ladders</v>
          </cell>
          <cell r="H33" t="str">
            <v>Стоимость перил, за исключением перил лестницы</v>
          </cell>
          <cell r="J33">
            <v>1.5</v>
          </cell>
        </row>
        <row r="34">
          <cell r="C34" t="str">
            <v>C05</v>
          </cell>
          <cell r="D34" t="str">
            <v>Handrail</v>
          </cell>
          <cell r="E34" t="str">
            <v>Перила</v>
          </cell>
          <cell r="F34" t="str">
            <v xml:space="preserve">M </v>
          </cell>
          <cell r="G34" t="str">
            <v>Costs of handrails, Excludes rails for ladders</v>
          </cell>
          <cell r="H34" t="str">
            <v>Стоимость перил, за исключением перил приставных лестниц</v>
          </cell>
          <cell r="J34">
            <v>1.5</v>
          </cell>
        </row>
        <row r="35">
          <cell r="C35" t="str">
            <v>Concrete Work (Бетонные работы)</v>
          </cell>
          <cell r="D35">
            <v>0</v>
          </cell>
          <cell r="E35" t="str">
            <v>Бетонные работы</v>
          </cell>
          <cell r="F35">
            <v>0</v>
          </cell>
          <cell r="G35">
            <v>0</v>
          </cell>
          <cell r="H35">
            <v>0</v>
          </cell>
          <cell r="J35">
            <v>0</v>
          </cell>
        </row>
        <row r="36">
          <cell r="C36" t="str">
            <v>D01</v>
          </cell>
          <cell r="D36" t="str">
            <v>Fill Concrete</v>
          </cell>
          <cell r="E36" t="str">
            <v>Бетон для заполнения</v>
          </cell>
          <cell r="F36" t="str">
            <v>CM</v>
          </cell>
          <cell r="G36" t="str">
            <v>Includes all costs for furnishing and installation of fill concrete (non-structural).  Includes costs of concrete, forms installation and removal.</v>
          </cell>
          <cell r="H36" t="str">
            <v>Включает все затраты на поставку и укладку бетона для заполнения (не конструкционный бетон). Включает стоимость бетона, установку и демонтаж опалубки.</v>
          </cell>
          <cell r="J36">
            <v>3</v>
          </cell>
        </row>
        <row r="37">
          <cell r="C37" t="str">
            <v>D02</v>
          </cell>
          <cell r="D37" t="str">
            <v>Structural Concrete</v>
          </cell>
          <cell r="E37" t="str">
            <v>Конструкционный бетон</v>
          </cell>
          <cell r="F37" t="str">
            <v>CM</v>
          </cell>
          <cell r="G37" t="str">
            <v>All costs associated with installation of structrual concrete including concrete, forms, reinforcing, screening, mesh, finishing, anchor bolts, and miscellaneous steels embedded within.</v>
          </cell>
          <cell r="H37" t="str">
            <v>Все затраты, связанные с укладкой конструкционного бетона, включая бетон, опалубки, армирование, сетки, решетки, отделку, анкерные болты, и различную закладную арматуру</v>
          </cell>
          <cell r="J37">
            <v>8</v>
          </cell>
        </row>
        <row r="38">
          <cell r="C38" t="str">
            <v>D03</v>
          </cell>
          <cell r="D38" t="str">
            <v>Grout</v>
          </cell>
          <cell r="E38" t="str">
            <v>Жидкий цементный раствор</v>
          </cell>
          <cell r="F38" t="str">
            <v>CM</v>
          </cell>
          <cell r="G38" t="str">
            <v xml:space="preserve">Includes costs for grouting activities for equipment and structural members.   EXCLUDES backwall and preservation grouting in shafts.  </v>
          </cell>
          <cell r="H38"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8">
            <v>25</v>
          </cell>
        </row>
        <row r="39">
          <cell r="C39" t="str">
            <v>D04</v>
          </cell>
          <cell r="D39" t="str">
            <v>Waterproofing</v>
          </cell>
          <cell r="E39" t="str">
            <v>Жидкий цементный раствор</v>
          </cell>
          <cell r="F39" t="str">
            <v>SM</v>
          </cell>
          <cell r="G39" t="str">
            <v>Includes costs to apply coatings to concrete to provide a waterproof surface.</v>
          </cell>
          <cell r="H39"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9">
            <v>25</v>
          </cell>
        </row>
        <row r="40">
          <cell r="C40" t="str">
            <v>D05</v>
          </cell>
          <cell r="D40" t="str">
            <v>Concrete Blockwork</v>
          </cell>
          <cell r="E40" t="str">
            <v>Гидроизоляция</v>
          </cell>
          <cell r="F40" t="str">
            <v>SM</v>
          </cell>
          <cell r="G40" t="str">
            <v>Includes the cost to install concrete blockwork.  Includes all costs including mortar, brick ties, etc.</v>
          </cell>
          <cell r="H40" t="str">
            <v>Включает стоимость нанесения покрытия на бетон для обеспечения гидроизоляции поверхности.</v>
          </cell>
          <cell r="J40">
            <v>2</v>
          </cell>
        </row>
        <row r="41">
          <cell r="C41" t="str">
            <v>D99</v>
          </cell>
          <cell r="D41" t="str">
            <v>Testing</v>
          </cell>
          <cell r="E41" t="str">
            <v>Испытания</v>
          </cell>
          <cell r="F41" t="str">
            <v>SM</v>
          </cell>
          <cell r="G41" t="str">
            <v>Concrete testing incl, mix design, slump, break testing, etc.</v>
          </cell>
          <cell r="H41" t="str">
            <v>Испытания бетона, включая подбор состава смеси, испытания на усадку, разрушение и т.д.</v>
          </cell>
          <cell r="J41">
            <v>12</v>
          </cell>
        </row>
        <row r="42">
          <cell r="C42" t="str">
            <v>D99</v>
          </cell>
          <cell r="D42" t="str">
            <v>Testing</v>
          </cell>
          <cell r="E42" t="str">
            <v>Испытания</v>
          </cell>
          <cell r="F42">
            <v>0</v>
          </cell>
          <cell r="G42" t="str">
            <v>Concrete testing incl, mix design, slump, break testing, etc.</v>
          </cell>
          <cell r="H42" t="str">
            <v>Испытания бетона, включая подбор состава смеси, испытания на усадку, разрушение и т.д.</v>
          </cell>
          <cell r="J42">
            <v>0</v>
          </cell>
        </row>
        <row r="43">
          <cell r="C43">
            <v>0</v>
          </cell>
          <cell r="D43">
            <v>0</v>
          </cell>
          <cell r="E43">
            <v>0</v>
          </cell>
          <cell r="F43">
            <v>0</v>
          </cell>
          <cell r="G43">
            <v>0</v>
          </cell>
          <cell r="H43">
            <v>0</v>
          </cell>
          <cell r="J43">
            <v>0</v>
          </cell>
        </row>
        <row r="44">
          <cell r="C44">
            <v>0</v>
          </cell>
          <cell r="D44">
            <v>0</v>
          </cell>
          <cell r="E44">
            <v>0</v>
          </cell>
          <cell r="F44">
            <v>0</v>
          </cell>
          <cell r="G44">
            <v>0</v>
          </cell>
          <cell r="H44">
            <v>0</v>
          </cell>
          <cell r="J44">
            <v>0</v>
          </cell>
        </row>
        <row r="45">
          <cell r="C45" t="str">
            <v>Buildings (Здания)</v>
          </cell>
          <cell r="D45">
            <v>0</v>
          </cell>
          <cell r="E45" t="str">
            <v>Здания</v>
          </cell>
          <cell r="F45">
            <v>0</v>
          </cell>
          <cell r="G45" t="str">
            <v>Buildings are detailed under area 2xx with corresponding detail activities (this section) for each activity. No costs will be allocated to this account.</v>
          </cell>
          <cell r="H45" t="str">
            <v>Здания детализированы в объекте 2хх с соответствующей детализацией работ (данный раздел) по каждому виду работ. Никакие затраты не будут отнесены к данной статье (счету).</v>
          </cell>
          <cell r="J45">
            <v>0</v>
          </cell>
        </row>
        <row r="46">
          <cell r="C46" t="str">
            <v>E01</v>
          </cell>
          <cell r="D46" t="str">
            <v>Fixed price, turnkey, Building Contract Costs</v>
          </cell>
          <cell r="E46" t="str">
            <v>Фиксированная цена, под ключ, затраты по Контракту на здание</v>
          </cell>
          <cell r="F46">
            <v>0</v>
          </cell>
          <cell r="G46" t="str">
            <v>To be used ONLY when details of the structural application are NOT available and the contracting strategy is on a fixed price basis. To be used ONLY with the advise and approval of the Site Executive Director</v>
          </cell>
          <cell r="H46"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утвердждении Исполнительным Директором Площадки</v>
          </cell>
          <cell r="J46">
            <v>0</v>
          </cell>
        </row>
        <row r="47">
          <cell r="C47" t="str">
            <v>E02</v>
          </cell>
          <cell r="D47" t="str">
            <v>General Maintenance of Housing and Social Facilitites</v>
          </cell>
          <cell r="E47" t="str">
            <v>Общее техническое обслуживание жилых объектов и объектов социальной сферы.</v>
          </cell>
          <cell r="F47">
            <v>0</v>
          </cell>
          <cell r="G47" t="str">
            <v>Include all maintenance for general housing and social facilities</v>
          </cell>
          <cell r="H47"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утверждении Исполнительным Директором Площадки</v>
          </cell>
          <cell r="J47">
            <v>0</v>
          </cell>
        </row>
        <row r="48">
          <cell r="C48" t="str">
            <v>E02</v>
          </cell>
          <cell r="D48" t="str">
            <v>General Maintenance of Housing and Social Facilities</v>
          </cell>
          <cell r="E48" t="str">
            <v>Общее техническое обслуживание жилых объектов и объектов социальной сферы</v>
          </cell>
          <cell r="F48">
            <v>0</v>
          </cell>
          <cell r="G48" t="str">
            <v>Include all maintenance for general housing and social facilities</v>
          </cell>
          <cell r="H48" t="str">
            <v>Включает все техобслуживание жилых и социальных объектов</v>
          </cell>
          <cell r="I48">
            <v>0</v>
          </cell>
          <cell r="J48">
            <v>0</v>
          </cell>
        </row>
        <row r="49">
          <cell r="C49">
            <v>0</v>
          </cell>
          <cell r="D49">
            <v>0</v>
          </cell>
          <cell r="E49">
            <v>0</v>
          </cell>
          <cell r="F49">
            <v>0</v>
          </cell>
          <cell r="G49">
            <v>0</v>
          </cell>
          <cell r="H49">
            <v>0</v>
          </cell>
          <cell r="I49">
            <v>0</v>
          </cell>
          <cell r="J49">
            <v>0</v>
          </cell>
        </row>
        <row r="50">
          <cell r="C50" t="str">
            <v>Mill Process Equipment (Оборудование обогатительной фабрики)</v>
          </cell>
          <cell r="D50">
            <v>0</v>
          </cell>
          <cell r="E50" t="str">
            <v>Оборудование обогатительной фабрики</v>
          </cell>
          <cell r="F50">
            <v>0</v>
          </cell>
          <cell r="G50" t="str">
            <v>All costs for process equipment.  Include equipment numbers in description fields when paying invoices or committing the purchase prices. Commissioning costs will be charged to the responsibility account (04).</v>
          </cell>
          <cell r="H50" t="str">
            <v xml:space="preserve">Все затраты на технологическое оборудование. Включает позиции оборудования в описывающих полях при оплате счетов или фиксации закупочных цен. Расходы на пусконаладку будут отнесены к счету ответственности (04). </v>
          </cell>
          <cell r="J50">
            <v>0</v>
          </cell>
        </row>
        <row r="51">
          <cell r="C51" t="str">
            <v>F01</v>
          </cell>
          <cell r="D51" t="str">
            <v>Pumps</v>
          </cell>
          <cell r="E51" t="str">
            <v>Насосы</v>
          </cell>
          <cell r="F51" t="str">
            <v>EA</v>
          </cell>
          <cell r="G51" t="str">
            <v>Includes the pump costs for MILL processes when NOT purchased with the equipment.  Specifiy HP rating and equipment numbers in descriptions when committing costs or paying invoices.</v>
          </cell>
          <cell r="H51" t="str">
            <v>Включает стоимость насосов для производственных процессов ФАБРИКИ, если НЕ закуплены вместе с оборудованием. Указать мощность в л.с. и позиции оборудования в описаниях при фиксации затрат или оплате счетов.</v>
          </cell>
          <cell r="J51">
            <v>60</v>
          </cell>
        </row>
        <row r="52">
          <cell r="C52" t="str">
            <v>F02</v>
          </cell>
          <cell r="D52" t="str">
            <v>Motors</v>
          </cell>
          <cell r="E52" t="str">
            <v>Двигатели</v>
          </cell>
          <cell r="F52" t="str">
            <v>EA</v>
          </cell>
          <cell r="G52" t="str">
            <v>Includes the cost of motors when NOT purchased with the pump.  Includes the installation of all motors when not included as a unit with the pump or on skid mounted equipment.</v>
          </cell>
          <cell r="H52" t="str">
            <v>Включает стоимость двигателей при приобретении ОТДЕЛЬНО от насоса. Включает монтаж всех двигателей, не входящих в насосную установку или в оборудование на раме/салазках.</v>
          </cell>
          <cell r="J52">
            <v>25</v>
          </cell>
        </row>
        <row r="53">
          <cell r="C53" t="str">
            <v>F03</v>
          </cell>
          <cell r="D53" t="str">
            <v>Conveyors</v>
          </cell>
          <cell r="E53" t="str">
            <v>Конвейеры</v>
          </cell>
          <cell r="F53" t="str">
            <v>M</v>
          </cell>
          <cell r="G53" t="str">
            <v>Supply and installation of all conveyors including supports, frames, idlers, belting, etc.  Motors and power sources should be charged to the appropriate accounts.</v>
          </cell>
          <cell r="H53" t="str">
            <v xml:space="preserve">Поставка и монтаж всех конвейеров, включая опоры, рамы, роликоопоры, ленты и т.д. Двигатели и источники питания должны быть отнесены к соответствующим счетам. </v>
          </cell>
          <cell r="J53">
            <v>3</v>
          </cell>
        </row>
        <row r="54">
          <cell r="C54" t="str">
            <v>F04</v>
          </cell>
          <cell r="D54" t="str">
            <v>Tanks</v>
          </cell>
          <cell r="E54" t="str">
            <v>Ёмкости</v>
          </cell>
          <cell r="F54" t="str">
            <v>EA</v>
          </cell>
          <cell r="G54" t="str">
            <v>Supply and installation of non-pressurized tanks.  Supports, Foundations and anchor bolting should be charged to the appropriate steel or concrete account.</v>
          </cell>
          <cell r="H54" t="str">
            <v>Поставка и монтаж резервуаров атмосферного давления. Опоры, фундаменты и анкерные болты должны быть отнесены к соответствующему счету - "металлоконструкции" или "бетон".</v>
          </cell>
          <cell r="J54">
            <v>1200</v>
          </cell>
        </row>
        <row r="55">
          <cell r="C55" t="str">
            <v>F05</v>
          </cell>
          <cell r="D55" t="str">
            <v>Pressure Vessels</v>
          </cell>
          <cell r="E55" t="str">
            <v>Сосуды под давлением</v>
          </cell>
          <cell r="F55" t="str">
            <v>EA</v>
          </cell>
          <cell r="G55" t="str">
            <v>Supply and installation of pressurized vessels. Supports, Foundations and anchor bolting should be charged to the appropriate steel or concrete account.</v>
          </cell>
          <cell r="H55" t="str">
            <v>Поставка и монтаж герметичных ёмкостей. Опоры, фундаменты и анкерные болты должны быть отнесены к соответствующему счету - "металлоконструкции" или "бетон".</v>
          </cell>
          <cell r="J55">
            <v>2500</v>
          </cell>
        </row>
        <row r="56">
          <cell r="C56" t="str">
            <v>F06</v>
          </cell>
          <cell r="D56" t="str">
            <v>Site Fabricated (Tanks or Vessels)</v>
          </cell>
          <cell r="E56" t="str">
            <v>Изготавливаемое на площадке оборудование (емкостное оборудование)</v>
          </cell>
          <cell r="F56" t="str">
            <v>EA</v>
          </cell>
          <cell r="G56" t="str">
            <v>Supply and installation of site fabricated tanks or vessels. Supports, Foundations and anchor bolting should be charged to the appropriate steel or concrete account.  Costs should be considered as subcontracted costs.  Rules of credit will be required wit</v>
          </cell>
          <cell r="H56" t="str">
            <v>Поставка и монтаж ёмкостей или сосудов, изготовленных на площадке. Опоры, фундаменты и анкерные болты должны быть отнесены к соответствующему счету - "металлоконструкции" или "бетон". Затраты следует рассматривать как затраты по субподряду. Потребуются пр</v>
          </cell>
          <cell r="J56">
            <v>7500</v>
          </cell>
        </row>
        <row r="57">
          <cell r="C57" t="str">
            <v>F07</v>
          </cell>
          <cell r="D57" t="str">
            <v>Crushers</v>
          </cell>
          <cell r="E57" t="str">
            <v>Дробилки</v>
          </cell>
          <cell r="F57" t="str">
            <v>EA</v>
          </cell>
          <cell r="G57" t="str">
            <v xml:space="preserve">Includes costs of fabrication, supply, and installation of units. </v>
          </cell>
          <cell r="H57" t="str">
            <v>Включает затраты на изготовление, поставку и монтаж установок.</v>
          </cell>
          <cell r="J57">
            <v>3500</v>
          </cell>
        </row>
        <row r="58">
          <cell r="C58" t="str">
            <v>F08</v>
          </cell>
          <cell r="D58" t="str">
            <v xml:space="preserve">Grinders, Granulators </v>
          </cell>
          <cell r="E58" t="str">
            <v>Мельницы, грануляторы</v>
          </cell>
          <cell r="F58" t="str">
            <v>EA</v>
          </cell>
          <cell r="G58" t="str">
            <v xml:space="preserve">Includes costs of fabrication, supply, and installation of units. </v>
          </cell>
          <cell r="H58" t="str">
            <v>Включает затраты на изготовление, поставку и монтаж установок.</v>
          </cell>
          <cell r="J58">
            <v>2500</v>
          </cell>
        </row>
        <row r="59">
          <cell r="C59" t="str">
            <v>F09</v>
          </cell>
          <cell r="D59" t="str">
            <v>Flotation Equipment</v>
          </cell>
          <cell r="E59" t="str">
            <v>Флотационное оборудование</v>
          </cell>
          <cell r="F59" t="str">
            <v>EA</v>
          </cell>
          <cell r="G59" t="str">
            <v xml:space="preserve">Includes costs of fabrication, supply, and installation of units. </v>
          </cell>
          <cell r="H59" t="str">
            <v>Включает затраты на изготовление, поставку и монтаж установок.</v>
          </cell>
          <cell r="J59">
            <v>3500</v>
          </cell>
        </row>
        <row r="60">
          <cell r="C60" t="str">
            <v>F10</v>
          </cell>
          <cell r="D60" t="str">
            <v>Turbines</v>
          </cell>
          <cell r="E60" t="str">
            <v>Турбины</v>
          </cell>
          <cell r="F60" t="str">
            <v>EA</v>
          </cell>
          <cell r="G60" t="str">
            <v>Includes costs of fabrication, supply, and installation of units.  Rules of Credit will be required for progress evaluation.</v>
          </cell>
          <cell r="H60" t="str">
            <v>Включает затраты на изготовление, поставку и монтаж установок.  Потребуются правила кредитования с определением объема выполненных работ для оценки прогресса.</v>
          </cell>
          <cell r="J60">
            <v>4000</v>
          </cell>
        </row>
        <row r="61">
          <cell r="C61" t="str">
            <v>F11</v>
          </cell>
          <cell r="D61" t="str">
            <v>Cyclones</v>
          </cell>
          <cell r="E61" t="str">
            <v>Гидроциклоны</v>
          </cell>
          <cell r="F61" t="str">
            <v>EA</v>
          </cell>
          <cell r="G61" t="str">
            <v xml:space="preserve">Includes costs of fabrication, supply, and installation of units. </v>
          </cell>
          <cell r="H61" t="str">
            <v>Включает затраты на изготовление, поставку и монтаж установок.</v>
          </cell>
          <cell r="J61">
            <v>1500</v>
          </cell>
        </row>
        <row r="62">
          <cell r="C62" t="str">
            <v>F12</v>
          </cell>
          <cell r="D62" t="str">
            <v>Fans</v>
          </cell>
          <cell r="E62" t="str">
            <v>Вентиляторы</v>
          </cell>
          <cell r="F62" t="str">
            <v>EA</v>
          </cell>
          <cell r="G62" t="str">
            <v xml:space="preserve">Includes costs of fabrication, supply, and installation of units. </v>
          </cell>
          <cell r="H62" t="str">
            <v>Включает затраты на изготовление, поставку и монтаж установок.</v>
          </cell>
          <cell r="J62">
            <v>125</v>
          </cell>
        </row>
        <row r="63">
          <cell r="C63" t="str">
            <v>F13</v>
          </cell>
          <cell r="D63" t="str">
            <v>Compressors, Turbines</v>
          </cell>
          <cell r="E63" t="str">
            <v>Компрессоры, турбины</v>
          </cell>
          <cell r="F63" t="str">
            <v>EA</v>
          </cell>
          <cell r="G63" t="str">
            <v xml:space="preserve">Includes costs of fabrication, supply, and installation of units. </v>
          </cell>
          <cell r="H63" t="str">
            <v>Включает затраты на изготовление, поставку и монтаж установок.</v>
          </cell>
          <cell r="J63">
            <v>3500</v>
          </cell>
        </row>
        <row r="64">
          <cell r="C64" t="str">
            <v>F14</v>
          </cell>
          <cell r="D64" t="str">
            <v>Coolers, Cooling Tower</v>
          </cell>
          <cell r="E64" t="str">
            <v>Охладители, Градирня</v>
          </cell>
          <cell r="F64" t="str">
            <v>EA</v>
          </cell>
          <cell r="G64">
            <v>0</v>
          </cell>
          <cell r="H64">
            <v>0</v>
          </cell>
          <cell r="J64">
            <v>650</v>
          </cell>
        </row>
        <row r="65">
          <cell r="C65" t="str">
            <v>F15</v>
          </cell>
          <cell r="D65" t="str">
            <v>Deaerator</v>
          </cell>
          <cell r="E65" t="str">
            <v>Деаэратор</v>
          </cell>
          <cell r="F65" t="str">
            <v>EA</v>
          </cell>
          <cell r="G65">
            <v>0</v>
          </cell>
          <cell r="H65">
            <v>0</v>
          </cell>
          <cell r="J65">
            <v>750</v>
          </cell>
        </row>
        <row r="66">
          <cell r="C66" t="str">
            <v>F16</v>
          </cell>
          <cell r="D66" t="str">
            <v>Ducts</v>
          </cell>
          <cell r="E66" t="str">
            <v>Воздуховоды</v>
          </cell>
          <cell r="F66" t="str">
            <v>EA</v>
          </cell>
          <cell r="G66">
            <v>0</v>
          </cell>
          <cell r="H66">
            <v>0</v>
          </cell>
          <cell r="J66">
            <v>1500</v>
          </cell>
        </row>
        <row r="67">
          <cell r="C67" t="str">
            <v>F17</v>
          </cell>
          <cell r="D67" t="str">
            <v>Evaporator</v>
          </cell>
          <cell r="E67" t="str">
            <v>Испаритель</v>
          </cell>
          <cell r="F67" t="str">
            <v>EA</v>
          </cell>
          <cell r="G67">
            <v>0</v>
          </cell>
          <cell r="H67">
            <v>0</v>
          </cell>
          <cell r="J67">
            <v>1500</v>
          </cell>
        </row>
        <row r="68">
          <cell r="C68" t="str">
            <v>F18</v>
          </cell>
          <cell r="D68" t="str">
            <v>Exchangers</v>
          </cell>
          <cell r="E68" t="str">
            <v>Теплообменники</v>
          </cell>
          <cell r="F68" t="str">
            <v>EA</v>
          </cell>
          <cell r="G68" t="str">
            <v>Includes costs of fabrication, supply, and installation of units.   Includes exchanger tubes if purchased separately</v>
          </cell>
          <cell r="H68" t="str">
            <v>Включает затраты на изготовление, поставку и монтаж установок. Включает стоимость труб теплообменников, если приобретаются отдельно.</v>
          </cell>
          <cell r="J68">
            <v>750</v>
          </cell>
        </row>
        <row r="69">
          <cell r="C69" t="str">
            <v>F19</v>
          </cell>
          <cell r="D69" t="str">
            <v>Filters, Separators, Dryers</v>
          </cell>
          <cell r="E69" t="str">
            <v>Фильтры, Сепараторы, Сушилки</v>
          </cell>
          <cell r="F69" t="str">
            <v>EA</v>
          </cell>
          <cell r="G69" t="str">
            <v>Includes Packaged Water Treating Units</v>
          </cell>
          <cell r="H69" t="str">
            <v>Включает агрегатированные установки водоподготовки</v>
          </cell>
          <cell r="J69">
            <v>90</v>
          </cell>
        </row>
        <row r="70">
          <cell r="C70" t="str">
            <v>F20</v>
          </cell>
          <cell r="D70" t="str">
            <v>Generator</v>
          </cell>
          <cell r="E70" t="str">
            <v>Генератор</v>
          </cell>
          <cell r="F70" t="str">
            <v>EA</v>
          </cell>
          <cell r="G70" t="str">
            <v>Includes Packaged Water Treating Units</v>
          </cell>
          <cell r="H70" t="str">
            <v>Включает агрегатированные установки водоочистки</v>
          </cell>
          <cell r="J70">
            <v>250</v>
          </cell>
        </row>
        <row r="71">
          <cell r="C71" t="str">
            <v>F21</v>
          </cell>
          <cell r="D71" t="str">
            <v>Hoists, Cranes, Elevators</v>
          </cell>
          <cell r="E71" t="str">
            <v>ГПМ, краны, лифты</v>
          </cell>
          <cell r="F71" t="str">
            <v>EA</v>
          </cell>
          <cell r="G71">
            <v>0</v>
          </cell>
          <cell r="H71">
            <v>0</v>
          </cell>
          <cell r="J71">
            <v>300</v>
          </cell>
        </row>
        <row r="72">
          <cell r="C72" t="str">
            <v>F22</v>
          </cell>
          <cell r="D72" t="str">
            <v>Mixers, Agitators</v>
          </cell>
          <cell r="E72" t="str">
            <v>Смесители, мешалки</v>
          </cell>
          <cell r="F72" t="str">
            <v>EA</v>
          </cell>
          <cell r="G72">
            <v>0</v>
          </cell>
          <cell r="H72">
            <v>0</v>
          </cell>
          <cell r="J72">
            <v>85</v>
          </cell>
        </row>
        <row r="73">
          <cell r="C73" t="str">
            <v>F23</v>
          </cell>
          <cell r="D73" t="str">
            <v>Process Heater</v>
          </cell>
          <cell r="E73" t="str">
            <v>Промышленный нагреватель</v>
          </cell>
          <cell r="F73" t="str">
            <v>EA</v>
          </cell>
          <cell r="G73">
            <v>0</v>
          </cell>
          <cell r="H73">
            <v>0</v>
          </cell>
          <cell r="J73">
            <v>250</v>
          </cell>
        </row>
        <row r="74">
          <cell r="C74" t="str">
            <v>F31</v>
          </cell>
          <cell r="D74" t="str">
            <v>Baghouse</v>
          </cell>
          <cell r="E74" t="str">
            <v>Рукавный фильтр</v>
          </cell>
          <cell r="F74" t="str">
            <v>EA</v>
          </cell>
          <cell r="G74">
            <v>0</v>
          </cell>
          <cell r="H74">
            <v>0</v>
          </cell>
          <cell r="J74">
            <v>4500</v>
          </cell>
        </row>
        <row r="75">
          <cell r="C75" t="str">
            <v>F32</v>
          </cell>
          <cell r="D75" t="str">
            <v>Precipitator</v>
          </cell>
          <cell r="E75" t="str">
            <v>Пылеотделитель</v>
          </cell>
          <cell r="F75" t="str">
            <v>EA</v>
          </cell>
          <cell r="G75">
            <v>0</v>
          </cell>
          <cell r="H75">
            <v>0</v>
          </cell>
          <cell r="J75">
            <v>4500</v>
          </cell>
        </row>
        <row r="76">
          <cell r="C76" t="str">
            <v>F33</v>
          </cell>
          <cell r="D76" t="str">
            <v>Compactor</v>
          </cell>
          <cell r="E76" t="str">
            <v>Грануляционная установка</v>
          </cell>
          <cell r="F76" t="str">
            <v>EA</v>
          </cell>
          <cell r="G76">
            <v>0</v>
          </cell>
          <cell r="H76">
            <v>0</v>
          </cell>
          <cell r="J76">
            <v>1500</v>
          </cell>
        </row>
        <row r="77">
          <cell r="C77" t="str">
            <v>F34</v>
          </cell>
          <cell r="D77" t="str">
            <v>Thickeners</v>
          </cell>
          <cell r="E77" t="str">
            <v>Сгустители</v>
          </cell>
          <cell r="F77" t="str">
            <v>EA</v>
          </cell>
          <cell r="G77" t="str">
            <v>Includes field installation of site fabricated units including all internal parts.  Excludes foundations (Dxx), structural support  (Cxx) or buildings (E01).  Use with SubArea 300</v>
          </cell>
          <cell r="H77"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7">
            <v>1500</v>
          </cell>
        </row>
        <row r="78">
          <cell r="C78" t="str">
            <v>F34</v>
          </cell>
          <cell r="D78" t="str">
            <v>Thickeners</v>
          </cell>
          <cell r="E78" t="str">
            <v>Сгустители</v>
          </cell>
          <cell r="F78" t="str">
            <v>EA</v>
          </cell>
          <cell r="G78" t="str">
            <v>Includes field installation of site fabricated units including all internal parts.  Excludes foundations (Dxx), structural support  (Cxx) or buildings (E01).  Use with SubArea 300</v>
          </cell>
          <cell r="H78"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8">
            <v>2500</v>
          </cell>
        </row>
        <row r="79">
          <cell r="C79" t="str">
            <v>F40</v>
          </cell>
          <cell r="D79" t="str">
            <v>Loadout facilities and Equipment</v>
          </cell>
          <cell r="E79" t="str">
            <v>Объекты и оборудование для отгрузки готового продукта на склад</v>
          </cell>
          <cell r="F79" t="str">
            <v>HRS</v>
          </cell>
          <cell r="G79" t="str">
            <v>Includes Railcars, and maintenance</v>
          </cell>
          <cell r="H79">
            <v>0</v>
          </cell>
          <cell r="J79">
            <v>750</v>
          </cell>
        </row>
        <row r="80">
          <cell r="C80" t="str">
            <v>F99</v>
          </cell>
          <cell r="D80" t="str">
            <v>Mechanical Equipment Testing &amp; Maintenance</v>
          </cell>
          <cell r="E80" t="str">
            <v>Испытания и тех.обслуживание механического оборудования</v>
          </cell>
          <cell r="F80">
            <v>0</v>
          </cell>
          <cell r="G80" t="str">
            <v>Includes operational testing of mechanical equipment and costs to maintain equipment prior to opeations… motor rotations, preservations, heaters, etc.</v>
          </cell>
          <cell r="H80" t="str">
            <v>Включает эксплуатационные испытания механического оборудования и стоимость тех.обслуживания оборудования перед эксплуатацией… вращение двигателя, консервация, нагревательные элементы и т.д.</v>
          </cell>
          <cell r="J80">
            <v>75</v>
          </cell>
        </row>
        <row r="81">
          <cell r="C81">
            <v>0</v>
          </cell>
          <cell r="D81">
            <v>0</v>
          </cell>
          <cell r="E81">
            <v>0</v>
          </cell>
          <cell r="F81">
            <v>0</v>
          </cell>
          <cell r="G81">
            <v>0</v>
          </cell>
          <cell r="H81">
            <v>0</v>
          </cell>
          <cell r="J81">
            <v>0</v>
          </cell>
        </row>
        <row r="82">
          <cell r="C82" t="str">
            <v>Piping (трубопровод)</v>
          </cell>
          <cell r="D82" t="str">
            <v>Loadout facilities and Equipment</v>
          </cell>
          <cell r="E82" t="str">
            <v>трубопровод</v>
          </cell>
          <cell r="F82" t="str">
            <v>HRS</v>
          </cell>
          <cell r="G82" t="str">
            <v>Rules of Credit MUST be defined for proper quantity tracking.  Category may be extended to include welding and other work activities.</v>
          </cell>
          <cell r="H82"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2">
            <v>750</v>
          </cell>
        </row>
        <row r="83">
          <cell r="C83" t="str">
            <v>G01</v>
          </cell>
          <cell r="D83" t="str">
            <v>Process Piping</v>
          </cell>
          <cell r="E83" t="str">
            <v>Технологические трубопроводы</v>
          </cell>
          <cell r="F83" t="str">
            <v>M</v>
          </cell>
          <cell r="G83" t="str">
            <v>Includes costs of Shop fabrication, supply, and installation.  Includes pipe and  fittings, installation.  Includes shakeout of pipe, installation, welding for process piping and systems.  Site Fabrication will be established as a separate group, if requi</v>
          </cell>
          <cell r="H83" t="str">
            <v>Включает затраты на изготовление на заводе, поставку и монтаж. Включает трубы и фиттинги,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v>
          </cell>
          <cell r="J83">
            <v>25</v>
          </cell>
        </row>
        <row r="84">
          <cell r="C84" t="str">
            <v>G02</v>
          </cell>
          <cell r="D84" t="str">
            <v>Piping for Drains</v>
          </cell>
          <cell r="E84" t="str">
            <v>Трубопровод  для отвода воды</v>
          </cell>
          <cell r="F84" t="str">
            <v>M</v>
          </cell>
          <cell r="G84" t="str">
            <v>Includes costs of fabrication, supply, and installation.  Includes pipe and  fittings, installation.  Includes shakeout of pipe, site fabrication, installation, welding for services and drain piping and systems.  Excludes testing (hydrostatic, NDE, pheuma</v>
          </cell>
          <cell r="H84" t="str">
            <v>Включает затраты на изготовление, поставку и монтаж. Включает трубы и фиттинги, монтаж. Включает очистку внутренней поверхности труб, изготовление на площадке, монтаж, сварку отводящего и сливного трубопровода и систем. Не включает испытания (гидростатиче</v>
          </cell>
          <cell r="J84">
            <v>25</v>
          </cell>
        </row>
        <row r="85">
          <cell r="C85" t="str">
            <v>G03</v>
          </cell>
          <cell r="D85" t="str">
            <v>Valves</v>
          </cell>
          <cell r="E85" t="str">
            <v>Трубопроводная арматура</v>
          </cell>
          <cell r="F85" t="str">
            <v>EA</v>
          </cell>
          <cell r="G85" t="str">
            <v>Includes costs of valve supply and installation.  Costs for Operators are also included.  Do not count operators as an installed quantity.  May be included with piping when the Rules of Credit for Process Piping are used.</v>
          </cell>
          <cell r="H85"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85">
            <v>0</v>
          </cell>
        </row>
        <row r="86">
          <cell r="C86" t="str">
            <v>G04</v>
          </cell>
          <cell r="D86" t="str">
            <v>Supports</v>
          </cell>
          <cell r="E86" t="str">
            <v>Опорные конструкции</v>
          </cell>
          <cell r="F86" t="str">
            <v>EA</v>
          </cell>
          <cell r="G86" t="str">
            <v xml:space="preserve">Costs of all supports for valves and piping systems.  May be included with piping when the Rules of Credit for Process Piping are used.  </v>
          </cell>
          <cell r="H86"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86">
            <v>0</v>
          </cell>
        </row>
        <row r="87">
          <cell r="C87" t="str">
            <v>G05</v>
          </cell>
          <cell r="D87" t="str">
            <v>Process Pipe Site Fabrication</v>
          </cell>
          <cell r="E87" t="str">
            <v>Технологический трубопровод, изготавливаемый на площадке</v>
          </cell>
          <cell r="F87" t="str">
            <v>M</v>
          </cell>
          <cell r="G87" t="str">
            <v>Rules of Credit MUST be defined for proper quantity tracking.  Category may be extended to include welding and other work activities.</v>
          </cell>
          <cell r="H87"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7">
            <v>6</v>
          </cell>
        </row>
        <row r="88">
          <cell r="C88" t="str">
            <v>G30</v>
          </cell>
          <cell r="D88" t="str">
            <v>Distribution Stations</v>
          </cell>
          <cell r="E88" t="str">
            <v>Технологические трубопроводы</v>
          </cell>
          <cell r="F88" t="str">
            <v>M</v>
          </cell>
          <cell r="G88" t="str">
            <v>Distribution stations, traps, drains</v>
          </cell>
          <cell r="H88" t="str">
            <v>Включает затраты на изготовление на заводе, поставку и монтаж. Включает трубы и фитинги,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выделен</v>
          </cell>
          <cell r="J88">
            <v>25</v>
          </cell>
        </row>
        <row r="89">
          <cell r="C89" t="str">
            <v>G99</v>
          </cell>
          <cell r="D89" t="str">
            <v>Testing</v>
          </cell>
          <cell r="E89" t="str">
            <v>Испытания</v>
          </cell>
          <cell r="F89" t="str">
            <v>Hrs</v>
          </cell>
          <cell r="G89" t="str">
            <v>Pipe and systems testing.  Includes NDE, Radiographic, hydrostatic and/or pheumatic testing.  May be included with piping when the Rules of Credit for Process Piping are used.</v>
          </cell>
          <cell r="H89" t="str">
            <v>Испытания труб и систем. Включает  метод неразрушающего контроля, радиографические, гидростатические и/или пневматические испытания. Могут быть включены с трубопроводом, когда правила кредитования с определением объема выполненных работ (оценки прогресса)</v>
          </cell>
          <cell r="J89">
            <v>1500</v>
          </cell>
        </row>
        <row r="90">
          <cell r="C90" t="str">
            <v>G03</v>
          </cell>
          <cell r="D90" t="str">
            <v>Valves</v>
          </cell>
          <cell r="E90" t="str">
            <v>Трубопроводная арматура</v>
          </cell>
          <cell r="F90" t="str">
            <v>EA</v>
          </cell>
          <cell r="G90" t="str">
            <v>Includes costs of valve supply and installation.  Costs for Operators are also included.  Do not count operators as an installed quantity.  May be included with piping when the Rules of Credit for Process Piping are used.</v>
          </cell>
          <cell r="H90"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90">
            <v>0</v>
          </cell>
        </row>
        <row r="91">
          <cell r="C91" t="str">
            <v>G04</v>
          </cell>
          <cell r="D91" t="str">
            <v>Supports</v>
          </cell>
          <cell r="E91" t="str">
            <v>Опорные конструкции</v>
          </cell>
          <cell r="F91" t="str">
            <v>EA</v>
          </cell>
          <cell r="G91" t="str">
            <v xml:space="preserve">Costs of all supports for valves and piping systems.  May be included with piping when the Rules of Credit for Process Piping are used.  </v>
          </cell>
          <cell r="H91"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91">
            <v>0</v>
          </cell>
        </row>
        <row r="92">
          <cell r="C92" t="str">
            <v>Electrical (электрическая часть)</v>
          </cell>
          <cell r="D92" t="str">
            <v>Process Pipe Site Fabrication</v>
          </cell>
          <cell r="E92" t="str">
            <v>Электрическая часть</v>
          </cell>
          <cell r="F92" t="str">
            <v>M</v>
          </cell>
          <cell r="H92">
            <v>0</v>
          </cell>
          <cell r="J92">
            <v>6</v>
          </cell>
        </row>
        <row r="93">
          <cell r="C93" t="str">
            <v>H01</v>
          </cell>
          <cell r="D93" t="str">
            <v>Power and Control Cable</v>
          </cell>
          <cell r="E93" t="str">
            <v>Кабели питания и управления</v>
          </cell>
          <cell r="F93" t="str">
            <v>M</v>
          </cell>
          <cell r="G93" t="str">
            <v>Includes costs to supply and install wire and cable for power and control.  Includes all terminations.</v>
          </cell>
          <cell r="H93" t="str">
            <v>Включает затраты на поставку и монтаж электропроводки и кабелей для электропитания и управления. Включает концевую заделку.</v>
          </cell>
          <cell r="J93">
            <v>0.05</v>
          </cell>
        </row>
        <row r="94">
          <cell r="C94" t="str">
            <v>H02</v>
          </cell>
          <cell r="D94" t="str">
            <v>Conduit</v>
          </cell>
          <cell r="E94" t="str">
            <v>Кабельный канал</v>
          </cell>
          <cell r="F94" t="str">
            <v>M</v>
          </cell>
          <cell r="G94" t="str">
            <v xml:space="preserve">Costs to furnish and install all conduit, conduit supports and or hangers.  </v>
          </cell>
          <cell r="H94" t="str">
            <v>Затраты на поставку и монтаж всех кабельных каналов, опор и/или креплений для каналов.</v>
          </cell>
          <cell r="J94">
            <v>2.5000000000000001E-2</v>
          </cell>
        </row>
        <row r="95">
          <cell r="C95" t="str">
            <v>H03</v>
          </cell>
          <cell r="D95" t="str">
            <v>Cable Tray</v>
          </cell>
          <cell r="E95" t="str">
            <v>Кабельный лоток</v>
          </cell>
          <cell r="F95" t="str">
            <v>M</v>
          </cell>
          <cell r="G95" t="str">
            <v xml:space="preserve">Costs to furnish and install all cable tray, supports and or hangers.  </v>
          </cell>
          <cell r="H95" t="str">
            <v>Затраты на поставку и монтаж кабельных лотков, опор и/или креплений.</v>
          </cell>
          <cell r="J95">
            <v>1.4999999999999999E-2</v>
          </cell>
        </row>
        <row r="96">
          <cell r="C96" t="str">
            <v>H04</v>
          </cell>
          <cell r="D96" t="str">
            <v>MCC's</v>
          </cell>
          <cell r="E96" t="str">
            <v>Центр управления электродвигателями</v>
          </cell>
          <cell r="F96" t="str">
            <v>EA</v>
          </cell>
          <cell r="G96" t="str">
            <v>Costs to furnish and install all Motor Control Centers.  Rules of credit should be establish for progressive installation credit</v>
          </cell>
          <cell r="H96" t="str">
            <v>Затраты на поставку и монтаж всех центров управления электродвигателями. Необходимо установить правила определения объема выполненных работ (оценки прогресса).</v>
          </cell>
          <cell r="J96">
            <v>250</v>
          </cell>
        </row>
        <row r="97">
          <cell r="C97" t="str">
            <v>H05</v>
          </cell>
          <cell r="D97" t="str">
            <v>Electrical Equipment (Panels, Switches)</v>
          </cell>
          <cell r="E97" t="str">
            <v>Электротехническое оборудование (панели, переключатели)</v>
          </cell>
          <cell r="F97" t="str">
            <v>EA</v>
          </cell>
          <cell r="G97" t="str">
            <v>Costs to furnish and install all Panels, Switchgear, and switches.  Rules of credit should be establish for progressive installation credit</v>
          </cell>
          <cell r="H97" t="str">
            <v xml:space="preserve">Затраты на поставку и монтаж всех панелей, распредустройств, переключателей.  Необходимо установить правила определения объема выполненных работ (оценки прогресса). </v>
          </cell>
          <cell r="J97">
            <v>250</v>
          </cell>
        </row>
        <row r="98">
          <cell r="C98" t="str">
            <v>H06</v>
          </cell>
          <cell r="D98" t="str">
            <v>Welding Receptacles</v>
          </cell>
          <cell r="E98" t="str">
            <v>Розетки для сварочных аппаратов</v>
          </cell>
          <cell r="F98" t="str">
            <v>EA</v>
          </cell>
          <cell r="G98" t="str">
            <v>Cost to furnish and install welding receptacles</v>
          </cell>
          <cell r="H98" t="str">
            <v>Затраты на поставку и монтаж розеток для сварочных аппаратов</v>
          </cell>
          <cell r="J98">
            <v>35</v>
          </cell>
        </row>
        <row r="99">
          <cell r="C99" t="str">
            <v>H07</v>
          </cell>
          <cell r="D99" t="str">
            <v>Lighting Wiring</v>
          </cell>
          <cell r="E99" t="str">
            <v>Электропроводка освещения</v>
          </cell>
          <cell r="F99" t="str">
            <v>M</v>
          </cell>
          <cell r="G99" t="str">
            <v>Cost to furnish and install lighting and convenience wiring.  Includes terminations</v>
          </cell>
          <cell r="H99" t="str">
            <v>Затраты на поставку и монтаж электропроводка освещения и обычной электропроводки. Включает концевую заделку.</v>
          </cell>
          <cell r="J99">
            <v>1.4999999999999999E-2</v>
          </cell>
        </row>
        <row r="100">
          <cell r="C100" t="str">
            <v>H08</v>
          </cell>
          <cell r="D100" t="str">
            <v>Light Fixtures</v>
          </cell>
          <cell r="E100" t="str">
            <v>Осветительная арматура</v>
          </cell>
          <cell r="F100" t="str">
            <v>EA</v>
          </cell>
          <cell r="G100" t="str">
            <v>Cost to furnish and install light fixtures.  Includes switches</v>
          </cell>
          <cell r="H100" t="str">
            <v>Затраты на поставку и монтаж осветительной арматуры, включая выключатели.</v>
          </cell>
          <cell r="J100">
            <v>12</v>
          </cell>
        </row>
        <row r="101">
          <cell r="C101" t="str">
            <v>H09</v>
          </cell>
          <cell r="D101" t="str">
            <v>Convenience Outlets</v>
          </cell>
          <cell r="E101" t="str">
            <v>Бытовые розетки</v>
          </cell>
          <cell r="F101" t="str">
            <v>EA</v>
          </cell>
          <cell r="G101" t="str">
            <v>Cost to furnish and install convenience fixtures.</v>
          </cell>
          <cell r="H101" t="str">
            <v>Затраты на поставку и монтаж обычных розеток</v>
          </cell>
          <cell r="J101">
            <v>5</v>
          </cell>
        </row>
        <row r="102">
          <cell r="C102" t="str">
            <v>H10</v>
          </cell>
          <cell r="D102" t="str">
            <v>Lightning Protection</v>
          </cell>
          <cell r="E102" t="str">
            <v>Грозозащита</v>
          </cell>
          <cell r="F102" t="str">
            <v>M</v>
          </cell>
          <cell r="G102" t="str">
            <v xml:space="preserve">Costs to furnish and install all conduit, conduit supports and or hangers.  </v>
          </cell>
          <cell r="H102" t="str">
            <v>Затраты на поставку и монтаж всех кабельных каналов, опор и/или креплений.</v>
          </cell>
          <cell r="J102">
            <v>2.5000000000000001E-2</v>
          </cell>
        </row>
        <row r="103">
          <cell r="C103" t="str">
            <v>H11</v>
          </cell>
          <cell r="D103" t="str">
            <v>Communications (cable, wire, terminations, equipment)</v>
          </cell>
          <cell r="E103" t="str">
            <v>Коммуникации (кабели, провода, обжимка, оборудование)</v>
          </cell>
          <cell r="F103" t="str">
            <v>M</v>
          </cell>
          <cell r="G103" t="str">
            <v xml:space="preserve">Costs to furnish and install all cable tray, supports and or hangers.  </v>
          </cell>
          <cell r="H103" t="str">
            <v>Затраты на поставку и монтаж всех кабельных лотков, опор и/или креплений.</v>
          </cell>
          <cell r="J103">
            <v>1</v>
          </cell>
        </row>
        <row r="104">
          <cell r="C104" t="str">
            <v>H12</v>
          </cell>
          <cell r="D104" t="str">
            <v>Ground Cable</v>
          </cell>
          <cell r="E104" t="str">
            <v>Центр управления электродвигателями</v>
          </cell>
          <cell r="F104" t="str">
            <v>EA</v>
          </cell>
          <cell r="G104" t="str">
            <v>Costs to furnish and install all Motor Control Centers.  Rules of credit should be establish for progressive installation credit</v>
          </cell>
          <cell r="H104" t="str">
            <v>Затраты на поставку и монтаж всех центров управления электродвигателями. Необходимо установить правила кредитования с определением объема выполненных работ (оценки прогресса).</v>
          </cell>
          <cell r="J104">
            <v>250</v>
          </cell>
        </row>
        <row r="105">
          <cell r="C105" t="str">
            <v>H13</v>
          </cell>
          <cell r="D105" t="str">
            <v>Grounding Wells</v>
          </cell>
          <cell r="E105" t="str">
            <v>Электротехническое оборудование (панели)</v>
          </cell>
          <cell r="F105" t="str">
            <v>EA</v>
          </cell>
          <cell r="G105" t="str">
            <v>Costs to furnish and install all Panels, Switchgear, and switches.  Rules of credit should be establish for progressive installation credit</v>
          </cell>
          <cell r="H105" t="str">
            <v xml:space="preserve">Затраты на поставку и монтаж всех панелей, распредустройств и переключателей.  Необходимо установить правила кредитования с определением объема выполненных работ (оценки прогресса). </v>
          </cell>
          <cell r="J105">
            <v>250</v>
          </cell>
        </row>
        <row r="106">
          <cell r="C106" t="str">
            <v>H14</v>
          </cell>
          <cell r="D106" t="str">
            <v>Starters</v>
          </cell>
          <cell r="E106" t="str">
            <v>Розетки для сварочных аппаратов</v>
          </cell>
          <cell r="F106" t="str">
            <v>EA</v>
          </cell>
          <cell r="G106" t="str">
            <v>Cost to furnish and install welding receptacles</v>
          </cell>
          <cell r="H106" t="str">
            <v>Затраты на поставку и монтаж розеток для сварочных аппаратов</v>
          </cell>
          <cell r="J106">
            <v>35</v>
          </cell>
        </row>
        <row r="107">
          <cell r="C107" t="str">
            <v>H15</v>
          </cell>
          <cell r="D107" t="str">
            <v>Switches</v>
          </cell>
          <cell r="E107" t="str">
            <v>Трансформатор</v>
          </cell>
          <cell r="G107">
            <v>0</v>
          </cell>
          <cell r="H107">
            <v>0</v>
          </cell>
          <cell r="J107">
            <v>350</v>
          </cell>
        </row>
        <row r="108">
          <cell r="C108" t="str">
            <v>H16</v>
          </cell>
          <cell r="D108" t="str">
            <v>Push Button Stations</v>
          </cell>
          <cell r="E108" t="str">
            <v>Коммуникации (кабели, провода, обжимка, оборудование)</v>
          </cell>
          <cell r="F108">
            <v>0</v>
          </cell>
          <cell r="G108">
            <v>0</v>
          </cell>
          <cell r="H108">
            <v>0</v>
          </cell>
          <cell r="J108">
            <v>1.4999999999999999E-2</v>
          </cell>
        </row>
        <row r="109">
          <cell r="C109" t="str">
            <v>H17</v>
          </cell>
          <cell r="D109" t="str">
            <v>Ground Cable</v>
          </cell>
          <cell r="E109" t="str">
            <v>Заземляющий кабель</v>
          </cell>
          <cell r="F109" t="str">
            <v>M</v>
          </cell>
          <cell r="G109">
            <v>0</v>
          </cell>
          <cell r="H109">
            <v>0</v>
          </cell>
          <cell r="J109">
            <v>12</v>
          </cell>
        </row>
        <row r="110">
          <cell r="C110" t="str">
            <v>H13</v>
          </cell>
          <cell r="D110" t="str">
            <v>Grounding Wells</v>
          </cell>
          <cell r="E110" t="str">
            <v>Колодец заземления</v>
          </cell>
          <cell r="F110" t="str">
            <v>EA</v>
          </cell>
          <cell r="G110">
            <v>0</v>
          </cell>
          <cell r="H110">
            <v>0</v>
          </cell>
          <cell r="J110">
            <v>5</v>
          </cell>
        </row>
        <row r="111">
          <cell r="C111" t="str">
            <v>H99</v>
          </cell>
          <cell r="D111" t="str">
            <v>Electrical Components Testing</v>
          </cell>
          <cell r="E111" t="str">
            <v>Тестирование электрических компонентов</v>
          </cell>
          <cell r="F111" t="str">
            <v>Hrs</v>
          </cell>
          <cell r="G111" t="str">
            <v>All costs to test electrical systems and components</v>
          </cell>
          <cell r="H111" t="str">
            <v>Все затраты на испытание электросистем и компонентов.</v>
          </cell>
          <cell r="J111">
            <v>1500</v>
          </cell>
        </row>
        <row r="112">
          <cell r="C112" t="str">
            <v>H15</v>
          </cell>
          <cell r="D112" t="str">
            <v>Switches</v>
          </cell>
          <cell r="E112" t="str">
            <v>Переключатели</v>
          </cell>
          <cell r="F112" t="str">
            <v>EA</v>
          </cell>
          <cell r="G112">
            <v>0</v>
          </cell>
          <cell r="H112">
            <v>0</v>
          </cell>
          <cell r="J112">
            <v>2</v>
          </cell>
        </row>
        <row r="113">
          <cell r="C113" t="str">
            <v>Instrumentation (КИПиА )</v>
          </cell>
          <cell r="D113" t="str">
            <v>Push Button Stations</v>
          </cell>
          <cell r="E113" t="str">
            <v>КИПиА</v>
          </cell>
          <cell r="F113" t="str">
            <v>EA</v>
          </cell>
          <cell r="G113" t="str">
            <v>Costs to furnish, install, and calibrate all instrument devices.  Area will be expanded to add additional instrument types as required.</v>
          </cell>
          <cell r="H113" t="str">
            <v>Затраты на поставку, монтаж и калибровку всех КИП. По мере необходимости, позиция будет расширяться для добавления дополнительных видов КИП.</v>
          </cell>
          <cell r="J113">
            <v>2</v>
          </cell>
        </row>
        <row r="114">
          <cell r="C114" t="str">
            <v>I01</v>
          </cell>
          <cell r="D114" t="str">
            <v>Temperature Devices</v>
          </cell>
          <cell r="E114" t="str">
            <v>Приборы для измерения температуры</v>
          </cell>
          <cell r="F114" t="str">
            <v>EA</v>
          </cell>
          <cell r="G114">
            <v>0</v>
          </cell>
          <cell r="H114">
            <v>0</v>
          </cell>
          <cell r="J114">
            <v>12</v>
          </cell>
        </row>
        <row r="115">
          <cell r="C115" t="str">
            <v>I02</v>
          </cell>
          <cell r="D115" t="str">
            <v>Pressure Devices</v>
          </cell>
          <cell r="E115" t="str">
            <v>Приборы для измерения давления</v>
          </cell>
          <cell r="F115" t="str">
            <v>EA</v>
          </cell>
          <cell r="G115" t="str">
            <v>Cost to furnish and install lighting and convenience wiring.  Includes terminations</v>
          </cell>
          <cell r="H115" t="str">
            <v>Затраты на поставку и монтаж осветительной электропроводки и бытовой электрической розетки. Включает концевую заделку.</v>
          </cell>
          <cell r="J115">
            <v>12</v>
          </cell>
        </row>
        <row r="116">
          <cell r="C116" t="str">
            <v>I03</v>
          </cell>
          <cell r="D116" t="str">
            <v>Flow Devices</v>
          </cell>
          <cell r="E116" t="str">
            <v xml:space="preserve">Расходомеры/ счетчики </v>
          </cell>
          <cell r="F116" t="str">
            <v>EA</v>
          </cell>
          <cell r="G116" t="str">
            <v>Cost to furnish and install light fixtures.  Includes switches</v>
          </cell>
          <cell r="H116" t="str">
            <v>Затраты на поставку и монтаж осветительной арматуры, включая переключатели.</v>
          </cell>
          <cell r="J116">
            <v>12</v>
          </cell>
        </row>
        <row r="117">
          <cell r="C117" t="str">
            <v>I04</v>
          </cell>
          <cell r="D117" t="str">
            <v>Analytical Devices</v>
          </cell>
          <cell r="E117" t="str">
            <v>Аналитические устройства</v>
          </cell>
          <cell r="F117" t="str">
            <v>EA</v>
          </cell>
          <cell r="G117" t="str">
            <v>Cost to furnish and install convenience fixtures.</v>
          </cell>
          <cell r="H117" t="str">
            <v>Затраты на поставку и монтаж бытовых розеток</v>
          </cell>
          <cell r="J117">
            <v>2</v>
          </cell>
        </row>
        <row r="118">
          <cell r="C118" t="str">
            <v>I05</v>
          </cell>
          <cell r="D118" t="str">
            <v>Weight Sensors, Scales</v>
          </cell>
          <cell r="E118" t="str">
            <v>Датчики веса, Весы</v>
          </cell>
          <cell r="G118">
            <v>0</v>
          </cell>
          <cell r="H118">
            <v>0</v>
          </cell>
          <cell r="J118">
            <v>15</v>
          </cell>
        </row>
        <row r="119">
          <cell r="C119" t="str">
            <v>I06</v>
          </cell>
          <cell r="D119" t="str">
            <v>Orifice Plates</v>
          </cell>
          <cell r="E119">
            <v>0</v>
          </cell>
          <cell r="G119">
            <v>0</v>
          </cell>
          <cell r="H119">
            <v>0</v>
          </cell>
          <cell r="J119">
            <v>0</v>
          </cell>
        </row>
        <row r="120">
          <cell r="C120" t="str">
            <v>I07</v>
          </cell>
          <cell r="D120" t="str">
            <v>Switches, Floats</v>
          </cell>
          <cell r="E120" t="str">
            <v>Тестирование электрических компонентов</v>
          </cell>
          <cell r="F120" t="str">
            <v>Hrs</v>
          </cell>
          <cell r="G120" t="str">
            <v>All costs to test electrical systems and components</v>
          </cell>
          <cell r="H120" t="str">
            <v>Все затраты на испытание электросетей и компонентов.</v>
          </cell>
          <cell r="J120">
            <v>1500</v>
          </cell>
        </row>
        <row r="121">
          <cell r="C121" t="str">
            <v>I08</v>
          </cell>
          <cell r="D121" t="str">
            <v>Control |Valves</v>
          </cell>
          <cell r="E121">
            <v>0</v>
          </cell>
          <cell r="G121">
            <v>0</v>
          </cell>
          <cell r="H121">
            <v>0</v>
          </cell>
          <cell r="J121">
            <v>0</v>
          </cell>
        </row>
        <row r="122">
          <cell r="C122" t="str">
            <v>I09</v>
          </cell>
          <cell r="D122" t="str">
            <v>Relief Valves</v>
          </cell>
          <cell r="E122" t="str">
            <v>КИПиА</v>
          </cell>
          <cell r="G122" t="str">
            <v xml:space="preserve">Costs to furnish, install, and calibrate all instrument devices.  </v>
          </cell>
          <cell r="H122" t="str">
            <v>Затраты на поставку, монтаж и калибровку всех КИП.</v>
          </cell>
          <cell r="J122">
            <v>0</v>
          </cell>
        </row>
        <row r="123">
          <cell r="C123" t="str">
            <v>I10</v>
          </cell>
          <cell r="D123" t="str">
            <v>Annunciatiors</v>
          </cell>
          <cell r="E123" t="str">
            <v>Приборы для измерения температуры</v>
          </cell>
          <cell r="F123" t="str">
            <v>EA</v>
          </cell>
          <cell r="G123">
            <v>0</v>
          </cell>
          <cell r="H123">
            <v>0</v>
          </cell>
          <cell r="J123">
            <v>12</v>
          </cell>
        </row>
        <row r="124">
          <cell r="C124" t="str">
            <v>I02</v>
          </cell>
          <cell r="D124" t="str">
            <v>Pressure Devices</v>
          </cell>
          <cell r="E124" t="str">
            <v>Приборы для измерения давления</v>
          </cell>
          <cell r="F124" t="str">
            <v>EA</v>
          </cell>
          <cell r="G124">
            <v>0</v>
          </cell>
          <cell r="H124">
            <v>0</v>
          </cell>
          <cell r="J124">
            <v>12</v>
          </cell>
        </row>
        <row r="125">
          <cell r="C125" t="str">
            <v>I03</v>
          </cell>
          <cell r="D125" t="str">
            <v>Flow Devices</v>
          </cell>
          <cell r="E125" t="str">
            <v xml:space="preserve">Расходомеры/ счетчики </v>
          </cell>
          <cell r="F125" t="str">
            <v>EA</v>
          </cell>
          <cell r="G125">
            <v>0</v>
          </cell>
          <cell r="H125">
            <v>0</v>
          </cell>
          <cell r="J125">
            <v>12</v>
          </cell>
        </row>
        <row r="126">
          <cell r="C126" t="str">
            <v>I04</v>
          </cell>
          <cell r="D126" t="str">
            <v>Analytical Devices</v>
          </cell>
          <cell r="E126" t="str">
            <v>Аналитические устройства</v>
          </cell>
          <cell r="F126" t="str">
            <v>EA</v>
          </cell>
          <cell r="G126">
            <v>0</v>
          </cell>
          <cell r="H126">
            <v>0</v>
          </cell>
          <cell r="J126">
            <v>12</v>
          </cell>
        </row>
        <row r="127">
          <cell r="C127" t="str">
            <v>Painting, Architectural Finishes (покраска, архитектурная отделка)</v>
          </cell>
          <cell r="D127" t="str">
            <v>Weight Sensors, Scales</v>
          </cell>
          <cell r="E127" t="str">
            <v>покраска, архитектурная отделка</v>
          </cell>
          <cell r="F127" t="str">
            <v>EA</v>
          </cell>
          <cell r="G127">
            <v>0</v>
          </cell>
          <cell r="H127">
            <v>0</v>
          </cell>
          <cell r="J127">
            <v>12</v>
          </cell>
        </row>
        <row r="128">
          <cell r="C128" t="str">
            <v>J01</v>
          </cell>
          <cell r="D128" t="str">
            <v>Architectural Finishes, siding</v>
          </cell>
          <cell r="E128" t="str">
            <v>Архитектурные отделки, Обшивка</v>
          </cell>
          <cell r="F128" t="str">
            <v>SM</v>
          </cell>
          <cell r="G128" t="str">
            <v>Includes Masonry</v>
          </cell>
          <cell r="H128">
            <v>0</v>
          </cell>
          <cell r="J128">
            <v>0.15</v>
          </cell>
        </row>
        <row r="129">
          <cell r="C129" t="str">
            <v>J02</v>
          </cell>
          <cell r="D129" t="str">
            <v>Painting</v>
          </cell>
          <cell r="E129" t="str">
            <v>Покраска</v>
          </cell>
          <cell r="F129" t="str">
            <v>SM</v>
          </cell>
          <cell r="G129">
            <v>0</v>
          </cell>
          <cell r="H129">
            <v>0</v>
          </cell>
          <cell r="J129">
            <v>1.4999999999999999E-2</v>
          </cell>
        </row>
        <row r="130">
          <cell r="C130" t="str">
            <v>J03</v>
          </cell>
          <cell r="D130" t="str">
            <v>Windows</v>
          </cell>
          <cell r="E130" t="str">
            <v>Окна</v>
          </cell>
          <cell r="F130" t="str">
            <v>EA</v>
          </cell>
          <cell r="G130">
            <v>0</v>
          </cell>
          <cell r="H130">
            <v>0</v>
          </cell>
          <cell r="J130">
            <v>15</v>
          </cell>
        </row>
        <row r="131">
          <cell r="C131" t="str">
            <v>J04</v>
          </cell>
          <cell r="D131" t="str">
            <v xml:space="preserve">Doors </v>
          </cell>
          <cell r="E131" t="str">
            <v>Двери</v>
          </cell>
          <cell r="F131" t="str">
            <v>EA</v>
          </cell>
          <cell r="G131">
            <v>0</v>
          </cell>
          <cell r="H131">
            <v>0</v>
          </cell>
          <cell r="J131">
            <v>18</v>
          </cell>
        </row>
        <row r="132">
          <cell r="C132" t="str">
            <v>J05</v>
          </cell>
          <cell r="D132" t="str">
            <v>Floors</v>
          </cell>
          <cell r="E132" t="str">
            <v>Полы</v>
          </cell>
          <cell r="F132" t="str">
            <v>SM</v>
          </cell>
          <cell r="G132">
            <v>0</v>
          </cell>
          <cell r="H132">
            <v>0</v>
          </cell>
          <cell r="J132">
            <v>0.3</v>
          </cell>
        </row>
        <row r="133">
          <cell r="C133" t="str">
            <v>J06</v>
          </cell>
          <cell r="D133" t="str">
            <v>Bathroom Fixtures</v>
          </cell>
          <cell r="E133" t="str">
            <v>Сантехника</v>
          </cell>
          <cell r="F133" t="str">
            <v>EA</v>
          </cell>
          <cell r="G133">
            <v>0</v>
          </cell>
          <cell r="H133">
            <v>0</v>
          </cell>
          <cell r="J133">
            <v>25</v>
          </cell>
        </row>
        <row r="134">
          <cell r="C134" t="str">
            <v>J07</v>
          </cell>
          <cell r="D134" t="str">
            <v>Heaters</v>
          </cell>
          <cell r="E134" t="str">
            <v>Нагреватели</v>
          </cell>
          <cell r="F134" t="str">
            <v>EA</v>
          </cell>
          <cell r="G134">
            <v>0</v>
          </cell>
          <cell r="H134">
            <v>0</v>
          </cell>
          <cell r="J134">
            <v>40</v>
          </cell>
        </row>
        <row r="135">
          <cell r="C135" t="str">
            <v>J08</v>
          </cell>
          <cell r="D135" t="str">
            <v>HVAC (Incl Ductwork, Dampers, Coolers, Heaters, Compressors)</v>
          </cell>
          <cell r="E135" t="str">
            <v>ОВКВ (включая воздуховоды, заслонки, охладители, обогреватели, компрессоры)</v>
          </cell>
          <cell r="F135" t="str">
            <v>M</v>
          </cell>
          <cell r="G135">
            <v>0</v>
          </cell>
          <cell r="H135">
            <v>0</v>
          </cell>
          <cell r="J135">
            <v>3.5</v>
          </cell>
        </row>
        <row r="136">
          <cell r="C136" t="str">
            <v>J09</v>
          </cell>
          <cell r="D136" t="str">
            <v>Sandwich Panels</v>
          </cell>
          <cell r="E136" t="str">
            <v>Сэндвич-панель</v>
          </cell>
          <cell r="F136" t="str">
            <v>SM</v>
          </cell>
          <cell r="G136">
            <v>0</v>
          </cell>
          <cell r="H136">
            <v>0</v>
          </cell>
          <cell r="J136">
            <v>0</v>
          </cell>
        </row>
        <row r="137">
          <cell r="C137" t="str">
            <v>J10</v>
          </cell>
          <cell r="D137" t="str">
            <v>Roofing</v>
          </cell>
          <cell r="E137" t="str">
            <v>Кровельные работы</v>
          </cell>
          <cell r="F137" t="str">
            <v>SM</v>
          </cell>
          <cell r="G137">
            <v>0</v>
          </cell>
          <cell r="H137">
            <v>0</v>
          </cell>
          <cell r="J137">
            <v>0</v>
          </cell>
        </row>
        <row r="138">
          <cell r="C138" t="str">
            <v>J11</v>
          </cell>
          <cell r="D138" t="str">
            <v>Facilities Maintenance</v>
          </cell>
          <cell r="E138" t="str">
            <v>покраска, архитектурная отделка</v>
          </cell>
          <cell r="F138">
            <v>0</v>
          </cell>
          <cell r="G138" t="str">
            <v>Includes architectural maintenance of facilities and buildings</v>
          </cell>
          <cell r="H138">
            <v>0</v>
          </cell>
          <cell r="J138">
            <v>0</v>
          </cell>
        </row>
        <row r="139">
          <cell r="C139" t="str">
            <v>J01</v>
          </cell>
          <cell r="D139" t="str">
            <v>Exterior Architectural Finishes, siding</v>
          </cell>
          <cell r="E139" t="str">
            <v>Наружная архитектурная отделка, обшивка</v>
          </cell>
          <cell r="F139" t="str">
            <v>SM</v>
          </cell>
          <cell r="G139" t="str">
            <v>Includes Masonry</v>
          </cell>
          <cell r="H139" t="str">
            <v>Включая каменную или кирпичную кладку</v>
          </cell>
          <cell r="J139">
            <v>0.15</v>
          </cell>
        </row>
        <row r="140">
          <cell r="C140" t="str">
            <v>Insulation (изоляция)</v>
          </cell>
          <cell r="D140" t="str">
            <v>Interior Architectural Finishes, siding</v>
          </cell>
          <cell r="E140" t="str">
            <v>изоляция</v>
          </cell>
          <cell r="F140" t="str">
            <v>SM</v>
          </cell>
          <cell r="G140" t="str">
            <v xml:space="preserve">Includes insulating medium, cover, banding and all consumables required for installation.  </v>
          </cell>
          <cell r="H140" t="str">
            <v>Включает изолирующую среду, покрытие,  обвязку и все расходные материалы, необходимые для монтажа.</v>
          </cell>
          <cell r="J140">
            <v>0.15</v>
          </cell>
        </row>
        <row r="141">
          <cell r="C141" t="str">
            <v>K01</v>
          </cell>
          <cell r="D141" t="str">
            <v>Piping Insulation</v>
          </cell>
          <cell r="E141" t="str">
            <v>Изоляция трубопроводов</v>
          </cell>
          <cell r="F141" t="str">
            <v>SM</v>
          </cell>
          <cell r="G141">
            <v>0</v>
          </cell>
          <cell r="H141">
            <v>0</v>
          </cell>
          <cell r="J141">
            <v>0.35</v>
          </cell>
        </row>
        <row r="142">
          <cell r="C142" t="str">
            <v>K02</v>
          </cell>
          <cell r="D142" t="str">
            <v>Process Equipment Insulation</v>
          </cell>
          <cell r="E142" t="str">
            <v>Изоляция технологического оборудования</v>
          </cell>
          <cell r="F142" t="str">
            <v>SM</v>
          </cell>
          <cell r="G142">
            <v>0</v>
          </cell>
          <cell r="H142">
            <v>0</v>
          </cell>
          <cell r="J142">
            <v>0.35</v>
          </cell>
        </row>
        <row r="143">
          <cell r="C143" t="str">
            <v>K03</v>
          </cell>
          <cell r="D143" t="str">
            <v>Comfort Insulation</v>
          </cell>
          <cell r="E143" t="str">
            <v>Изоляция для обеспечения комфортных условий</v>
          </cell>
          <cell r="F143" t="str">
            <v>SM</v>
          </cell>
          <cell r="G143">
            <v>0</v>
          </cell>
          <cell r="H143">
            <v>0</v>
          </cell>
          <cell r="J143">
            <v>0.35</v>
          </cell>
        </row>
        <row r="144">
          <cell r="C144" t="str">
            <v>J06</v>
          </cell>
          <cell r="D144" t="str">
            <v>Finished Floors</v>
          </cell>
          <cell r="E144" t="str">
            <v>Полы</v>
          </cell>
          <cell r="F144" t="str">
            <v>SM</v>
          </cell>
          <cell r="G144">
            <v>0</v>
          </cell>
          <cell r="H144">
            <v>0</v>
          </cell>
          <cell r="J144">
            <v>0.3</v>
          </cell>
        </row>
        <row r="145">
          <cell r="C145" t="str">
            <v>Fireproofing (Огнезащита и обеспечение пожарной безопасности)</v>
          </cell>
          <cell r="D145" t="str">
            <v>Bathroom Fixtures</v>
          </cell>
          <cell r="E145" t="str">
            <v>Сантехника</v>
          </cell>
          <cell r="F145" t="str">
            <v>EA</v>
          </cell>
          <cell r="G145" t="str">
            <v>Includes commodes, lavatories, sinks, etc.</v>
          </cell>
          <cell r="H145" t="str">
            <v>в т.ч. унитаз, умывальник, раковин и т.п.</v>
          </cell>
          <cell r="J145">
            <v>25</v>
          </cell>
        </row>
        <row r="146">
          <cell r="C146" t="str">
            <v>L01</v>
          </cell>
          <cell r="D146" t="str">
            <v>Structural, Fire Proofing</v>
          </cell>
          <cell r="E146" t="str">
            <v>Огнезащита металлоконструкций</v>
          </cell>
          <cell r="F146" t="str">
            <v>SM</v>
          </cell>
          <cell r="G146" t="str">
            <v>Includes costs of materials and costs to apply fire proofing materials to structural members</v>
          </cell>
          <cell r="H146" t="str">
            <v>Включает стоимость материалов и затраты на работы по нанесению огнезащитных материалов на металлоконструкции.</v>
          </cell>
          <cell r="J146">
            <v>0.25</v>
          </cell>
        </row>
        <row r="147">
          <cell r="C147" t="str">
            <v>L02</v>
          </cell>
          <cell r="D147" t="str">
            <v>Fire Detection, Suppression</v>
          </cell>
          <cell r="E147" t="str">
            <v>Системы обнаружения и ликвидации возгорания</v>
          </cell>
          <cell r="F147" t="str">
            <v>SM</v>
          </cell>
          <cell r="G147" t="str">
            <v>Supply and installation of fire detection and/or suppression systems.</v>
          </cell>
          <cell r="H147" t="str">
            <v>Поставка и монтаж систем обнаружения и/или ликвидации возгораний.</v>
          </cell>
          <cell r="J147">
            <v>0.25</v>
          </cell>
        </row>
        <row r="148">
          <cell r="C148" t="str">
            <v>L03</v>
          </cell>
          <cell r="D148" t="str">
            <v>Fire protection</v>
          </cell>
          <cell r="E148" t="str">
            <v>Система противопожарной защиты</v>
          </cell>
          <cell r="F148" t="str">
            <v>SM</v>
          </cell>
          <cell r="G148" t="str">
            <v>Supply and installation of fire protection systems.  Excludes plant fire protection piping system and/or main fire pumps/tanks.</v>
          </cell>
          <cell r="H148" t="str">
            <v>Поставка и монтаж систем противопожарной защиты. Исключает противопожарную систему трубопроводов и/или основные противопожарные насосы/резервуары пожарной воды комбината .</v>
          </cell>
          <cell r="J148">
            <v>0.35</v>
          </cell>
        </row>
        <row r="149">
          <cell r="C149" t="str">
            <v>J11</v>
          </cell>
          <cell r="D149" t="str">
            <v>Roofing</v>
          </cell>
          <cell r="E149" t="str">
            <v>Кровельные работы</v>
          </cell>
          <cell r="F149" t="str">
            <v>SM</v>
          </cell>
          <cell r="G149">
            <v>0</v>
          </cell>
          <cell r="H149">
            <v>0</v>
          </cell>
          <cell r="J149">
            <v>6</v>
          </cell>
        </row>
        <row r="150">
          <cell r="C150" t="str">
            <v>Shafts (стволы)</v>
          </cell>
          <cell r="D150" t="str">
            <v>Facilities Maintenance</v>
          </cell>
          <cell r="E150" t="str">
            <v>Стволы</v>
          </cell>
          <cell r="F150">
            <v>0</v>
          </cell>
          <cell r="G150" t="str">
            <v>Includes architectural maintenance of facilities and buildings, Housing Maintenance</v>
          </cell>
          <cell r="H150" t="str">
            <v>Включая архитектурную отделку объектов и зданий, отделку жилых зданий</v>
          </cell>
          <cell r="J150">
            <v>0</v>
          </cell>
        </row>
        <row r="151">
          <cell r="C151" t="str">
            <v>M01</v>
          </cell>
          <cell r="D151" t="str">
            <v>Sinking</v>
          </cell>
          <cell r="E151" t="str">
            <v>Проходка</v>
          </cell>
          <cell r="F151" t="str">
            <v>CM</v>
          </cell>
          <cell r="G151">
            <v>0</v>
          </cell>
          <cell r="H151">
            <v>0</v>
          </cell>
          <cell r="J151">
            <v>12</v>
          </cell>
        </row>
        <row r="152">
          <cell r="C152" t="str">
            <v>M02</v>
          </cell>
          <cell r="D152" t="str">
            <v>Drilling</v>
          </cell>
          <cell r="E152" t="str">
            <v>Бурение</v>
          </cell>
          <cell r="F152" t="str">
            <v>M</v>
          </cell>
          <cell r="G152">
            <v>0</v>
          </cell>
          <cell r="H152">
            <v>0</v>
          </cell>
          <cell r="J152">
            <v>0.35</v>
          </cell>
        </row>
        <row r="153">
          <cell r="C153" t="str">
            <v>M03</v>
          </cell>
          <cell r="D153" t="str">
            <v>Blasting</v>
          </cell>
          <cell r="E153" t="str">
            <v>Взрывание</v>
          </cell>
          <cell r="F153" t="str">
            <v>HRS</v>
          </cell>
          <cell r="G153">
            <v>0</v>
          </cell>
          <cell r="H153">
            <v>0</v>
          </cell>
          <cell r="J153">
            <v>2000</v>
          </cell>
        </row>
        <row r="154">
          <cell r="C154" t="str">
            <v>M04</v>
          </cell>
          <cell r="D154" t="str">
            <v>Mucking</v>
          </cell>
          <cell r="E154" t="str">
            <v>Выемка горной массы из забоя</v>
          </cell>
          <cell r="F154" t="str">
            <v>CM</v>
          </cell>
          <cell r="G154">
            <v>0</v>
          </cell>
          <cell r="H154">
            <v>0</v>
          </cell>
          <cell r="J154">
            <v>25</v>
          </cell>
        </row>
        <row r="155">
          <cell r="C155" t="str">
            <v>M05</v>
          </cell>
          <cell r="D155" t="str">
            <v>Dewatering</v>
          </cell>
          <cell r="E155" t="str">
            <v>Откачка воды</v>
          </cell>
          <cell r="F155" t="str">
            <v>HRS</v>
          </cell>
          <cell r="G155">
            <v>0</v>
          </cell>
          <cell r="H155">
            <v>0</v>
          </cell>
          <cell r="J155">
            <v>0</v>
          </cell>
        </row>
        <row r="156">
          <cell r="C156" t="str">
            <v>M06</v>
          </cell>
          <cell r="D156" t="str">
            <v>Bolts &amp; Screening</v>
          </cell>
          <cell r="E156" t="str">
            <v>Болты и сетки</v>
          </cell>
          <cell r="F156" t="str">
            <v>EA</v>
          </cell>
          <cell r="G156" t="str">
            <v xml:space="preserve">Includes insulating medium, cover, banding and all consumables required for installation.  </v>
          </cell>
          <cell r="H156" t="str">
            <v>Включает изолирующую среду, покрытие,  обвязку и все расходные материалы, необходимые для монтажа.</v>
          </cell>
          <cell r="J156">
            <v>5</v>
          </cell>
        </row>
        <row r="157">
          <cell r="C157" t="str">
            <v>M07</v>
          </cell>
          <cell r="D157" t="str">
            <v>Tubbing</v>
          </cell>
          <cell r="E157" t="str">
            <v>Тюббинги</v>
          </cell>
          <cell r="F157" t="str">
            <v>EA</v>
          </cell>
          <cell r="G157" t="str">
            <v>Includes costs to purchase, receive, store, handle  install and test tubbing.  Includes costs to re-torque connections, installed quantity is each ring.</v>
          </cell>
          <cell r="H157" t="str">
            <v>Включает затраты на приобретение, получение, хранение, транспортировку и монтаж тюббингов. Включает затраты на переобтяжку соединений, установленный объем - каждое кольцо.</v>
          </cell>
          <cell r="J157">
            <v>25</v>
          </cell>
        </row>
        <row r="158">
          <cell r="C158" t="str">
            <v>M08</v>
          </cell>
          <cell r="D158" t="str">
            <v>Concrete</v>
          </cell>
          <cell r="E158" t="str">
            <v>Бетон</v>
          </cell>
          <cell r="F158" t="str">
            <v>CM</v>
          </cell>
          <cell r="G158" t="str">
            <v>Includes costs of conrete, reinforcing, and forming required to place concrete in the shaft.  Reported quantity is CM of concrete placed.  Rules may be set up to include forming, reinforcing, and embedments.</v>
          </cell>
          <cell r="H158"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58">
            <v>8</v>
          </cell>
        </row>
        <row r="159">
          <cell r="C159" t="str">
            <v>M09</v>
          </cell>
          <cell r="D159" t="str">
            <v>Backwall Grouting</v>
          </cell>
          <cell r="E159" t="str">
            <v>Тампонаж затюбингового пространства</v>
          </cell>
          <cell r="F159" t="str">
            <v>CM</v>
          </cell>
          <cell r="G159" t="str">
            <v xml:space="preserve">Includes costs of grouting equipment, materials, supplies, setup, drilling, and labor required to install back wall grouting.  Quantity reported is the CM of grout placed.  </v>
          </cell>
          <cell r="H159"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59">
            <v>15</v>
          </cell>
        </row>
        <row r="160">
          <cell r="C160" t="str">
            <v>M10</v>
          </cell>
          <cell r="D160" t="str">
            <v>Galloway/Equipment Maintenance</v>
          </cell>
          <cell r="E160" t="str">
            <v>Техническое обслуживание проходческого полка/оборудования</v>
          </cell>
          <cell r="F160" t="str">
            <v>HRS</v>
          </cell>
          <cell r="G160" t="str">
            <v>Includes purchase, installation and all maintenance required for the Galloway.  Includes all electrical, hydraulic, and mechaincal maintenance.</v>
          </cell>
          <cell r="H160" t="str">
            <v>Включает приобретение, установку и тех.обслуживание, необходимое для проходческого полка. Включает всё электрическое, гидравлическое и механическое оборудование</v>
          </cell>
          <cell r="J160">
            <v>3500</v>
          </cell>
        </row>
        <row r="161">
          <cell r="C161" t="str">
            <v>M11</v>
          </cell>
          <cell r="D161" t="str">
            <v>Freezing</v>
          </cell>
          <cell r="E161" t="str">
            <v>Огнезащита и обеспечение пожарной безопасности</v>
          </cell>
          <cell r="F161">
            <v>0</v>
          </cell>
          <cell r="G161" t="str">
            <v>Includes the cost to install freeze system including compressors, piping, freeze holes, media.</v>
          </cell>
          <cell r="H161">
            <v>0</v>
          </cell>
          <cell r="J161">
            <v>0</v>
          </cell>
        </row>
        <row r="162">
          <cell r="C162" t="str">
            <v>M12</v>
          </cell>
          <cell r="D162" t="str">
            <v>Mine Repair Shops Development and Maintenance</v>
          </cell>
          <cell r="E162" t="str">
            <v>Огнезащита металлоконструкций</v>
          </cell>
          <cell r="F162" t="str">
            <v>SM</v>
          </cell>
          <cell r="G162" t="str">
            <v>Includes costs of materials and costs to apply fire proofing materials to structural members</v>
          </cell>
          <cell r="H162" t="str">
            <v>Включает стоимость материалов и затраты на работы по нанесению огнезащитных материалов на металлоконструкции.</v>
          </cell>
          <cell r="J162">
            <v>0.25</v>
          </cell>
        </row>
        <row r="163">
          <cell r="C163" t="str">
            <v>L02</v>
          </cell>
          <cell r="D163" t="str">
            <v>Fire Detection, Suppression</v>
          </cell>
          <cell r="E163" t="str">
            <v>Системы обнаружения и ликвидации возгорания</v>
          </cell>
          <cell r="F163" t="str">
            <v>SM</v>
          </cell>
          <cell r="G163" t="str">
            <v>Supply and installation of fire detection and/or suppression systems.</v>
          </cell>
          <cell r="H163" t="str">
            <v>Поставка и монтаж систем обнаружения и/или ликвидации возгораний.</v>
          </cell>
          <cell r="J163">
            <v>0.25</v>
          </cell>
        </row>
        <row r="164">
          <cell r="C164" t="str">
            <v>Mine Equipment (Шахтное оборудование)</v>
          </cell>
          <cell r="D164" t="str">
            <v>Fire protection</v>
          </cell>
          <cell r="E164" t="str">
            <v>Шахтное оборудование</v>
          </cell>
          <cell r="F164" t="str">
            <v>SM</v>
          </cell>
          <cell r="G164" t="str">
            <v>Includes purchase, installation and maintenance during construction of the noted equipment category.  Units for credit should be established for each item for progress assessment.</v>
          </cell>
          <cell r="H164" t="str">
            <v>Включает приобретение, монтаж упомянутой категории оборудования и его тех.обслуживание на период строительства. Необходимо установить показатели по каждой позиции для оценки выполнения работ.</v>
          </cell>
          <cell r="J164">
            <v>0.35</v>
          </cell>
        </row>
        <row r="165">
          <cell r="C165" t="str">
            <v>M81</v>
          </cell>
          <cell r="D165" t="str">
            <v>Permanent Hoists</v>
          </cell>
          <cell r="E165" t="str">
            <v>Подъемные машины постоянного периода</v>
          </cell>
          <cell r="F165" t="str">
            <v>EA</v>
          </cell>
          <cell r="G165">
            <v>0</v>
          </cell>
          <cell r="H165">
            <v>0</v>
          </cell>
          <cell r="J165">
            <v>3500</v>
          </cell>
        </row>
        <row r="166">
          <cell r="C166" t="str">
            <v>M82</v>
          </cell>
          <cell r="D166" t="str">
            <v>Ropes and Guides</v>
          </cell>
          <cell r="E166" t="str">
            <v>Канаты и проводники</v>
          </cell>
          <cell r="F166" t="str">
            <v>MT</v>
          </cell>
          <cell r="G166">
            <v>0</v>
          </cell>
          <cell r="H166">
            <v>0</v>
          </cell>
          <cell r="J166">
            <v>4500</v>
          </cell>
        </row>
        <row r="167">
          <cell r="C167" t="str">
            <v>M83</v>
          </cell>
          <cell r="D167" t="str">
            <v>Crash Steel</v>
          </cell>
          <cell r="E167" t="str">
            <v>Система аварийной остановки сосуда</v>
          </cell>
          <cell r="F167" t="str">
            <v>MT</v>
          </cell>
          <cell r="G167" t="str">
            <v>Includes SINKING Hoists and Maintenance</v>
          </cell>
          <cell r="H167" t="str">
            <v>в т.ч. Погружение ГПМ и техническое обслуживание</v>
          </cell>
          <cell r="J167">
            <v>60</v>
          </cell>
        </row>
        <row r="168">
          <cell r="C168" t="str">
            <v>M84</v>
          </cell>
          <cell r="D168" t="str">
            <v>Bins</v>
          </cell>
          <cell r="E168" t="str">
            <v>Бункеры</v>
          </cell>
          <cell r="F168" t="str">
            <v>M</v>
          </cell>
          <cell r="G168">
            <v>0</v>
          </cell>
          <cell r="H168">
            <v>0</v>
          </cell>
          <cell r="J168">
            <v>60</v>
          </cell>
        </row>
        <row r="169">
          <cell r="C169" t="str">
            <v>M85</v>
          </cell>
          <cell r="D169" t="str">
            <v>Conveyors</v>
          </cell>
          <cell r="E169" t="str">
            <v>Конвейеры</v>
          </cell>
          <cell r="F169" t="str">
            <v>EA</v>
          </cell>
          <cell r="G169">
            <v>0</v>
          </cell>
          <cell r="H169">
            <v>0</v>
          </cell>
          <cell r="J169">
            <v>5</v>
          </cell>
        </row>
        <row r="170">
          <cell r="C170" t="str">
            <v>M86</v>
          </cell>
          <cell r="D170" t="str">
            <v>Cages</v>
          </cell>
          <cell r="E170" t="str">
            <v>Клети</v>
          </cell>
          <cell r="F170" t="str">
            <v>EA</v>
          </cell>
          <cell r="G170">
            <v>0</v>
          </cell>
          <cell r="H170">
            <v>0</v>
          </cell>
          <cell r="J170">
            <v>3000</v>
          </cell>
        </row>
        <row r="171">
          <cell r="C171" t="str">
            <v>M87</v>
          </cell>
          <cell r="D171" t="str">
            <v>Skips</v>
          </cell>
          <cell r="E171" t="str">
            <v>Скипы</v>
          </cell>
          <cell r="F171" t="str">
            <v>M</v>
          </cell>
          <cell r="G171">
            <v>0</v>
          </cell>
          <cell r="H171">
            <v>0</v>
          </cell>
          <cell r="J171">
            <v>4000</v>
          </cell>
        </row>
        <row r="172">
          <cell r="C172" t="str">
            <v>M88</v>
          </cell>
          <cell r="D172" t="str">
            <v>Doors</v>
          </cell>
          <cell r="E172" t="str">
            <v>Вентиляционные двери</v>
          </cell>
          <cell r="F172" t="str">
            <v>EA</v>
          </cell>
          <cell r="G172">
            <v>0</v>
          </cell>
          <cell r="H172">
            <v>0</v>
          </cell>
          <cell r="J172">
            <v>125</v>
          </cell>
        </row>
        <row r="173">
          <cell r="C173" t="str">
            <v>M89</v>
          </cell>
          <cell r="D173" t="str">
            <v>Dumps</v>
          </cell>
          <cell r="E173" t="str">
            <v>Рудстанки</v>
          </cell>
          <cell r="F173" t="str">
            <v>EA</v>
          </cell>
          <cell r="G173" t="str">
            <v>Includes costs to purchase, receive, store, handle  install and test tubbing.  Includes costs to re-torque connections, installed quantity is each ring.</v>
          </cell>
          <cell r="H173" t="str">
            <v>Включает затраты на приобретение, получение, хранение, транспортировку, монтаж и тестирование тюбингов. Включает затраты на переобтяжку соединений, установленный объем - каждое кольцо.</v>
          </cell>
          <cell r="J173">
            <v>350</v>
          </cell>
        </row>
        <row r="174">
          <cell r="C174" t="str">
            <v>M90</v>
          </cell>
          <cell r="D174" t="str">
            <v>Trucks, Shuttles, Cars, Miners</v>
          </cell>
          <cell r="E174" t="str">
            <v>Самосвалы, самоходные вагоны, автомобильный транспорт, комбайны</v>
          </cell>
          <cell r="F174" t="str">
            <v>EA</v>
          </cell>
          <cell r="G174" t="str">
            <v>Includes costs of concrete, reinforcing, and forming required to place concrete in the shaft.  Reported quantity is CM of concrete placed.  Rules may be set up to include forming, reinforcing, and embedments.</v>
          </cell>
          <cell r="H174"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74">
            <v>7500</v>
          </cell>
        </row>
        <row r="175">
          <cell r="C175" t="str">
            <v>M91</v>
          </cell>
          <cell r="D175" t="str">
            <v>Ventilation Fans, Heaters, Duct</v>
          </cell>
          <cell r="E175" t="str">
            <v>Вытяжные вентиляторы, калориферные установки, каналы</v>
          </cell>
          <cell r="F175" t="str">
            <v>EA</v>
          </cell>
          <cell r="G175" t="str">
            <v xml:space="preserve">Includes costs of grouting equipment, materials, supplies, setup, drilling, and labor required to install back wall grouting.  Quantity reported is the CM of grout placed.  </v>
          </cell>
          <cell r="H175"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75">
            <v>2500</v>
          </cell>
        </row>
      </sheetData>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keup of Codes"/>
      <sheetName val="Layout"/>
      <sheetName val="WBS-AREAS"/>
      <sheetName val="CF Model"/>
      <sheetName val="C&amp;C Report"/>
      <sheetName val="Detailed Work Items"/>
      <sheetName val="Estimate Change"/>
      <sheetName val="Est Change LOG"/>
      <sheetName val="Concrete RofC"/>
      <sheetName val="Pipe RofC"/>
      <sheetName val="Instrumentation - RofC"/>
      <sheetName val="Mech Equip - RofC"/>
      <sheetName val="Russian Detail PR"/>
      <sheetName val="03-Progress Report"/>
      <sheetName val="Project Summary"/>
      <sheetName val="Electrical"/>
      <sheetName val="Sheet2"/>
    </sheetNames>
    <sheetDataSet>
      <sheetData sheetId="0"/>
      <sheetData sheetId="1"/>
      <sheetData sheetId="2"/>
      <sheetData sheetId="3"/>
      <sheetData sheetId="4"/>
      <sheetData sheetId="5">
        <row r="5">
          <cell r="C5" t="str">
            <v>A01</v>
          </cell>
          <cell r="D5" t="str">
            <v>General Site Clearing, Demolition</v>
          </cell>
          <cell r="E5" t="str">
            <v>Общая расчистка территории площадки</v>
          </cell>
          <cell r="F5" t="str">
            <v>AC</v>
          </cell>
          <cell r="G5" t="str">
            <v>Includes all costs to clear the project site including disposal of all debris</v>
          </cell>
          <cell r="H5" t="str">
            <v>Включает все затраты по расчистке территории объекта, включая уборку всего мусора.</v>
          </cell>
          <cell r="J5">
            <v>1.5</v>
          </cell>
        </row>
        <row r="6">
          <cell r="C6" t="str">
            <v>A02</v>
          </cell>
          <cell r="D6" t="str">
            <v xml:space="preserve">Site Drainage </v>
          </cell>
          <cell r="E6" t="str">
            <v>Осушение участка</v>
          </cell>
          <cell r="F6" t="str">
            <v>HRS</v>
          </cell>
          <cell r="G6" t="str">
            <v>Drainage Ditches required to maintain the site in a dry condition, Includes geotextile fabrics</v>
          </cell>
          <cell r="H6" t="str">
            <v>Водосточные канавы, необходимые для постоянного дренажа участка</v>
          </cell>
          <cell r="J6">
            <v>1500</v>
          </cell>
        </row>
        <row r="7">
          <cell r="C7" t="str">
            <v>A03</v>
          </cell>
          <cell r="D7" t="str">
            <v>Site Fill, Compaction</v>
          </cell>
          <cell r="E7" t="str">
            <v>Вертикальная планировка, уплотнение</v>
          </cell>
          <cell r="F7" t="str">
            <v>CM</v>
          </cell>
          <cell r="G7" t="str">
            <v>Costs to fill the graded site to design elevation and the compaction of same.</v>
          </cell>
          <cell r="H7" t="str">
            <v>Стоимость работ по засыпке участка при выполнении вертикальной планировки площадки до проектной отметки и уплотнению засыпанного материала</v>
          </cell>
          <cell r="J7">
            <v>0.15</v>
          </cell>
        </row>
        <row r="8">
          <cell r="C8" t="str">
            <v>A04</v>
          </cell>
          <cell r="D8" t="str">
            <v>Wellpoint</v>
          </cell>
          <cell r="E8" t="str">
            <v>Водопонизительная скважина</v>
          </cell>
          <cell r="F8" t="str">
            <v>HRS</v>
          </cell>
          <cell r="G8" t="str">
            <v>Wellpoint systems required to maintain water levels within the plant during construction.  May be "left in place" in the event the system becomes a permanent requirement for the plant.</v>
          </cell>
          <cell r="H8" t="str">
            <v>Системы водопонизительных скважин, необходимые для поддержания уровня воды на фабрике во время строительства. Могут быть "оставлены на месте", если система станет постоянно необходима фабрике.</v>
          </cell>
          <cell r="J8">
            <v>1500</v>
          </cell>
        </row>
        <row r="9">
          <cell r="C9" t="str">
            <v>A05</v>
          </cell>
          <cell r="D9" t="str">
            <v>Foundation Piling</v>
          </cell>
          <cell r="E9" t="str">
            <v>Забивка фундаментных свай</v>
          </cell>
          <cell r="F9" t="str">
            <v>EA</v>
          </cell>
          <cell r="G9" t="str">
            <v>Fabrication and Installation of foundation piling required to support foundations.  Also includes test piling program.</v>
          </cell>
          <cell r="H9" t="str">
            <v>Изготовление и забивка свай фундамента, для создания необходимой опоры для фундаментов. Также включает в себя контрольную забивку свай.</v>
          </cell>
          <cell r="J9">
            <v>0.15</v>
          </cell>
        </row>
        <row r="10">
          <cell r="C10" t="str">
            <v>A06</v>
          </cell>
          <cell r="D10" t="str">
            <v>Augercast Piles</v>
          </cell>
          <cell r="E10" t="str">
            <v>Винтовые сваи</v>
          </cell>
          <cell r="F10" t="str">
            <v>CM</v>
          </cell>
          <cell r="G10">
            <v>0</v>
          </cell>
          <cell r="H10">
            <v>0</v>
          </cell>
          <cell r="J10">
            <v>20</v>
          </cell>
        </row>
        <row r="11">
          <cell r="C11" t="str">
            <v>Earthwork (земляные работы)</v>
          </cell>
          <cell r="D11">
            <v>0</v>
          </cell>
          <cell r="E11" t="str">
            <v>земляные работы</v>
          </cell>
          <cell r="F11">
            <v>0</v>
          </cell>
          <cell r="G11" t="str">
            <v>Includes costs to excavate, backfill,  dewater areas for foundations; preparation and installation of railways and controls; site roadways, ditches and drain systems.</v>
          </cell>
          <cell r="H11" t="str">
            <v>Включает стоимость выемки, обратной засыпки, дренажа участков под фундаменты; подготовку и строительство железной дороги и установку систем управления; дороги на территории комбината, траншеи и дренажные системы</v>
          </cell>
          <cell r="J11">
            <v>0</v>
          </cell>
        </row>
        <row r="12">
          <cell r="C12" t="str">
            <v>B01</v>
          </cell>
          <cell r="D12" t="str">
            <v>Excavation</v>
          </cell>
          <cell r="E12" t="str">
            <v>Разработка грунта</v>
          </cell>
          <cell r="F12" t="str">
            <v>CM</v>
          </cell>
          <cell r="G12" t="str">
            <v>Includes all costs to excavate materials for foundations, pipe or electrical installations.</v>
          </cell>
          <cell r="H12" t="str">
            <v>Включает все расходы на выемку материалов для фундаментов, монтаж трубопроводов или электромонтаж.</v>
          </cell>
          <cell r="J12">
            <v>0.15</v>
          </cell>
        </row>
        <row r="13">
          <cell r="C13" t="str">
            <v>B02</v>
          </cell>
          <cell r="D13" t="str">
            <v>Backfill</v>
          </cell>
          <cell r="E13" t="str">
            <v>Обратная засыпка</v>
          </cell>
          <cell r="F13" t="str">
            <v>CM</v>
          </cell>
          <cell r="G13" t="str">
            <v>Includes all costs for backfill materials, installation and required compaction tests.  Includes rental costs, or contractor costs of equipment required to facilitate the installation.</v>
          </cell>
          <cell r="H13" t="str">
            <v>Включает все расходы на обратную засыпку, монтаж и необходимые испытания грунта на уплотнение. Включает стоимость аренды, или расходы подрядчика на оборудование, необходимое для монтажа.</v>
          </cell>
          <cell r="J13">
            <v>0.35</v>
          </cell>
        </row>
        <row r="14">
          <cell r="C14" t="str">
            <v>B03</v>
          </cell>
          <cell r="D14" t="str">
            <v>Dewatering</v>
          </cell>
          <cell r="E14" t="str">
            <v>Дренаж</v>
          </cell>
          <cell r="F14" t="str">
            <v>HRS</v>
          </cell>
          <cell r="G14" t="str">
            <v>Costs of pumps and labor required to facilitate foundation dewatering.  Does NOT include plant drainage or wellpoint systems operations.</v>
          </cell>
          <cell r="H14" t="str">
            <v>Стоимость насосов и трудозатраты, необходимые для обеспечения водоотведения. НЕ включает работы по дренажу фабрики или водопонизительным системам.</v>
          </cell>
          <cell r="J14">
            <v>1500</v>
          </cell>
        </row>
        <row r="15">
          <cell r="C15" t="str">
            <v>B03</v>
          </cell>
          <cell r="D15" t="str">
            <v>Dewatering</v>
          </cell>
          <cell r="E15" t="str">
            <v>Дренаж</v>
          </cell>
          <cell r="F15" t="str">
            <v>HRS</v>
          </cell>
          <cell r="G15" t="str">
            <v>Costs of pumps and labor required to facilitate foundation dewatering.  Does NOT include plant drainage or wellpoint systems operations.</v>
          </cell>
          <cell r="H15" t="str">
            <v>Стоимость насосов и трудозатраты, необходимые для обеспечения водоотведения. НЕ включает работы по дренажу рудника или водопонизительным системам.</v>
          </cell>
          <cell r="J15">
            <v>1500</v>
          </cell>
        </row>
        <row r="16">
          <cell r="C16" t="str">
            <v>Roads &amp; Railways - Автодороги и железные дороги</v>
          </cell>
          <cell r="D16">
            <v>0</v>
          </cell>
          <cell r="E16">
            <v>0</v>
          </cell>
          <cell r="F16">
            <v>0</v>
          </cell>
          <cell r="G16">
            <v>0</v>
          </cell>
          <cell r="H16">
            <v>0</v>
          </cell>
          <cell r="J16">
            <v>0</v>
          </cell>
        </row>
        <row r="17">
          <cell r="C17" t="str">
            <v>B21</v>
          </cell>
          <cell r="D17" t="str">
            <v>Rail Bed Preparation</v>
          </cell>
          <cell r="E17" t="str">
            <v>Подготовка земляного полотна для железной дороги</v>
          </cell>
          <cell r="F17" t="str">
            <v>CM</v>
          </cell>
          <cell r="G17" t="str">
            <v xml:space="preserve">Includes costs of labor and materials required to prepare the rail bed for accepting cross ties and rail for train traffic.  </v>
          </cell>
          <cell r="H17" t="str">
            <v>Включает стоимость трудозатрат и материалов для подготовки земляного полотна для укладки шпал и рельс для обеспечения движения поездов.</v>
          </cell>
          <cell r="J17">
            <v>0.35</v>
          </cell>
        </row>
        <row r="18">
          <cell r="C18" t="str">
            <v>B22</v>
          </cell>
          <cell r="D18" t="str">
            <v>Ballast</v>
          </cell>
          <cell r="E18" t="str">
            <v>Балласт</v>
          </cell>
          <cell r="F18" t="str">
            <v>CM</v>
          </cell>
          <cell r="G18" t="str">
            <v>All costs associated with materials and installation of ballasts for railways.</v>
          </cell>
          <cell r="H18" t="str">
            <v>Все затраты, связанные с материалами и отсыпкой балластов для железных дорог.</v>
          </cell>
          <cell r="J18">
            <v>0.2</v>
          </cell>
        </row>
        <row r="19">
          <cell r="C19" t="str">
            <v>B23</v>
          </cell>
          <cell r="D19" t="str">
            <v>Rail Installation</v>
          </cell>
          <cell r="E19" t="str">
            <v>Укладка рельс</v>
          </cell>
          <cell r="F19" t="str">
            <v>M</v>
          </cell>
          <cell r="G19" t="str">
            <v>Labor, materials for installing required rails, ties, connection materials</v>
          </cell>
          <cell r="H19" t="str">
            <v>Трудозатраты, материалы для укладки необходимых рельс, шпал, связующих материалов</v>
          </cell>
          <cell r="J19">
            <v>2</v>
          </cell>
        </row>
        <row r="20">
          <cell r="C20" t="str">
            <v>B24</v>
          </cell>
          <cell r="D20" t="str">
            <v>Crossings Instrumentation, operators</v>
          </cell>
          <cell r="E20" t="str">
            <v>СЦБ</v>
          </cell>
          <cell r="F20" t="str">
            <v>EA</v>
          </cell>
          <cell r="G20" t="str">
            <v>Includes all costs of materials, equipment and installation of crossing operators, instrumentation, crossing guards, approaches, warning bells, sirens, signage, etc.</v>
          </cell>
          <cell r="H20" t="str">
            <v>Включает все затраты на материалы, оборудование и установку систем СЦБ, КИПиА, регулировщиков, подъездные пути, предупредительные сигнальные звонки, сирены, информационные указатели и т.д.</v>
          </cell>
          <cell r="J20">
            <v>50</v>
          </cell>
        </row>
        <row r="21">
          <cell r="C21" t="str">
            <v>B25</v>
          </cell>
          <cell r="D21" t="str">
            <v>Road Bed Preparation</v>
          </cell>
          <cell r="E21" t="str">
            <v>Подготовка земляного полотна дороги</v>
          </cell>
          <cell r="F21" t="str">
            <v>CM</v>
          </cell>
          <cell r="G21" t="str">
            <v xml:space="preserve">Includes costs to prepare travel ways for the preparation and installation of permanent roadbeds for vehicular traffic.  </v>
          </cell>
          <cell r="H21" t="str">
            <v>Включает затраты по подготовке дорожных путей для подготовки и укладки постоноянного дорожного полотна для автоторанспорта</v>
          </cell>
          <cell r="J21">
            <v>0.5</v>
          </cell>
        </row>
        <row r="22">
          <cell r="C22" t="str">
            <v>B26</v>
          </cell>
          <cell r="D22" t="str">
            <v>Ditching</v>
          </cell>
          <cell r="E22" t="str">
            <v>Рытье траншей</v>
          </cell>
          <cell r="F22" t="str">
            <v>CM</v>
          </cell>
          <cell r="G22" t="str">
            <v>Costs for ditches along roadways or railways for the intent of drainage from the installation.</v>
          </cell>
          <cell r="H22" t="str">
            <v>Стоимость траншей вдоль автодорог или ж/д путей для обеспечения системы водоотведения на участке строительства.</v>
          </cell>
          <cell r="J22">
            <v>0.65</v>
          </cell>
        </row>
        <row r="23">
          <cell r="C23" t="str">
            <v>B27</v>
          </cell>
          <cell r="D23" t="str">
            <v>Paving</v>
          </cell>
          <cell r="E23" t="str">
            <v>Укладка дорожного покрытия</v>
          </cell>
          <cell r="F23" t="str">
            <v>SM</v>
          </cell>
          <cell r="G23" t="str">
            <v>Costs for paving access ways including all materials, labor, equipment or subcontracted items.</v>
          </cell>
          <cell r="H23" t="str">
            <v>Расходы на укладку дорожного покрытия для подъездных дорог, включая все материалы, трудозатраты, оборудование или субподрядные позиции.</v>
          </cell>
          <cell r="J23">
            <v>0.12</v>
          </cell>
        </row>
        <row r="24">
          <cell r="C24" t="str">
            <v>B28</v>
          </cell>
          <cell r="D24" t="str">
            <v>Drains/Gutters</v>
          </cell>
          <cell r="E24" t="str">
            <v>Дрены/водостоки</v>
          </cell>
          <cell r="F24" t="str">
            <v>M</v>
          </cell>
          <cell r="G24" t="str">
            <v>Costs of drains and gutters for transferring surface runoff from the ditch/road/rail area into a facility to allow transferring runoff for disposition or disposal.</v>
          </cell>
          <cell r="H24" t="str">
            <v>Стоимость дрен и водостоков для отвода поверхностных вод от траншеи/дороги/ ж/д к объекту для сброса или утилизации.</v>
          </cell>
          <cell r="J24">
            <v>35</v>
          </cell>
        </row>
        <row r="25">
          <cell r="C25" t="str">
            <v>B29</v>
          </cell>
          <cell r="D25" t="str">
            <v>Overpasses, Bridges, Crossovers</v>
          </cell>
          <cell r="E25" t="str">
            <v>Дрены/водостоки</v>
          </cell>
          <cell r="F25" t="str">
            <v>M</v>
          </cell>
          <cell r="G25" t="str">
            <v>Costs of drains and gutters for transferring surface runoff from the ditch/road/rail area into a facility to allow transferring runoff for disposition or disposal.</v>
          </cell>
          <cell r="H25" t="str">
            <v>Стоимость дрен и водостоков для отвода поверхностных вод от траншеи/дороги/ ж/д к объекту для сброса или утилизации.</v>
          </cell>
          <cell r="J25">
            <v>35</v>
          </cell>
        </row>
        <row r="26">
          <cell r="C26" t="str">
            <v>B29</v>
          </cell>
          <cell r="D26" t="str">
            <v>Overpasses, Bridges, Crossovers</v>
          </cell>
          <cell r="E26" t="str">
            <v>Эстакады, мостки, мосты, переходы</v>
          </cell>
          <cell r="F26" t="str">
            <v>EA</v>
          </cell>
          <cell r="G26" t="str">
            <v>Includes costs of Overpasses for Roads and/or Railroads, Bridges, Crossovers for tracks or other accessways.</v>
          </cell>
          <cell r="H26" t="str">
            <v>Включает стоимость переходов-эстакад для дорог и/или ж/д, мостков/мостов, переходов дорожного полотна или других подъездных путей</v>
          </cell>
          <cell r="J26">
            <v>1200</v>
          </cell>
        </row>
        <row r="27">
          <cell r="C27">
            <v>0</v>
          </cell>
          <cell r="D27">
            <v>0</v>
          </cell>
          <cell r="H27">
            <v>0</v>
          </cell>
          <cell r="J27">
            <v>0</v>
          </cell>
        </row>
        <row r="28">
          <cell r="C28" t="str">
            <v>Structural Steel (Металлоконструкции)</v>
          </cell>
          <cell r="D28">
            <v>0</v>
          </cell>
          <cell r="E28" t="str">
            <v>Металлоконструкции</v>
          </cell>
          <cell r="F28">
            <v>0</v>
          </cell>
          <cell r="G28" t="str">
            <v>Costs for the fabrication, supply and installation of structural steel materials for foundations, buildings, or other equipment and support structures.</v>
          </cell>
          <cell r="H28" t="str">
            <v>Затраты на изготовление, поставку и монтаж металлоконструкций для фундаментов, зданий или другого оборудования и опорных конструкций.</v>
          </cell>
          <cell r="J28">
            <v>0</v>
          </cell>
        </row>
        <row r="29">
          <cell r="C29" t="str">
            <v>C01</v>
          </cell>
          <cell r="D29" t="str">
            <v>Structural  Steel</v>
          </cell>
          <cell r="E29" t="str">
            <v>Металлоконструкции</v>
          </cell>
          <cell r="F29" t="str">
            <v>MT</v>
          </cell>
          <cell r="G29" t="str">
            <v>Costs of Structural Steel members (fabrication, materials costs, installation, testing).</v>
          </cell>
          <cell r="H29" t="str">
            <v>Стоимость позиций, включенных в статью "Металлоконструкции" (изотовление, стоимость материалов, монтаж, испытания)</v>
          </cell>
          <cell r="J29">
            <v>45</v>
          </cell>
        </row>
        <row r="30">
          <cell r="C30" t="str">
            <v>C02</v>
          </cell>
          <cell r="D30" t="str">
            <v>Grating</v>
          </cell>
          <cell r="E30" t="str">
            <v>Металлические решетчатые лестницы и платформы</v>
          </cell>
          <cell r="F30" t="str">
            <v>SM</v>
          </cell>
          <cell r="G30" t="str">
            <v>Costs of materials, fabirication, and installation of grating within structures or over equipment. Includes stair landings and platforms.</v>
          </cell>
          <cell r="H30" t="str">
            <v>Стоимость материалов, изготовления и монтажа металлических решетчатых лестниц и платформ внутри сооружений или над оборудованием. Включает лестницы и площадки.</v>
          </cell>
          <cell r="J30">
            <v>3</v>
          </cell>
        </row>
        <row r="31">
          <cell r="C31" t="str">
            <v>C03</v>
          </cell>
          <cell r="D31" t="str">
            <v>Plating</v>
          </cell>
          <cell r="E31" t="str">
            <v>Металлические лестницы и платформы из листовой стали</v>
          </cell>
          <cell r="F31" t="str">
            <v>SM</v>
          </cell>
          <cell r="G31" t="str">
            <v>Costs of materials, fabirication, and installation of checker plate within structures or over equipment.</v>
          </cell>
          <cell r="H31" t="str">
            <v xml:space="preserve">Стоимость материалов, изготовления и монтажа металлических лестниц и платформ из рифленой листовой стали внутри сооружений или над оборудованием. </v>
          </cell>
          <cell r="J31">
            <v>3</v>
          </cell>
        </row>
        <row r="32">
          <cell r="C32" t="str">
            <v>C04</v>
          </cell>
          <cell r="D32" t="str">
            <v>Stairs, Ladders</v>
          </cell>
          <cell r="E32" t="str">
            <v>Приставные лестницы и лестничные марши</v>
          </cell>
          <cell r="F32" t="str">
            <v>EA</v>
          </cell>
          <cell r="G32" t="str">
            <v>Costs of stair treads, runners, facings.</v>
          </cell>
          <cell r="H32" t="str">
            <v>Стоимость ступеней лестниц, покрытия на лестницу, облицовки</v>
          </cell>
          <cell r="J32">
            <v>4</v>
          </cell>
        </row>
        <row r="33">
          <cell r="C33" t="str">
            <v>C05</v>
          </cell>
          <cell r="D33" t="str">
            <v>Handrail</v>
          </cell>
          <cell r="E33" t="str">
            <v>Перила</v>
          </cell>
          <cell r="F33" t="str">
            <v xml:space="preserve">M </v>
          </cell>
          <cell r="G33" t="str">
            <v>Costs of handrails, Excludes rails for ladders</v>
          </cell>
          <cell r="H33" t="str">
            <v>Стоимость перил, за исключением перил лестницы</v>
          </cell>
          <cell r="J33">
            <v>1.5</v>
          </cell>
        </row>
        <row r="34">
          <cell r="C34" t="str">
            <v>C05</v>
          </cell>
          <cell r="D34" t="str">
            <v>Handrail</v>
          </cell>
          <cell r="E34" t="str">
            <v>Перила</v>
          </cell>
          <cell r="F34" t="str">
            <v xml:space="preserve">M </v>
          </cell>
          <cell r="G34" t="str">
            <v>Costs of handrails, Excludes rails for ladders</v>
          </cell>
          <cell r="H34" t="str">
            <v>Стоимость перил, за исключением перил приставных лестниц</v>
          </cell>
          <cell r="J34">
            <v>1.5</v>
          </cell>
        </row>
        <row r="35">
          <cell r="C35" t="str">
            <v>Concrete Work (Бетонные работы)</v>
          </cell>
          <cell r="D35">
            <v>0</v>
          </cell>
          <cell r="E35" t="str">
            <v>Бетонные работы</v>
          </cell>
          <cell r="F35">
            <v>0</v>
          </cell>
          <cell r="G35">
            <v>0</v>
          </cell>
          <cell r="H35">
            <v>0</v>
          </cell>
          <cell r="J35">
            <v>0</v>
          </cell>
        </row>
        <row r="36">
          <cell r="C36" t="str">
            <v>D01</v>
          </cell>
          <cell r="D36" t="str">
            <v>Fill Concrete</v>
          </cell>
          <cell r="E36" t="str">
            <v>Бетон для заполнения</v>
          </cell>
          <cell r="F36" t="str">
            <v>CM</v>
          </cell>
          <cell r="G36" t="str">
            <v>Includes all costs for furnishing and installation of fill concrete (non-structural).  Includes costs of concrete, forms installation and removal.</v>
          </cell>
          <cell r="H36" t="str">
            <v>Включает все затраты на поставку и укладку бетона для заполнения (не конструкционный бетон). Включает стоимость бетона, установку и демонтаж опалубки.</v>
          </cell>
          <cell r="J36">
            <v>3</v>
          </cell>
        </row>
        <row r="37">
          <cell r="C37" t="str">
            <v>D02</v>
          </cell>
          <cell r="D37" t="str">
            <v>Structural Concrete</v>
          </cell>
          <cell r="E37" t="str">
            <v>Конструкционный бетон</v>
          </cell>
          <cell r="F37" t="str">
            <v>CM</v>
          </cell>
          <cell r="G37" t="str">
            <v>All costs associated with installation of structrual concrete including concrete, forms, reinforcing, screening, mesh, finishing, anchor bolts, and miscellaneous steels embedded within.</v>
          </cell>
          <cell r="H37" t="str">
            <v>Все затраты, связанные с укладкой конструкционного бетона, включая бетон, опалубки, армирование, сетки, решетки, отделку, анкерные болты, и различную закладную арматуру</v>
          </cell>
          <cell r="J37">
            <v>8</v>
          </cell>
        </row>
        <row r="38">
          <cell r="C38" t="str">
            <v>D03</v>
          </cell>
          <cell r="D38" t="str">
            <v>Grout</v>
          </cell>
          <cell r="E38" t="str">
            <v>Жидкий цементный раствор</v>
          </cell>
          <cell r="F38" t="str">
            <v>CM</v>
          </cell>
          <cell r="G38" t="str">
            <v xml:space="preserve">Includes costs for grouting activities for equipment and structural members.   EXCLUDES backwall and preservation grouting in shafts.  </v>
          </cell>
          <cell r="H38"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8">
            <v>25</v>
          </cell>
        </row>
        <row r="39">
          <cell r="C39" t="str">
            <v>D04</v>
          </cell>
          <cell r="D39" t="str">
            <v>Waterproofing</v>
          </cell>
          <cell r="E39" t="str">
            <v>Жидкий цементный раствор</v>
          </cell>
          <cell r="F39" t="str">
            <v>SM</v>
          </cell>
          <cell r="G39" t="str">
            <v>Includes costs to apply coatings to concrete to provide a waterproof surface.</v>
          </cell>
          <cell r="H39" t="str">
            <v>Включает затраты по цементированию для оборудования и элементов конструкции. КРОМЕ тампонажа затюбингового пространства и цементации  для обеспечения безопасности ствола</v>
          </cell>
          <cell r="J39">
            <v>25</v>
          </cell>
        </row>
        <row r="40">
          <cell r="C40" t="str">
            <v>D05</v>
          </cell>
          <cell r="D40" t="str">
            <v>Concrete Blockwork</v>
          </cell>
          <cell r="E40" t="str">
            <v>Гидроизоляция</v>
          </cell>
          <cell r="F40" t="str">
            <v>SM</v>
          </cell>
          <cell r="G40" t="str">
            <v>Includes the cost to install concrete blockwork.  Includes all costs including mortar, brick ties, etc.</v>
          </cell>
          <cell r="H40" t="str">
            <v>Включает стоимость нанесения покрытия на бетон для обеспечения гидроизоляции поверхности.</v>
          </cell>
          <cell r="J40">
            <v>2</v>
          </cell>
        </row>
        <row r="41">
          <cell r="C41" t="str">
            <v>D99</v>
          </cell>
          <cell r="D41" t="str">
            <v>Testing</v>
          </cell>
          <cell r="E41" t="str">
            <v>Испытания</v>
          </cell>
          <cell r="F41" t="str">
            <v>SM</v>
          </cell>
          <cell r="G41" t="str">
            <v>Concrete testing incl, mix design, slump, break testing, etc.</v>
          </cell>
          <cell r="H41" t="str">
            <v>Испытания бетона, включая подбор состава смеси, испытания на усадку, разрушение и т.д.</v>
          </cell>
          <cell r="J41">
            <v>12</v>
          </cell>
        </row>
        <row r="42">
          <cell r="C42" t="str">
            <v>D99</v>
          </cell>
          <cell r="D42" t="str">
            <v>Testing</v>
          </cell>
          <cell r="E42" t="str">
            <v>Испытания</v>
          </cell>
          <cell r="F42">
            <v>0</v>
          </cell>
          <cell r="G42" t="str">
            <v>Concrete testing incl, mix design, slump, break testing, etc.</v>
          </cell>
          <cell r="H42" t="str">
            <v>Испытания бетона, включая подбор состава смеси, испытания на усадку, разрушение и т.д.</v>
          </cell>
          <cell r="J42">
            <v>0</v>
          </cell>
        </row>
        <row r="43">
          <cell r="C43">
            <v>0</v>
          </cell>
          <cell r="D43">
            <v>0</v>
          </cell>
          <cell r="E43">
            <v>0</v>
          </cell>
          <cell r="F43">
            <v>0</v>
          </cell>
          <cell r="G43">
            <v>0</v>
          </cell>
          <cell r="H43">
            <v>0</v>
          </cell>
          <cell r="J43">
            <v>0</v>
          </cell>
        </row>
        <row r="44">
          <cell r="C44">
            <v>0</v>
          </cell>
          <cell r="D44">
            <v>0</v>
          </cell>
          <cell r="E44">
            <v>0</v>
          </cell>
          <cell r="F44">
            <v>0</v>
          </cell>
          <cell r="G44">
            <v>0</v>
          </cell>
          <cell r="H44">
            <v>0</v>
          </cell>
          <cell r="J44">
            <v>0</v>
          </cell>
        </row>
        <row r="45">
          <cell r="C45" t="str">
            <v>Buildings (Здания)</v>
          </cell>
          <cell r="D45">
            <v>0</v>
          </cell>
          <cell r="E45" t="str">
            <v>Здания</v>
          </cell>
          <cell r="F45">
            <v>0</v>
          </cell>
          <cell r="G45" t="str">
            <v>Buildings are detailed under area 2xx with corresponding detail activities (this section) for each activity. No costs will be allocated to this account.</v>
          </cell>
          <cell r="H45" t="str">
            <v>Здания детализированы в объекте 2хх с соответствующей детализацией работ (данный раздел) по каждому виду работ. Никакие затраты не будут отнесены к данной статье (счету).</v>
          </cell>
          <cell r="J45">
            <v>0</v>
          </cell>
        </row>
        <row r="46">
          <cell r="C46" t="str">
            <v>E01</v>
          </cell>
          <cell r="D46" t="str">
            <v>Fixed price, turnkey, Building Contract Costs</v>
          </cell>
          <cell r="E46" t="str">
            <v>Фиксированная цена, под ключ, затраты по Контракту на здание</v>
          </cell>
          <cell r="F46">
            <v>0</v>
          </cell>
          <cell r="G46" t="str">
            <v>To be used ONLY when details of the structural application are NOT available and the contracting strategy is on a fixed price basis. To be used ONLY with the advise and approval of the Site Executive Director</v>
          </cell>
          <cell r="H46"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утвердждении Исполнительным Директором Площадки</v>
          </cell>
          <cell r="J46">
            <v>0</v>
          </cell>
        </row>
        <row r="47">
          <cell r="C47" t="str">
            <v>E02</v>
          </cell>
          <cell r="D47" t="str">
            <v>General Maintenance of Housing and Social Facilitites</v>
          </cell>
          <cell r="E47" t="str">
            <v>Общее техническое обслуживание жилых объектов и объектов социальной сферы.</v>
          </cell>
          <cell r="F47">
            <v>0</v>
          </cell>
          <cell r="G47" t="str">
            <v>Include all maintenance for general housing and social facilities</v>
          </cell>
          <cell r="H47" t="str">
            <v>Используется ТОЛЬКО, когда НЕТ детализации по использованию в строительстве, и стратегия заключения контрактов основана на фиксированной цене. Используется ТОЛЬКО при утверждении Исполнительным Директором Площадки</v>
          </cell>
          <cell r="J47">
            <v>0</v>
          </cell>
        </row>
        <row r="48">
          <cell r="C48" t="str">
            <v>E02</v>
          </cell>
          <cell r="D48" t="str">
            <v>General Maintenance of Housing and Social Facilities</v>
          </cell>
          <cell r="E48" t="str">
            <v>Общее техническое обслуживание жилых объектов и объектов социальной сферы</v>
          </cell>
          <cell r="F48">
            <v>0</v>
          </cell>
          <cell r="G48" t="str">
            <v>Include all maintenance for general housing and social facilities</v>
          </cell>
          <cell r="H48" t="str">
            <v>Включает все техобслуживание жилых и социальных объектов</v>
          </cell>
          <cell r="I48">
            <v>0</v>
          </cell>
          <cell r="J48">
            <v>0</v>
          </cell>
        </row>
        <row r="49">
          <cell r="C49">
            <v>0</v>
          </cell>
          <cell r="D49">
            <v>0</v>
          </cell>
          <cell r="E49">
            <v>0</v>
          </cell>
          <cell r="F49">
            <v>0</v>
          </cell>
          <cell r="G49">
            <v>0</v>
          </cell>
          <cell r="H49">
            <v>0</v>
          </cell>
          <cell r="I49">
            <v>0</v>
          </cell>
          <cell r="J49">
            <v>0</v>
          </cell>
        </row>
        <row r="50">
          <cell r="C50" t="str">
            <v>Mill Process Equipment (Оборудование обогатительной фабрики)</v>
          </cell>
          <cell r="D50">
            <v>0</v>
          </cell>
          <cell r="E50" t="str">
            <v>Оборудование обогатительной фабрики</v>
          </cell>
          <cell r="F50">
            <v>0</v>
          </cell>
          <cell r="G50" t="str">
            <v>All costs for process equipment.  Include equipment numbers in description fields when paying invoices or committing the purchase prices. Commissioning costs will be charged to the responsibility account (04).</v>
          </cell>
          <cell r="H50" t="str">
            <v xml:space="preserve">Все затраты на технологическое оборудование. Включает позиции оборудования в описывающих полях при оплате счетов или фиксации закупочных цен. Расходы на пусконаладку будут отнесены к счету ответственности (04). </v>
          </cell>
          <cell r="J50">
            <v>0</v>
          </cell>
        </row>
        <row r="51">
          <cell r="C51" t="str">
            <v>F01</v>
          </cell>
          <cell r="D51" t="str">
            <v>Pumps</v>
          </cell>
          <cell r="E51" t="str">
            <v>Насосы</v>
          </cell>
          <cell r="F51" t="str">
            <v>EA</v>
          </cell>
          <cell r="G51" t="str">
            <v>Includes the pump costs for MILL processes when NOT purchased with the equipment.  Specifiy HP rating and equipment numbers in descriptions when committing costs or paying invoices.</v>
          </cell>
          <cell r="H51" t="str">
            <v>Включает стоимость насосов для производственных процессов ФАБРИКИ, если НЕ закуплены вместе с оборудованием. Указать мощность в л.с. и позиции оборудования в описаниях при фиксации затрат или оплате счетов.</v>
          </cell>
          <cell r="J51">
            <v>60</v>
          </cell>
        </row>
        <row r="52">
          <cell r="C52" t="str">
            <v>F02</v>
          </cell>
          <cell r="D52" t="str">
            <v>Motors</v>
          </cell>
          <cell r="E52" t="str">
            <v>Двигатели</v>
          </cell>
          <cell r="F52" t="str">
            <v>EA</v>
          </cell>
          <cell r="G52" t="str">
            <v>Includes the cost of motors when NOT purchased with the pump.  Includes the installation of all motors when not included as a unit with the pump or on skid mounted equipment.</v>
          </cell>
          <cell r="H52" t="str">
            <v>Включает стоимость двигателей при приобретении ОТДЕЛЬНО от насоса. Включает монтаж всех двигателей, не входящих в насосную установку или в оборудование на раме/салазках.</v>
          </cell>
          <cell r="J52">
            <v>25</v>
          </cell>
        </row>
        <row r="53">
          <cell r="C53" t="str">
            <v>F03</v>
          </cell>
          <cell r="D53" t="str">
            <v>Conveyors</v>
          </cell>
          <cell r="E53" t="str">
            <v>Конвейеры</v>
          </cell>
          <cell r="F53" t="str">
            <v>M</v>
          </cell>
          <cell r="G53" t="str">
            <v>Supply and installation of all conveyors including supports, frames, idlers, belting, etc.  Motors and power sources should be charged to the appropriate accounts.</v>
          </cell>
          <cell r="H53" t="str">
            <v xml:space="preserve">Поставка и монтаж всех конвейеров, включая опоры, рамы, роликоопоры, ленты и т.д. Двигатели и источники питания должны быть отнесены к соответствующим счетам. </v>
          </cell>
          <cell r="J53">
            <v>3</v>
          </cell>
        </row>
        <row r="54">
          <cell r="C54" t="str">
            <v>F04</v>
          </cell>
          <cell r="D54" t="str">
            <v>Tanks</v>
          </cell>
          <cell r="E54" t="str">
            <v>Ёмкости</v>
          </cell>
          <cell r="F54" t="str">
            <v>EA</v>
          </cell>
          <cell r="G54" t="str">
            <v>Supply and installation of non-pressurized tanks.  Supports, Foundations and anchor bolting should be charged to the appropriate steel or concrete account.</v>
          </cell>
          <cell r="H54" t="str">
            <v>Поставка и монтаж резервуаров атмосферного давления. Опоры, фундаменты и анкерные болты должны быть отнесены к соответствующему счету - "металлоконструкции" или "бетон".</v>
          </cell>
          <cell r="J54">
            <v>1200</v>
          </cell>
        </row>
        <row r="55">
          <cell r="C55" t="str">
            <v>F05</v>
          </cell>
          <cell r="D55" t="str">
            <v>Pressure Vessels</v>
          </cell>
          <cell r="E55" t="str">
            <v>Сосуды под давлением</v>
          </cell>
          <cell r="F55" t="str">
            <v>EA</v>
          </cell>
          <cell r="G55" t="str">
            <v>Supply and installation of pressurized vessels. Supports, Foundations and anchor bolting should be charged to the appropriate steel or concrete account.</v>
          </cell>
          <cell r="H55" t="str">
            <v>Поставка и монтаж герметичных ёмкостей. Опоры, фундаменты и анкерные болты должны быть отнесены к соответствующему счету - "металлоконструкции" или "бетон".</v>
          </cell>
          <cell r="J55">
            <v>2500</v>
          </cell>
        </row>
        <row r="56">
          <cell r="C56" t="str">
            <v>F06</v>
          </cell>
          <cell r="D56" t="str">
            <v>Site Fabricated (Tanks or Vessels)</v>
          </cell>
          <cell r="E56" t="str">
            <v>Изготавливаемое на площадке оборудование (емкостное оборудование)</v>
          </cell>
          <cell r="F56" t="str">
            <v>EA</v>
          </cell>
          <cell r="G56" t="str">
            <v>Supply and installation of site fabricated tanks or vessels. Supports, Foundations and anchor bolting should be charged to the appropriate steel or concrete account.  Costs should be considered as subcontracted costs.  Rules of credit will be required wit</v>
          </cell>
          <cell r="H56" t="str">
            <v>Поставка и монтаж ёмкостей или сосудов, изготовленных на площадке. Опоры, фундаменты и анкерные болты должны быть отнесены к соответствующему счету - "металлоконструкции" или "бетон". Затраты следует рассматривать как затраты по субподряду. Потребуются пр</v>
          </cell>
          <cell r="J56">
            <v>7500</v>
          </cell>
        </row>
        <row r="57">
          <cell r="C57" t="str">
            <v>F07</v>
          </cell>
          <cell r="D57" t="str">
            <v>Crushers</v>
          </cell>
          <cell r="E57" t="str">
            <v>Дробилки</v>
          </cell>
          <cell r="F57" t="str">
            <v>EA</v>
          </cell>
          <cell r="G57" t="str">
            <v xml:space="preserve">Includes costs of fabrication, supply, and installation of units. </v>
          </cell>
          <cell r="H57" t="str">
            <v>Включает затраты на изготовление, поставку и монтаж установок.</v>
          </cell>
          <cell r="J57">
            <v>3500</v>
          </cell>
        </row>
        <row r="58">
          <cell r="C58" t="str">
            <v>F08</v>
          </cell>
          <cell r="D58" t="str">
            <v xml:space="preserve">Grinders, Granulators </v>
          </cell>
          <cell r="E58" t="str">
            <v>Мельницы, грануляторы</v>
          </cell>
          <cell r="F58" t="str">
            <v>EA</v>
          </cell>
          <cell r="G58" t="str">
            <v xml:space="preserve">Includes costs of fabrication, supply, and installation of units. </v>
          </cell>
          <cell r="H58" t="str">
            <v>Включает затраты на изготовление, поставку и монтаж установок.</v>
          </cell>
          <cell r="J58">
            <v>2500</v>
          </cell>
        </row>
        <row r="59">
          <cell r="C59" t="str">
            <v>F09</v>
          </cell>
          <cell r="D59" t="str">
            <v>Flotation Equipment</v>
          </cell>
          <cell r="E59" t="str">
            <v>Флотационное оборудование</v>
          </cell>
          <cell r="F59" t="str">
            <v>EA</v>
          </cell>
          <cell r="G59" t="str">
            <v xml:space="preserve">Includes costs of fabrication, supply, and installation of units. </v>
          </cell>
          <cell r="H59" t="str">
            <v>Включает затраты на изготовление, поставку и монтаж установок.</v>
          </cell>
          <cell r="J59">
            <v>3500</v>
          </cell>
        </row>
        <row r="60">
          <cell r="C60" t="str">
            <v>F10</v>
          </cell>
          <cell r="D60" t="str">
            <v>Turbines</v>
          </cell>
          <cell r="E60" t="str">
            <v>Турбины</v>
          </cell>
          <cell r="F60" t="str">
            <v>EA</v>
          </cell>
          <cell r="G60" t="str">
            <v>Includes costs of fabrication, supply, and installation of units.  Rules of Credit will be required for progress evaluation.</v>
          </cell>
          <cell r="H60" t="str">
            <v>Включает затраты на изготовление, поставку и монтаж установок.  Потребуются правила кредитования с определением объема выполненных работ для оценки прогресса.</v>
          </cell>
          <cell r="J60">
            <v>4000</v>
          </cell>
        </row>
        <row r="61">
          <cell r="C61" t="str">
            <v>F11</v>
          </cell>
          <cell r="D61" t="str">
            <v>Cyclones</v>
          </cell>
          <cell r="E61" t="str">
            <v>Гидроциклоны</v>
          </cell>
          <cell r="F61" t="str">
            <v>EA</v>
          </cell>
          <cell r="G61" t="str">
            <v xml:space="preserve">Includes costs of fabrication, supply, and installation of units. </v>
          </cell>
          <cell r="H61" t="str">
            <v>Включает затраты на изготовление, поставку и монтаж установок.</v>
          </cell>
          <cell r="J61">
            <v>1500</v>
          </cell>
        </row>
        <row r="62">
          <cell r="C62" t="str">
            <v>F12</v>
          </cell>
          <cell r="D62" t="str">
            <v>Fans</v>
          </cell>
          <cell r="E62" t="str">
            <v>Вентиляторы</v>
          </cell>
          <cell r="F62" t="str">
            <v>EA</v>
          </cell>
          <cell r="G62" t="str">
            <v xml:space="preserve">Includes costs of fabrication, supply, and installation of units. </v>
          </cell>
          <cell r="H62" t="str">
            <v>Включает затраты на изготовление, поставку и монтаж установок.</v>
          </cell>
          <cell r="J62">
            <v>125</v>
          </cell>
        </row>
        <row r="63">
          <cell r="C63" t="str">
            <v>F13</v>
          </cell>
          <cell r="D63" t="str">
            <v>Compressors, Turbines</v>
          </cell>
          <cell r="E63" t="str">
            <v>Компрессоры, турбины</v>
          </cell>
          <cell r="F63" t="str">
            <v>EA</v>
          </cell>
          <cell r="G63" t="str">
            <v xml:space="preserve">Includes costs of fabrication, supply, and installation of units. </v>
          </cell>
          <cell r="H63" t="str">
            <v>Включает затраты на изготовление, поставку и монтаж установок.</v>
          </cell>
          <cell r="J63">
            <v>3500</v>
          </cell>
        </row>
        <row r="64">
          <cell r="C64" t="str">
            <v>F14</v>
          </cell>
          <cell r="D64" t="str">
            <v>Coolers, Cooling Tower</v>
          </cell>
          <cell r="E64" t="str">
            <v>Охладители, Градирня</v>
          </cell>
          <cell r="F64" t="str">
            <v>EA</v>
          </cell>
          <cell r="G64">
            <v>0</v>
          </cell>
          <cell r="H64">
            <v>0</v>
          </cell>
          <cell r="J64">
            <v>650</v>
          </cell>
        </row>
        <row r="65">
          <cell r="C65" t="str">
            <v>F15</v>
          </cell>
          <cell r="D65" t="str">
            <v>Deaerator</v>
          </cell>
          <cell r="E65" t="str">
            <v>Деаэратор</v>
          </cell>
          <cell r="F65" t="str">
            <v>EA</v>
          </cell>
          <cell r="G65">
            <v>0</v>
          </cell>
          <cell r="H65">
            <v>0</v>
          </cell>
          <cell r="J65">
            <v>750</v>
          </cell>
        </row>
        <row r="66">
          <cell r="C66" t="str">
            <v>F16</v>
          </cell>
          <cell r="D66" t="str">
            <v>Ducts</v>
          </cell>
          <cell r="E66" t="str">
            <v>Воздуховоды</v>
          </cell>
          <cell r="F66" t="str">
            <v>EA</v>
          </cell>
          <cell r="G66">
            <v>0</v>
          </cell>
          <cell r="H66">
            <v>0</v>
          </cell>
          <cell r="J66">
            <v>1500</v>
          </cell>
        </row>
        <row r="67">
          <cell r="C67" t="str">
            <v>F17</v>
          </cell>
          <cell r="D67" t="str">
            <v>Evaporator</v>
          </cell>
          <cell r="E67" t="str">
            <v>Испаритель</v>
          </cell>
          <cell r="F67" t="str">
            <v>EA</v>
          </cell>
          <cell r="G67">
            <v>0</v>
          </cell>
          <cell r="H67">
            <v>0</v>
          </cell>
          <cell r="J67">
            <v>1500</v>
          </cell>
        </row>
        <row r="68">
          <cell r="C68" t="str">
            <v>F18</v>
          </cell>
          <cell r="D68" t="str">
            <v>Exchangers</v>
          </cell>
          <cell r="E68" t="str">
            <v>Теплообменники</v>
          </cell>
          <cell r="F68" t="str">
            <v>EA</v>
          </cell>
          <cell r="G68" t="str">
            <v>Includes costs of fabrication, supply, and installation of units.   Includes exchanger tubes if purchased separately</v>
          </cell>
          <cell r="H68" t="str">
            <v>Включает затраты на изготовление, поставку и монтаж установок. Включает стоимость труб теплообменников, если приобретаются отдельно.</v>
          </cell>
          <cell r="J68">
            <v>750</v>
          </cell>
        </row>
        <row r="69">
          <cell r="C69" t="str">
            <v>F19</v>
          </cell>
          <cell r="D69" t="str">
            <v>Filters, Separators, Dryers</v>
          </cell>
          <cell r="E69" t="str">
            <v>Фильтры, Сепараторы, Сушилки</v>
          </cell>
          <cell r="F69" t="str">
            <v>EA</v>
          </cell>
          <cell r="G69" t="str">
            <v>Includes Packaged Water Treating Units</v>
          </cell>
          <cell r="H69" t="str">
            <v>Включает агрегатированные установки водоподготовки</v>
          </cell>
          <cell r="J69">
            <v>90</v>
          </cell>
        </row>
        <row r="70">
          <cell r="C70" t="str">
            <v>F20</v>
          </cell>
          <cell r="D70" t="str">
            <v>Generator</v>
          </cell>
          <cell r="E70" t="str">
            <v>Генератор</v>
          </cell>
          <cell r="F70" t="str">
            <v>EA</v>
          </cell>
          <cell r="G70" t="str">
            <v>Includes Packaged Water Treating Units</v>
          </cell>
          <cell r="H70" t="str">
            <v>Включает агрегатированные установки водоочистки</v>
          </cell>
          <cell r="J70">
            <v>250</v>
          </cell>
        </row>
        <row r="71">
          <cell r="C71" t="str">
            <v>F21</v>
          </cell>
          <cell r="D71" t="str">
            <v>Hoists, Cranes, Elevators</v>
          </cell>
          <cell r="E71" t="str">
            <v>ГПМ, краны, лифты</v>
          </cell>
          <cell r="F71" t="str">
            <v>EA</v>
          </cell>
          <cell r="G71">
            <v>0</v>
          </cell>
          <cell r="H71">
            <v>0</v>
          </cell>
          <cell r="J71">
            <v>300</v>
          </cell>
        </row>
        <row r="72">
          <cell r="C72" t="str">
            <v>F22</v>
          </cell>
          <cell r="D72" t="str">
            <v>Mixers, Agitators</v>
          </cell>
          <cell r="E72" t="str">
            <v>Смесители, мешалки</v>
          </cell>
          <cell r="F72" t="str">
            <v>EA</v>
          </cell>
          <cell r="G72">
            <v>0</v>
          </cell>
          <cell r="H72">
            <v>0</v>
          </cell>
          <cell r="J72">
            <v>85</v>
          </cell>
        </row>
        <row r="73">
          <cell r="C73" t="str">
            <v>F23</v>
          </cell>
          <cell r="D73" t="str">
            <v>Process Heater</v>
          </cell>
          <cell r="E73" t="str">
            <v>Промышленный нагреватель</v>
          </cell>
          <cell r="F73" t="str">
            <v>EA</v>
          </cell>
          <cell r="G73">
            <v>0</v>
          </cell>
          <cell r="H73">
            <v>0</v>
          </cell>
          <cell r="J73">
            <v>250</v>
          </cell>
        </row>
        <row r="74">
          <cell r="C74" t="str">
            <v>F31</v>
          </cell>
          <cell r="D74" t="str">
            <v>Baghouse</v>
          </cell>
          <cell r="E74" t="str">
            <v>Рукавный фильтр</v>
          </cell>
          <cell r="F74" t="str">
            <v>EA</v>
          </cell>
          <cell r="G74">
            <v>0</v>
          </cell>
          <cell r="H74">
            <v>0</v>
          </cell>
          <cell r="J74">
            <v>4500</v>
          </cell>
        </row>
        <row r="75">
          <cell r="C75" t="str">
            <v>F32</v>
          </cell>
          <cell r="D75" t="str">
            <v>Precipitator</v>
          </cell>
          <cell r="E75" t="str">
            <v>Пылеотделитель</v>
          </cell>
          <cell r="F75" t="str">
            <v>EA</v>
          </cell>
          <cell r="G75">
            <v>0</v>
          </cell>
          <cell r="H75">
            <v>0</v>
          </cell>
          <cell r="J75">
            <v>4500</v>
          </cell>
        </row>
        <row r="76">
          <cell r="C76" t="str">
            <v>F33</v>
          </cell>
          <cell r="D76" t="str">
            <v>Compactor</v>
          </cell>
          <cell r="E76" t="str">
            <v>Грануляционная установка</v>
          </cell>
          <cell r="F76" t="str">
            <v>EA</v>
          </cell>
          <cell r="G76">
            <v>0</v>
          </cell>
          <cell r="H76">
            <v>0</v>
          </cell>
          <cell r="J76">
            <v>1500</v>
          </cell>
        </row>
        <row r="77">
          <cell r="C77" t="str">
            <v>F34</v>
          </cell>
          <cell r="D77" t="str">
            <v>Thickeners</v>
          </cell>
          <cell r="E77" t="str">
            <v>Сгустители</v>
          </cell>
          <cell r="F77" t="str">
            <v>EA</v>
          </cell>
          <cell r="G77" t="str">
            <v>Includes field installation of site fabricated units including all internal parts.  Excludes foundations (Dxx), structural support  (Cxx) or buildings (E01).  Use with SubArea 300</v>
          </cell>
          <cell r="H77"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7">
            <v>1500</v>
          </cell>
        </row>
        <row r="78">
          <cell r="C78" t="str">
            <v>F34</v>
          </cell>
          <cell r="D78" t="str">
            <v>Thickeners</v>
          </cell>
          <cell r="E78" t="str">
            <v>Сгустители</v>
          </cell>
          <cell r="F78" t="str">
            <v>EA</v>
          </cell>
          <cell r="G78" t="str">
            <v>Includes field installation of site fabricated units including all internal parts.  Excludes foundations (Dxx), structural support  (Cxx) or buildings (E01).  Use with SubArea 300</v>
          </cell>
          <cell r="H78" t="str">
            <v>Включает затраты на монтаж на площадке изготовляемых на месте узлов, включая все внутренние детали. Не включает фундаменты (Dxx), опорные конструкции (Схх) или здания (Е01). Использовать с подобъектом 300.</v>
          </cell>
          <cell r="J78">
            <v>2500</v>
          </cell>
        </row>
        <row r="79">
          <cell r="C79" t="str">
            <v>F40</v>
          </cell>
          <cell r="D79" t="str">
            <v>Loadout facilities and Equipment</v>
          </cell>
          <cell r="E79" t="str">
            <v>Объекты и оборудование для отгрузки готового продукта на склад</v>
          </cell>
          <cell r="F79" t="str">
            <v>HRS</v>
          </cell>
          <cell r="G79" t="str">
            <v>Includes Railcars, and maintenance</v>
          </cell>
          <cell r="H79">
            <v>0</v>
          </cell>
          <cell r="J79">
            <v>750</v>
          </cell>
        </row>
        <row r="80">
          <cell r="C80" t="str">
            <v>F99</v>
          </cell>
          <cell r="D80" t="str">
            <v>Mechanical Equipment Testing &amp; Maintenance</v>
          </cell>
          <cell r="E80" t="str">
            <v>Испытания и тех.обслуживание механического оборудования</v>
          </cell>
          <cell r="F80">
            <v>0</v>
          </cell>
          <cell r="G80" t="str">
            <v>Includes operational testing of mechanical equipment and costs to maintain equipment prior to opeations… motor rotations, preservations, heaters, etc.</v>
          </cell>
          <cell r="H80" t="str">
            <v>Включает эксплуатационные испытания механического оборудования и стоимость тех.обслуживания оборудования перед эксплуатацией… вращение двигателя, консервация, нагревательные элементы и т.д.</v>
          </cell>
          <cell r="J80">
            <v>75</v>
          </cell>
        </row>
        <row r="81">
          <cell r="C81">
            <v>0</v>
          </cell>
          <cell r="D81">
            <v>0</v>
          </cell>
          <cell r="E81">
            <v>0</v>
          </cell>
          <cell r="F81">
            <v>0</v>
          </cell>
          <cell r="G81">
            <v>0</v>
          </cell>
          <cell r="H81">
            <v>0</v>
          </cell>
          <cell r="J81">
            <v>0</v>
          </cell>
        </row>
        <row r="82">
          <cell r="C82" t="str">
            <v>Piping (трубопровод)</v>
          </cell>
          <cell r="D82" t="str">
            <v>Loadout facilities and Equipment</v>
          </cell>
          <cell r="E82" t="str">
            <v>трубопровод</v>
          </cell>
          <cell r="F82" t="str">
            <v>HRS</v>
          </cell>
          <cell r="G82" t="str">
            <v>Rules of Credit MUST be defined for proper quantity tracking.  Category may be extended to include welding and other work activities.</v>
          </cell>
          <cell r="H82"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2">
            <v>750</v>
          </cell>
        </row>
        <row r="83">
          <cell r="C83" t="str">
            <v>G01</v>
          </cell>
          <cell r="D83" t="str">
            <v>Process Piping</v>
          </cell>
          <cell r="E83" t="str">
            <v>Технологические трубопроводы</v>
          </cell>
          <cell r="F83" t="str">
            <v>M</v>
          </cell>
          <cell r="G83" t="str">
            <v>Includes costs of Shop fabrication, supply, and installation.  Includes pipe and  fittings, installation.  Includes shakeout of pipe, installation, welding for process piping and systems.  Site Fabrication will be established as a separate group, if requi</v>
          </cell>
          <cell r="H83" t="str">
            <v>Включает затраты на изготовление на заводе, поставку и монтаж. Включает трубы и фиттинги,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v>
          </cell>
          <cell r="J83">
            <v>25</v>
          </cell>
        </row>
        <row r="84">
          <cell r="C84" t="str">
            <v>G02</v>
          </cell>
          <cell r="D84" t="str">
            <v>Piping for Drains</v>
          </cell>
          <cell r="E84" t="str">
            <v>Трубопровод  для отвода воды</v>
          </cell>
          <cell r="F84" t="str">
            <v>M</v>
          </cell>
          <cell r="G84" t="str">
            <v>Includes costs of fabrication, supply, and installation.  Includes pipe and  fittings, installation.  Includes shakeout of pipe, site fabrication, installation, welding for services and drain piping and systems.  Excludes testing (hydrostatic, NDE, pheuma</v>
          </cell>
          <cell r="H84" t="str">
            <v>Включает затраты на изготовление, поставку и монтаж. Включает трубы и фиттинги, монтаж. Включает очистку внутренней поверхности труб, изготовление на площадке, монтаж, сварку отводящего и сливного трубопровода и систем. Не включает испытания (гидростатиче</v>
          </cell>
          <cell r="J84">
            <v>25</v>
          </cell>
        </row>
        <row r="85">
          <cell r="C85" t="str">
            <v>G03</v>
          </cell>
          <cell r="D85" t="str">
            <v>Valves</v>
          </cell>
          <cell r="E85" t="str">
            <v>Трубопроводная арматура</v>
          </cell>
          <cell r="F85" t="str">
            <v>EA</v>
          </cell>
          <cell r="G85" t="str">
            <v>Includes costs of valve supply and installation.  Costs for Operators are also included.  Do not count operators as an installed quantity.  May be included with piping when the Rules of Credit for Process Piping are used.</v>
          </cell>
          <cell r="H85"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85">
            <v>0</v>
          </cell>
        </row>
        <row r="86">
          <cell r="C86" t="str">
            <v>G04</v>
          </cell>
          <cell r="D86" t="str">
            <v>Supports</v>
          </cell>
          <cell r="E86" t="str">
            <v>Опорные конструкции</v>
          </cell>
          <cell r="F86" t="str">
            <v>EA</v>
          </cell>
          <cell r="G86" t="str">
            <v xml:space="preserve">Costs of all supports for valves and piping systems.  May be included with piping when the Rules of Credit for Process Piping are used.  </v>
          </cell>
          <cell r="H86"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86">
            <v>0</v>
          </cell>
        </row>
        <row r="87">
          <cell r="C87" t="str">
            <v>G05</v>
          </cell>
          <cell r="D87" t="str">
            <v>Process Pipe Site Fabrication</v>
          </cell>
          <cell r="E87" t="str">
            <v>Технологический трубопровод, изготавливаемый на площадке</v>
          </cell>
          <cell r="F87" t="str">
            <v>M</v>
          </cell>
          <cell r="G87" t="str">
            <v>Rules of Credit MUST be defined for proper quantity tracking.  Category may be extended to include welding and other work activities.</v>
          </cell>
          <cell r="H87" t="str">
            <v>Для надлежащего отслеживания объемов ДОЛЖНЫ быть сформулированы правила кредитования с определением объема выполненных работ (оценки прогресса). Категория может быть расширена, чтобы включить сварочные и другие виды работ.</v>
          </cell>
          <cell r="J87">
            <v>6</v>
          </cell>
        </row>
        <row r="88">
          <cell r="C88" t="str">
            <v>G30</v>
          </cell>
          <cell r="D88" t="str">
            <v>Distribution Stations</v>
          </cell>
          <cell r="E88" t="str">
            <v>Технологические трубопроводы</v>
          </cell>
          <cell r="F88" t="str">
            <v>M</v>
          </cell>
          <cell r="G88" t="str">
            <v>Distribution stations, traps, drains</v>
          </cell>
          <cell r="H88" t="str">
            <v>Включает затраты на изготовление на заводе, поставку и монтаж. Включает трубы и фитинги, монтаж. Включает очистку внутренней поверхности труб, монтаж, сварку технологического трубопровода и систем. При необходимости, изготовление на площадке будет выделен</v>
          </cell>
          <cell r="J88">
            <v>25</v>
          </cell>
        </row>
        <row r="89">
          <cell r="C89" t="str">
            <v>G99</v>
          </cell>
          <cell r="D89" t="str">
            <v>Testing</v>
          </cell>
          <cell r="E89" t="str">
            <v>Испытания</v>
          </cell>
          <cell r="F89" t="str">
            <v>Hrs</v>
          </cell>
          <cell r="G89" t="str">
            <v>Pipe and systems testing.  Includes NDE, Radiographic, hydrostatic and/or pheumatic testing.  May be included with piping when the Rules of Credit for Process Piping are used.</v>
          </cell>
          <cell r="H89" t="str">
            <v>Испытания труб и систем. Включает  метод неразрушающего контроля, радиографические, гидростатические и/или пневматические испытания. Могут быть включены с трубопроводом, когда правила кредитования с определением объема выполненных работ (оценки прогресса)</v>
          </cell>
          <cell r="J89">
            <v>1500</v>
          </cell>
        </row>
        <row r="90">
          <cell r="C90" t="str">
            <v>G03</v>
          </cell>
          <cell r="D90" t="str">
            <v>Valves</v>
          </cell>
          <cell r="E90" t="str">
            <v>Трубопроводная арматура</v>
          </cell>
          <cell r="F90" t="str">
            <v>EA</v>
          </cell>
          <cell r="G90" t="str">
            <v>Includes costs of valve supply and installation.  Costs for Operators are also included.  Do not count operators as an installed quantity.  May be included with piping when the Rules of Credit for Process Piping are used.</v>
          </cell>
          <cell r="H90" t="str">
            <v>Включает стоимость поставки и монтажа трубопроводной арматуры. Затраты на Операторов также включены. Не считайте операторов как установленный объем. Могут быть включены с трубопроводом, когда правила определения объема выполненных работ (оценки прогресса)</v>
          </cell>
          <cell r="J90">
            <v>0</v>
          </cell>
        </row>
        <row r="91">
          <cell r="C91" t="str">
            <v>G04</v>
          </cell>
          <cell r="D91" t="str">
            <v>Supports</v>
          </cell>
          <cell r="E91" t="str">
            <v>Опорные конструкции</v>
          </cell>
          <cell r="F91" t="str">
            <v>EA</v>
          </cell>
          <cell r="G91" t="str">
            <v xml:space="preserve">Costs of all supports for valves and piping systems.  May be included with piping when the Rules of Credit for Process Piping are used.  </v>
          </cell>
          <cell r="H91" t="str">
            <v>Стоимость всех опор для задвижек и систем трубопроводов. Могут быть включены с трубопроводом, когда правила кредитования с определением объема выполненных работ (оценки прогресса) будут использоваться для технологического трубопровода.</v>
          </cell>
          <cell r="J91">
            <v>0</v>
          </cell>
        </row>
        <row r="92">
          <cell r="C92" t="str">
            <v>Electrical (электрическая часть)</v>
          </cell>
          <cell r="D92" t="str">
            <v>Process Pipe Site Fabrication</v>
          </cell>
          <cell r="E92" t="str">
            <v>Электрическая часть</v>
          </cell>
          <cell r="F92" t="str">
            <v>M</v>
          </cell>
          <cell r="H92">
            <v>0</v>
          </cell>
          <cell r="J92">
            <v>6</v>
          </cell>
        </row>
        <row r="93">
          <cell r="C93" t="str">
            <v>H01</v>
          </cell>
          <cell r="D93" t="str">
            <v>Power and Control Cable</v>
          </cell>
          <cell r="E93" t="str">
            <v>Кабели питания и управления</v>
          </cell>
          <cell r="F93" t="str">
            <v>M</v>
          </cell>
          <cell r="G93" t="str">
            <v>Includes costs to supply and install wire and cable for power and control.  Includes all terminations.</v>
          </cell>
          <cell r="H93" t="str">
            <v>Включает затраты на поставку и монтаж электропроводки и кабелей для электропитания и управления. Включает концевую заделку.</v>
          </cell>
          <cell r="J93">
            <v>0.05</v>
          </cell>
        </row>
        <row r="94">
          <cell r="C94" t="str">
            <v>H02</v>
          </cell>
          <cell r="D94" t="str">
            <v>Conduit</v>
          </cell>
          <cell r="E94" t="str">
            <v>Кабельный канал</v>
          </cell>
          <cell r="F94" t="str">
            <v>M</v>
          </cell>
          <cell r="G94" t="str">
            <v xml:space="preserve">Costs to furnish and install all conduit, conduit supports and or hangers.  </v>
          </cell>
          <cell r="H94" t="str">
            <v>Затраты на поставку и монтаж всех кабельных каналов, опор и/или креплений для каналов.</v>
          </cell>
          <cell r="J94">
            <v>2.5000000000000001E-2</v>
          </cell>
        </row>
        <row r="95">
          <cell r="C95" t="str">
            <v>H03</v>
          </cell>
          <cell r="D95" t="str">
            <v>Cable Tray</v>
          </cell>
          <cell r="E95" t="str">
            <v>Кабельный лоток</v>
          </cell>
          <cell r="F95" t="str">
            <v>M</v>
          </cell>
          <cell r="G95" t="str">
            <v xml:space="preserve">Costs to furnish and install all cable tray, supports and or hangers.  </v>
          </cell>
          <cell r="H95" t="str">
            <v>Затраты на поставку и монтаж кабельных лотков, опор и/или креплений.</v>
          </cell>
          <cell r="J95">
            <v>1.4999999999999999E-2</v>
          </cell>
        </row>
        <row r="96">
          <cell r="C96" t="str">
            <v>H04</v>
          </cell>
          <cell r="D96" t="str">
            <v>MCC's</v>
          </cell>
          <cell r="E96" t="str">
            <v>Центр управления электродвигателями</v>
          </cell>
          <cell r="F96" t="str">
            <v>EA</v>
          </cell>
          <cell r="G96" t="str">
            <v>Costs to furnish and install all Motor Control Centers.  Rules of credit should be establish for progressive installation credit</v>
          </cell>
          <cell r="H96" t="str">
            <v>Затраты на поставку и монтаж всех центров управления электродвигателями. Необходимо установить правила определения объема выполненных работ (оценки прогресса).</v>
          </cell>
          <cell r="J96">
            <v>250</v>
          </cell>
        </row>
        <row r="97">
          <cell r="C97" t="str">
            <v>H05</v>
          </cell>
          <cell r="D97" t="str">
            <v>Electrical Equipment (Panels, Switches)</v>
          </cell>
          <cell r="E97" t="str">
            <v>Электротехническое оборудование (панели, переключатели)</v>
          </cell>
          <cell r="F97" t="str">
            <v>EA</v>
          </cell>
          <cell r="G97" t="str">
            <v>Costs to furnish and install all Panels, Switchgear, and switches.  Rules of credit should be establish for progressive installation credit</v>
          </cell>
          <cell r="H97" t="str">
            <v xml:space="preserve">Затраты на поставку и монтаж всех панелей, распредустройств, переключателей.  Необходимо установить правила определения объема выполненных работ (оценки прогресса). </v>
          </cell>
          <cell r="J97">
            <v>250</v>
          </cell>
        </row>
        <row r="98">
          <cell r="C98" t="str">
            <v>H06</v>
          </cell>
          <cell r="D98" t="str">
            <v>Welding Receptacles</v>
          </cell>
          <cell r="E98" t="str">
            <v>Розетки для сварочных аппаратов</v>
          </cell>
          <cell r="F98" t="str">
            <v>EA</v>
          </cell>
          <cell r="G98" t="str">
            <v>Cost to furnish and install welding receptacles</v>
          </cell>
          <cell r="H98" t="str">
            <v>Затраты на поставку и монтаж розеток для сварочных аппаратов</v>
          </cell>
          <cell r="J98">
            <v>35</v>
          </cell>
        </row>
        <row r="99">
          <cell r="C99" t="str">
            <v>H07</v>
          </cell>
          <cell r="D99" t="str">
            <v>Lighting Wiring</v>
          </cell>
          <cell r="E99" t="str">
            <v>Электропроводка освещения</v>
          </cell>
          <cell r="F99" t="str">
            <v>M</v>
          </cell>
          <cell r="G99" t="str">
            <v>Cost to furnish and install lighting and convenience wiring.  Includes terminations</v>
          </cell>
          <cell r="H99" t="str">
            <v>Затраты на поставку и монтаж электропроводка освещения и обычной электропроводки. Включает концевую заделку.</v>
          </cell>
          <cell r="J99">
            <v>1.4999999999999999E-2</v>
          </cell>
        </row>
        <row r="100">
          <cell r="C100" t="str">
            <v>H08</v>
          </cell>
          <cell r="D100" t="str">
            <v>Light Fixtures</v>
          </cell>
          <cell r="E100" t="str">
            <v>Осветительная арматура</v>
          </cell>
          <cell r="F100" t="str">
            <v>EA</v>
          </cell>
          <cell r="G100" t="str">
            <v>Cost to furnish and install light fixtures.  Includes switches</v>
          </cell>
          <cell r="H100" t="str">
            <v>Затраты на поставку и монтаж осветительной арматуры, включая выключатели.</v>
          </cell>
          <cell r="J100">
            <v>12</v>
          </cell>
        </row>
        <row r="101">
          <cell r="C101" t="str">
            <v>H09</v>
          </cell>
          <cell r="D101" t="str">
            <v>Convenience Outlets</v>
          </cell>
          <cell r="E101" t="str">
            <v>Бытовые розетки</v>
          </cell>
          <cell r="F101" t="str">
            <v>EA</v>
          </cell>
          <cell r="G101" t="str">
            <v>Cost to furnish and install convenience fixtures.</v>
          </cell>
          <cell r="H101" t="str">
            <v>Затраты на поставку и монтаж обычных розеток</v>
          </cell>
          <cell r="J101">
            <v>5</v>
          </cell>
        </row>
        <row r="102">
          <cell r="C102" t="str">
            <v>H10</v>
          </cell>
          <cell r="D102" t="str">
            <v>Lightning Protection</v>
          </cell>
          <cell r="E102" t="str">
            <v>Грозозащита</v>
          </cell>
          <cell r="F102" t="str">
            <v>M</v>
          </cell>
          <cell r="G102" t="str">
            <v xml:space="preserve">Costs to furnish and install all conduit, conduit supports and or hangers.  </v>
          </cell>
          <cell r="H102" t="str">
            <v>Затраты на поставку и монтаж всех кабельных каналов, опор и/или креплений.</v>
          </cell>
          <cell r="J102">
            <v>2.5000000000000001E-2</v>
          </cell>
        </row>
        <row r="103">
          <cell r="C103" t="str">
            <v>H11</v>
          </cell>
          <cell r="D103" t="str">
            <v>Communications (cable, wire, terminations, equipment)</v>
          </cell>
          <cell r="E103" t="str">
            <v>Коммуникации (кабели, провода, обжимка, оборудование)</v>
          </cell>
          <cell r="F103" t="str">
            <v>M</v>
          </cell>
          <cell r="G103" t="str">
            <v xml:space="preserve">Costs to furnish and install all cable tray, supports and or hangers.  </v>
          </cell>
          <cell r="H103" t="str">
            <v>Затраты на поставку и монтаж всех кабельных лотков, опор и/или креплений.</v>
          </cell>
          <cell r="J103">
            <v>1</v>
          </cell>
        </row>
        <row r="104">
          <cell r="C104" t="str">
            <v>H12</v>
          </cell>
          <cell r="D104" t="str">
            <v>Ground Cable</v>
          </cell>
          <cell r="E104" t="str">
            <v>Центр управления электродвигателями</v>
          </cell>
          <cell r="F104" t="str">
            <v>EA</v>
          </cell>
          <cell r="G104" t="str">
            <v>Costs to furnish and install all Motor Control Centers.  Rules of credit should be establish for progressive installation credit</v>
          </cell>
          <cell r="H104" t="str">
            <v>Затраты на поставку и монтаж всех центров управления электродвигателями. Необходимо установить правила кредитования с определением объема выполненных работ (оценки прогресса).</v>
          </cell>
          <cell r="J104">
            <v>250</v>
          </cell>
        </row>
        <row r="105">
          <cell r="C105" t="str">
            <v>H13</v>
          </cell>
          <cell r="D105" t="str">
            <v>Grounding Wells</v>
          </cell>
          <cell r="E105" t="str">
            <v>Электротехническое оборудование (панели)</v>
          </cell>
          <cell r="F105" t="str">
            <v>EA</v>
          </cell>
          <cell r="G105" t="str">
            <v>Costs to furnish and install all Panels, Switchgear, and switches.  Rules of credit should be establish for progressive installation credit</v>
          </cell>
          <cell r="H105" t="str">
            <v xml:space="preserve">Затраты на поставку и монтаж всех панелей, распредустройств и переключателей.  Необходимо установить правила кредитования с определением объема выполненных работ (оценки прогресса). </v>
          </cell>
          <cell r="J105">
            <v>250</v>
          </cell>
        </row>
        <row r="106">
          <cell r="C106" t="str">
            <v>H14</v>
          </cell>
          <cell r="D106" t="str">
            <v>Starters</v>
          </cell>
          <cell r="E106" t="str">
            <v>Розетки для сварочных аппаратов</v>
          </cell>
          <cell r="F106" t="str">
            <v>EA</v>
          </cell>
          <cell r="G106" t="str">
            <v>Cost to furnish and install welding receptacles</v>
          </cell>
          <cell r="H106" t="str">
            <v>Затраты на поставку и монтаж розеток для сварочных аппаратов</v>
          </cell>
          <cell r="J106">
            <v>35</v>
          </cell>
        </row>
        <row r="107">
          <cell r="C107" t="str">
            <v>H15</v>
          </cell>
          <cell r="D107" t="str">
            <v>Switches</v>
          </cell>
          <cell r="E107" t="str">
            <v>Трансформатор</v>
          </cell>
          <cell r="G107">
            <v>0</v>
          </cell>
          <cell r="H107">
            <v>0</v>
          </cell>
          <cell r="J107">
            <v>350</v>
          </cell>
        </row>
        <row r="108">
          <cell r="C108" t="str">
            <v>H16</v>
          </cell>
          <cell r="D108" t="str">
            <v>Push Button Stations</v>
          </cell>
          <cell r="E108" t="str">
            <v>Коммуникации (кабели, провода, обжимка, оборудование)</v>
          </cell>
          <cell r="F108">
            <v>0</v>
          </cell>
          <cell r="G108">
            <v>0</v>
          </cell>
          <cell r="H108">
            <v>0</v>
          </cell>
          <cell r="J108">
            <v>1.4999999999999999E-2</v>
          </cell>
        </row>
        <row r="109">
          <cell r="C109" t="str">
            <v>H17</v>
          </cell>
          <cell r="D109" t="str">
            <v>Ground Cable</v>
          </cell>
          <cell r="E109" t="str">
            <v>Заземляющий кабель</v>
          </cell>
          <cell r="F109" t="str">
            <v>M</v>
          </cell>
          <cell r="G109">
            <v>0</v>
          </cell>
          <cell r="H109">
            <v>0</v>
          </cell>
          <cell r="J109">
            <v>12</v>
          </cell>
        </row>
        <row r="110">
          <cell r="C110" t="str">
            <v>H13</v>
          </cell>
          <cell r="D110" t="str">
            <v>Grounding Wells</v>
          </cell>
          <cell r="E110" t="str">
            <v>Колодец заземления</v>
          </cell>
          <cell r="F110" t="str">
            <v>EA</v>
          </cell>
          <cell r="G110">
            <v>0</v>
          </cell>
          <cell r="H110">
            <v>0</v>
          </cell>
          <cell r="J110">
            <v>5</v>
          </cell>
        </row>
        <row r="111">
          <cell r="C111" t="str">
            <v>H99</v>
          </cell>
          <cell r="D111" t="str">
            <v>Electrical Components Testing</v>
          </cell>
          <cell r="E111" t="str">
            <v>Тестирование электрических компонентов</v>
          </cell>
          <cell r="F111" t="str">
            <v>Hrs</v>
          </cell>
          <cell r="G111" t="str">
            <v>All costs to test electrical systems and components</v>
          </cell>
          <cell r="H111" t="str">
            <v>Все затраты на испытание электросистем и компонентов.</v>
          </cell>
          <cell r="J111">
            <v>1500</v>
          </cell>
        </row>
        <row r="112">
          <cell r="C112" t="str">
            <v>H15</v>
          </cell>
          <cell r="D112" t="str">
            <v>Switches</v>
          </cell>
          <cell r="E112" t="str">
            <v>Переключатели</v>
          </cell>
          <cell r="F112" t="str">
            <v>EA</v>
          </cell>
          <cell r="G112">
            <v>0</v>
          </cell>
          <cell r="H112">
            <v>0</v>
          </cell>
          <cell r="J112">
            <v>2</v>
          </cell>
        </row>
        <row r="113">
          <cell r="C113" t="str">
            <v>Instrumentation (КИПиА )</v>
          </cell>
          <cell r="D113" t="str">
            <v>Push Button Stations</v>
          </cell>
          <cell r="E113" t="str">
            <v>КИПиА</v>
          </cell>
          <cell r="F113" t="str">
            <v>EA</v>
          </cell>
          <cell r="G113" t="str">
            <v>Costs to furnish, install, and calibrate all instrument devices.  Area will be expanded to add additional instrument types as required.</v>
          </cell>
          <cell r="H113" t="str">
            <v>Затраты на поставку, монтаж и калибровку всех КИП. По мере необходимости, позиция будет расширяться для добавления дополнительных видов КИП.</v>
          </cell>
          <cell r="J113">
            <v>2</v>
          </cell>
        </row>
        <row r="114">
          <cell r="C114" t="str">
            <v>I01</v>
          </cell>
          <cell r="D114" t="str">
            <v>Temperature Devices</v>
          </cell>
          <cell r="E114" t="str">
            <v>Приборы для измерения температуры</v>
          </cell>
          <cell r="F114" t="str">
            <v>EA</v>
          </cell>
          <cell r="G114">
            <v>0</v>
          </cell>
          <cell r="H114">
            <v>0</v>
          </cell>
          <cell r="J114">
            <v>12</v>
          </cell>
        </row>
        <row r="115">
          <cell r="C115" t="str">
            <v>I02</v>
          </cell>
          <cell r="D115" t="str">
            <v>Pressure Devices</v>
          </cell>
          <cell r="E115" t="str">
            <v>Приборы для измерения давления</v>
          </cell>
          <cell r="F115" t="str">
            <v>EA</v>
          </cell>
          <cell r="G115" t="str">
            <v>Cost to furnish and install lighting and convenience wiring.  Includes terminations</v>
          </cell>
          <cell r="H115" t="str">
            <v>Затраты на поставку и монтаж осветительной электропроводки и бытовой электрической розетки. Включает концевую заделку.</v>
          </cell>
          <cell r="J115">
            <v>12</v>
          </cell>
        </row>
        <row r="116">
          <cell r="C116" t="str">
            <v>I03</v>
          </cell>
          <cell r="D116" t="str">
            <v>Flow Devices</v>
          </cell>
          <cell r="E116" t="str">
            <v xml:space="preserve">Расходомеры/ счетчики </v>
          </cell>
          <cell r="F116" t="str">
            <v>EA</v>
          </cell>
          <cell r="G116" t="str">
            <v>Cost to furnish and install light fixtures.  Includes switches</v>
          </cell>
          <cell r="H116" t="str">
            <v>Затраты на поставку и монтаж осветительной арматуры, включая переключатели.</v>
          </cell>
          <cell r="J116">
            <v>12</v>
          </cell>
        </row>
        <row r="117">
          <cell r="C117" t="str">
            <v>I04</v>
          </cell>
          <cell r="D117" t="str">
            <v>Analytical Devices</v>
          </cell>
          <cell r="E117" t="str">
            <v>Аналитические устройства</v>
          </cell>
          <cell r="F117" t="str">
            <v>EA</v>
          </cell>
          <cell r="G117" t="str">
            <v>Cost to furnish and install convenience fixtures.</v>
          </cell>
          <cell r="H117" t="str">
            <v>Затраты на поставку и монтаж бытовых розеток</v>
          </cell>
          <cell r="J117">
            <v>2</v>
          </cell>
        </row>
        <row r="118">
          <cell r="C118" t="str">
            <v>I05</v>
          </cell>
          <cell r="D118" t="str">
            <v>Weight Sensors, Scales</v>
          </cell>
          <cell r="E118" t="str">
            <v>Датчики веса, Весы</v>
          </cell>
          <cell r="G118">
            <v>0</v>
          </cell>
          <cell r="H118">
            <v>0</v>
          </cell>
          <cell r="J118">
            <v>15</v>
          </cell>
        </row>
        <row r="119">
          <cell r="C119" t="str">
            <v>I06</v>
          </cell>
          <cell r="D119" t="str">
            <v>Orifice Plates</v>
          </cell>
          <cell r="E119">
            <v>0</v>
          </cell>
          <cell r="G119">
            <v>0</v>
          </cell>
          <cell r="H119">
            <v>0</v>
          </cell>
          <cell r="J119">
            <v>0</v>
          </cell>
        </row>
        <row r="120">
          <cell r="C120" t="str">
            <v>I07</v>
          </cell>
          <cell r="D120" t="str">
            <v>Switches, Floats</v>
          </cell>
          <cell r="E120" t="str">
            <v>Тестирование электрических компонентов</v>
          </cell>
          <cell r="F120" t="str">
            <v>Hrs</v>
          </cell>
          <cell r="G120" t="str">
            <v>All costs to test electrical systems and components</v>
          </cell>
          <cell r="H120" t="str">
            <v>Все затраты на испытание электросетей и компонентов.</v>
          </cell>
          <cell r="J120">
            <v>1500</v>
          </cell>
        </row>
        <row r="121">
          <cell r="C121" t="str">
            <v>I08</v>
          </cell>
          <cell r="D121" t="str">
            <v>Control |Valves</v>
          </cell>
          <cell r="E121">
            <v>0</v>
          </cell>
          <cell r="G121">
            <v>0</v>
          </cell>
          <cell r="H121">
            <v>0</v>
          </cell>
          <cell r="J121">
            <v>0</v>
          </cell>
        </row>
        <row r="122">
          <cell r="C122" t="str">
            <v>I09</v>
          </cell>
          <cell r="D122" t="str">
            <v>Relief Valves</v>
          </cell>
          <cell r="E122" t="str">
            <v>КИПиА</v>
          </cell>
          <cell r="G122" t="str">
            <v xml:space="preserve">Costs to furnish, install, and calibrate all instrument devices.  </v>
          </cell>
          <cell r="H122" t="str">
            <v>Затраты на поставку, монтаж и калибровку всех КИП.</v>
          </cell>
          <cell r="J122">
            <v>0</v>
          </cell>
        </row>
        <row r="123">
          <cell r="C123" t="str">
            <v>I10</v>
          </cell>
          <cell r="D123" t="str">
            <v>Annunciatiors</v>
          </cell>
          <cell r="E123" t="str">
            <v>Приборы для измерения температуры</v>
          </cell>
          <cell r="F123" t="str">
            <v>EA</v>
          </cell>
          <cell r="G123">
            <v>0</v>
          </cell>
          <cell r="H123">
            <v>0</v>
          </cell>
          <cell r="J123">
            <v>12</v>
          </cell>
        </row>
        <row r="124">
          <cell r="C124" t="str">
            <v>I02</v>
          </cell>
          <cell r="D124" t="str">
            <v>Pressure Devices</v>
          </cell>
          <cell r="E124" t="str">
            <v>Приборы для измерения давления</v>
          </cell>
          <cell r="F124" t="str">
            <v>EA</v>
          </cell>
          <cell r="G124">
            <v>0</v>
          </cell>
          <cell r="H124">
            <v>0</v>
          </cell>
          <cell r="J124">
            <v>12</v>
          </cell>
        </row>
        <row r="125">
          <cell r="C125" t="str">
            <v>I03</v>
          </cell>
          <cell r="D125" t="str">
            <v>Flow Devices</v>
          </cell>
          <cell r="E125" t="str">
            <v xml:space="preserve">Расходомеры/ счетчики </v>
          </cell>
          <cell r="F125" t="str">
            <v>EA</v>
          </cell>
          <cell r="G125">
            <v>0</v>
          </cell>
          <cell r="H125">
            <v>0</v>
          </cell>
          <cell r="J125">
            <v>12</v>
          </cell>
        </row>
        <row r="126">
          <cell r="C126" t="str">
            <v>I04</v>
          </cell>
          <cell r="D126" t="str">
            <v>Analytical Devices</v>
          </cell>
          <cell r="E126" t="str">
            <v>Аналитические устройства</v>
          </cell>
          <cell r="F126" t="str">
            <v>EA</v>
          </cell>
          <cell r="G126">
            <v>0</v>
          </cell>
          <cell r="H126">
            <v>0</v>
          </cell>
          <cell r="J126">
            <v>12</v>
          </cell>
        </row>
        <row r="127">
          <cell r="C127" t="str">
            <v>Painting, Architectural Finishes (покраска, архитектурная отделка)</v>
          </cell>
          <cell r="D127" t="str">
            <v>Weight Sensors, Scales</v>
          </cell>
          <cell r="E127" t="str">
            <v>покраска, архитектурная отделка</v>
          </cell>
          <cell r="F127" t="str">
            <v>EA</v>
          </cell>
          <cell r="G127">
            <v>0</v>
          </cell>
          <cell r="H127">
            <v>0</v>
          </cell>
          <cell r="J127">
            <v>12</v>
          </cell>
        </row>
        <row r="128">
          <cell r="C128" t="str">
            <v>J01</v>
          </cell>
          <cell r="D128" t="str">
            <v>Architectural Finishes, siding</v>
          </cell>
          <cell r="E128" t="str">
            <v>Архитектурные отделки, Обшивка</v>
          </cell>
          <cell r="F128" t="str">
            <v>SM</v>
          </cell>
          <cell r="G128" t="str">
            <v>Includes Masonry</v>
          </cell>
          <cell r="H128">
            <v>0</v>
          </cell>
          <cell r="J128">
            <v>0.15</v>
          </cell>
        </row>
        <row r="129">
          <cell r="C129" t="str">
            <v>J02</v>
          </cell>
          <cell r="D129" t="str">
            <v>Painting</v>
          </cell>
          <cell r="E129" t="str">
            <v>Покраска</v>
          </cell>
          <cell r="F129" t="str">
            <v>SM</v>
          </cell>
          <cell r="G129">
            <v>0</v>
          </cell>
          <cell r="H129">
            <v>0</v>
          </cell>
          <cell r="J129">
            <v>1.4999999999999999E-2</v>
          </cell>
        </row>
        <row r="130">
          <cell r="C130" t="str">
            <v>J03</v>
          </cell>
          <cell r="D130" t="str">
            <v>Windows</v>
          </cell>
          <cell r="E130" t="str">
            <v>Окна</v>
          </cell>
          <cell r="F130" t="str">
            <v>EA</v>
          </cell>
          <cell r="G130">
            <v>0</v>
          </cell>
          <cell r="H130">
            <v>0</v>
          </cell>
          <cell r="J130">
            <v>15</v>
          </cell>
        </row>
        <row r="131">
          <cell r="C131" t="str">
            <v>J04</v>
          </cell>
          <cell r="D131" t="str">
            <v xml:space="preserve">Doors </v>
          </cell>
          <cell r="E131" t="str">
            <v>Двери</v>
          </cell>
          <cell r="F131" t="str">
            <v>EA</v>
          </cell>
          <cell r="G131">
            <v>0</v>
          </cell>
          <cell r="H131">
            <v>0</v>
          </cell>
          <cell r="J131">
            <v>18</v>
          </cell>
        </row>
        <row r="132">
          <cell r="C132" t="str">
            <v>J05</v>
          </cell>
          <cell r="D132" t="str">
            <v>Floors</v>
          </cell>
          <cell r="E132" t="str">
            <v>Полы</v>
          </cell>
          <cell r="F132" t="str">
            <v>SM</v>
          </cell>
          <cell r="G132">
            <v>0</v>
          </cell>
          <cell r="H132">
            <v>0</v>
          </cell>
          <cell r="J132">
            <v>0.3</v>
          </cell>
        </row>
        <row r="133">
          <cell r="C133" t="str">
            <v>J06</v>
          </cell>
          <cell r="D133" t="str">
            <v>Bathroom Fixtures</v>
          </cell>
          <cell r="E133" t="str">
            <v>Сантехника</v>
          </cell>
          <cell r="F133" t="str">
            <v>EA</v>
          </cell>
          <cell r="G133">
            <v>0</v>
          </cell>
          <cell r="H133">
            <v>0</v>
          </cell>
          <cell r="J133">
            <v>25</v>
          </cell>
        </row>
        <row r="134">
          <cell r="C134" t="str">
            <v>J07</v>
          </cell>
          <cell r="D134" t="str">
            <v>Heaters</v>
          </cell>
          <cell r="E134" t="str">
            <v>Нагреватели</v>
          </cell>
          <cell r="F134" t="str">
            <v>EA</v>
          </cell>
          <cell r="G134">
            <v>0</v>
          </cell>
          <cell r="H134">
            <v>0</v>
          </cell>
          <cell r="J134">
            <v>40</v>
          </cell>
        </row>
        <row r="135">
          <cell r="C135" t="str">
            <v>J08</v>
          </cell>
          <cell r="D135" t="str">
            <v>HVAC (Incl Ductwork, Dampers, Coolers, Heaters, Compressors)</v>
          </cell>
          <cell r="E135" t="str">
            <v>ОВКВ (включая воздуховоды, заслонки, охладители, обогреватели, компрессоры)</v>
          </cell>
          <cell r="F135" t="str">
            <v>M</v>
          </cell>
          <cell r="G135">
            <v>0</v>
          </cell>
          <cell r="H135">
            <v>0</v>
          </cell>
          <cell r="J135">
            <v>3.5</v>
          </cell>
        </row>
        <row r="136">
          <cell r="C136" t="str">
            <v>J09</v>
          </cell>
          <cell r="D136" t="str">
            <v>Sandwich Panels</v>
          </cell>
          <cell r="E136" t="str">
            <v>Сэндвич-панель</v>
          </cell>
          <cell r="F136" t="str">
            <v>SM</v>
          </cell>
          <cell r="G136">
            <v>0</v>
          </cell>
          <cell r="H136">
            <v>0</v>
          </cell>
          <cell r="J136">
            <v>0</v>
          </cell>
        </row>
        <row r="137">
          <cell r="C137" t="str">
            <v>J10</v>
          </cell>
          <cell r="D137" t="str">
            <v>Roofing</v>
          </cell>
          <cell r="E137" t="str">
            <v>Кровельные работы</v>
          </cell>
          <cell r="F137" t="str">
            <v>SM</v>
          </cell>
          <cell r="G137">
            <v>0</v>
          </cell>
          <cell r="H137">
            <v>0</v>
          </cell>
          <cell r="J137">
            <v>0</v>
          </cell>
        </row>
        <row r="138">
          <cell r="C138" t="str">
            <v>J11</v>
          </cell>
          <cell r="D138" t="str">
            <v>Facilities Maintenance</v>
          </cell>
          <cell r="E138" t="str">
            <v>покраска, архитектурная отделка</v>
          </cell>
          <cell r="F138">
            <v>0</v>
          </cell>
          <cell r="G138" t="str">
            <v>Includes architectural maintenance of facilities and buildings</v>
          </cell>
          <cell r="H138">
            <v>0</v>
          </cell>
          <cell r="J138">
            <v>0</v>
          </cell>
        </row>
        <row r="139">
          <cell r="C139" t="str">
            <v>J01</v>
          </cell>
          <cell r="D139" t="str">
            <v>Exterior Architectural Finishes, siding</v>
          </cell>
          <cell r="E139" t="str">
            <v>Наружная архитектурная отделка, обшивка</v>
          </cell>
          <cell r="F139" t="str">
            <v>SM</v>
          </cell>
          <cell r="G139" t="str">
            <v>Includes Masonry</v>
          </cell>
          <cell r="H139" t="str">
            <v>Включая каменную или кирпичную кладку</v>
          </cell>
          <cell r="J139">
            <v>0.15</v>
          </cell>
        </row>
        <row r="140">
          <cell r="C140" t="str">
            <v>Insulation (изоляция)</v>
          </cell>
          <cell r="D140" t="str">
            <v>Interior Architectural Finishes, siding</v>
          </cell>
          <cell r="E140" t="str">
            <v>изоляция</v>
          </cell>
          <cell r="F140" t="str">
            <v>SM</v>
          </cell>
          <cell r="G140" t="str">
            <v xml:space="preserve">Includes insulating medium, cover, banding and all consumables required for installation.  </v>
          </cell>
          <cell r="H140" t="str">
            <v>Включает изолирующую среду, покрытие,  обвязку и все расходные материалы, необходимые для монтажа.</v>
          </cell>
          <cell r="J140">
            <v>0.15</v>
          </cell>
        </row>
        <row r="141">
          <cell r="C141" t="str">
            <v>K01</v>
          </cell>
          <cell r="D141" t="str">
            <v>Piping Insulation</v>
          </cell>
          <cell r="E141" t="str">
            <v>Изоляция трубопроводов</v>
          </cell>
          <cell r="F141" t="str">
            <v>SM</v>
          </cell>
          <cell r="G141">
            <v>0</v>
          </cell>
          <cell r="H141">
            <v>0</v>
          </cell>
          <cell r="J141">
            <v>0.35</v>
          </cell>
        </row>
        <row r="142">
          <cell r="C142" t="str">
            <v>K02</v>
          </cell>
          <cell r="D142" t="str">
            <v>Process Equipment Insulation</v>
          </cell>
          <cell r="E142" t="str">
            <v>Изоляция технологического оборудования</v>
          </cell>
          <cell r="F142" t="str">
            <v>SM</v>
          </cell>
          <cell r="G142">
            <v>0</v>
          </cell>
          <cell r="H142">
            <v>0</v>
          </cell>
          <cell r="J142">
            <v>0.35</v>
          </cell>
        </row>
        <row r="143">
          <cell r="C143" t="str">
            <v>K03</v>
          </cell>
          <cell r="D143" t="str">
            <v>Comfort Insulation</v>
          </cell>
          <cell r="E143" t="str">
            <v>Изоляция для обеспечения комфортных условий</v>
          </cell>
          <cell r="F143" t="str">
            <v>SM</v>
          </cell>
          <cell r="G143">
            <v>0</v>
          </cell>
          <cell r="H143">
            <v>0</v>
          </cell>
          <cell r="J143">
            <v>0.35</v>
          </cell>
        </row>
        <row r="144">
          <cell r="C144" t="str">
            <v>J06</v>
          </cell>
          <cell r="D144" t="str">
            <v>Finished Floors</v>
          </cell>
          <cell r="E144" t="str">
            <v>Полы</v>
          </cell>
          <cell r="F144" t="str">
            <v>SM</v>
          </cell>
          <cell r="G144">
            <v>0</v>
          </cell>
          <cell r="H144">
            <v>0</v>
          </cell>
          <cell r="J144">
            <v>0.3</v>
          </cell>
        </row>
        <row r="145">
          <cell r="C145" t="str">
            <v>Fireproofing (Огнезащита и обеспечение пожарной безопасности)</v>
          </cell>
          <cell r="D145" t="str">
            <v>Bathroom Fixtures</v>
          </cell>
          <cell r="E145" t="str">
            <v>Сантехника</v>
          </cell>
          <cell r="F145" t="str">
            <v>EA</v>
          </cell>
          <cell r="G145" t="str">
            <v>Includes commodes, lavatories, sinks, etc.</v>
          </cell>
          <cell r="H145" t="str">
            <v>в т.ч. унитаз, умывальник, раковин и т.п.</v>
          </cell>
          <cell r="J145">
            <v>25</v>
          </cell>
        </row>
        <row r="146">
          <cell r="C146" t="str">
            <v>L01</v>
          </cell>
          <cell r="D146" t="str">
            <v>Structural, Fire Proofing</v>
          </cell>
          <cell r="E146" t="str">
            <v>Огнезащита металлоконструкций</v>
          </cell>
          <cell r="F146" t="str">
            <v>SM</v>
          </cell>
          <cell r="G146" t="str">
            <v>Includes costs of materials and costs to apply fire proofing materials to structural members</v>
          </cell>
          <cell r="H146" t="str">
            <v>Включает стоимость материалов и затраты на работы по нанесению огнезащитных материалов на металлоконструкции.</v>
          </cell>
          <cell r="J146">
            <v>0.25</v>
          </cell>
        </row>
        <row r="147">
          <cell r="C147" t="str">
            <v>L02</v>
          </cell>
          <cell r="D147" t="str">
            <v>Fire Detection, Suppression</v>
          </cell>
          <cell r="E147" t="str">
            <v>Системы обнаружения и ликвидации возгорания</v>
          </cell>
          <cell r="F147" t="str">
            <v>SM</v>
          </cell>
          <cell r="G147" t="str">
            <v>Supply and installation of fire detection and/or suppression systems.</v>
          </cell>
          <cell r="H147" t="str">
            <v>Поставка и монтаж систем обнаружения и/или ликвидации возгораний.</v>
          </cell>
          <cell r="J147">
            <v>0.25</v>
          </cell>
        </row>
        <row r="148">
          <cell r="C148" t="str">
            <v>L03</v>
          </cell>
          <cell r="D148" t="str">
            <v>Fire protection</v>
          </cell>
          <cell r="E148" t="str">
            <v>Система противопожарной защиты</v>
          </cell>
          <cell r="F148" t="str">
            <v>SM</v>
          </cell>
          <cell r="G148" t="str">
            <v>Supply and installation of fire protection systems.  Excludes plant fire protection piping system and/or main fire pumps/tanks.</v>
          </cell>
          <cell r="H148" t="str">
            <v>Поставка и монтаж систем противопожарной защиты. Исключает противопожарную систему трубопроводов и/или основные противопожарные насосы/резервуары пожарной воды комбината .</v>
          </cell>
          <cell r="J148">
            <v>0.35</v>
          </cell>
        </row>
        <row r="149">
          <cell r="C149" t="str">
            <v>J11</v>
          </cell>
          <cell r="D149" t="str">
            <v>Roofing</v>
          </cell>
          <cell r="E149" t="str">
            <v>Кровельные работы</v>
          </cell>
          <cell r="F149" t="str">
            <v>SM</v>
          </cell>
          <cell r="G149">
            <v>0</v>
          </cell>
          <cell r="H149">
            <v>0</v>
          </cell>
          <cell r="J149">
            <v>6</v>
          </cell>
        </row>
        <row r="150">
          <cell r="C150" t="str">
            <v>Shafts (стволы)</v>
          </cell>
          <cell r="D150" t="str">
            <v>Facilities Maintenance</v>
          </cell>
          <cell r="E150" t="str">
            <v>Стволы</v>
          </cell>
          <cell r="F150">
            <v>0</v>
          </cell>
          <cell r="G150" t="str">
            <v>Includes architectural maintenance of facilities and buildings, Housing Maintenance</v>
          </cell>
          <cell r="H150" t="str">
            <v>Включая архитектурную отделку объектов и зданий, отделку жилых зданий</v>
          </cell>
          <cell r="J150">
            <v>0</v>
          </cell>
        </row>
        <row r="151">
          <cell r="C151" t="str">
            <v>M01</v>
          </cell>
          <cell r="D151" t="str">
            <v>Sinking</v>
          </cell>
          <cell r="E151" t="str">
            <v>Проходка</v>
          </cell>
          <cell r="F151" t="str">
            <v>CM</v>
          </cell>
          <cell r="G151">
            <v>0</v>
          </cell>
          <cell r="H151">
            <v>0</v>
          </cell>
          <cell r="J151">
            <v>12</v>
          </cell>
        </row>
        <row r="152">
          <cell r="C152" t="str">
            <v>M02</v>
          </cell>
          <cell r="D152" t="str">
            <v>Drilling</v>
          </cell>
          <cell r="E152" t="str">
            <v>Бурение</v>
          </cell>
          <cell r="F152" t="str">
            <v>M</v>
          </cell>
          <cell r="G152">
            <v>0</v>
          </cell>
          <cell r="H152">
            <v>0</v>
          </cell>
          <cell r="J152">
            <v>0.35</v>
          </cell>
        </row>
        <row r="153">
          <cell r="C153" t="str">
            <v>M03</v>
          </cell>
          <cell r="D153" t="str">
            <v>Blasting</v>
          </cell>
          <cell r="E153" t="str">
            <v>Взрывание</v>
          </cell>
          <cell r="F153" t="str">
            <v>HRS</v>
          </cell>
          <cell r="G153">
            <v>0</v>
          </cell>
          <cell r="H153">
            <v>0</v>
          </cell>
          <cell r="J153">
            <v>2000</v>
          </cell>
        </row>
        <row r="154">
          <cell r="C154" t="str">
            <v>M04</v>
          </cell>
          <cell r="D154" t="str">
            <v>Mucking</v>
          </cell>
          <cell r="E154" t="str">
            <v>Выемка горной массы из забоя</v>
          </cell>
          <cell r="F154" t="str">
            <v>CM</v>
          </cell>
          <cell r="G154">
            <v>0</v>
          </cell>
          <cell r="H154">
            <v>0</v>
          </cell>
          <cell r="J154">
            <v>25</v>
          </cell>
        </row>
        <row r="155">
          <cell r="C155" t="str">
            <v>M05</v>
          </cell>
          <cell r="D155" t="str">
            <v>Dewatering</v>
          </cell>
          <cell r="E155" t="str">
            <v>Откачка воды</v>
          </cell>
          <cell r="F155" t="str">
            <v>HRS</v>
          </cell>
          <cell r="G155">
            <v>0</v>
          </cell>
          <cell r="H155">
            <v>0</v>
          </cell>
          <cell r="J155">
            <v>0</v>
          </cell>
        </row>
        <row r="156">
          <cell r="C156" t="str">
            <v>M06</v>
          </cell>
          <cell r="D156" t="str">
            <v>Bolts &amp; Screening</v>
          </cell>
          <cell r="E156" t="str">
            <v>Болты и сетки</v>
          </cell>
          <cell r="F156" t="str">
            <v>EA</v>
          </cell>
          <cell r="G156" t="str">
            <v xml:space="preserve">Includes insulating medium, cover, banding and all consumables required for installation.  </v>
          </cell>
          <cell r="H156" t="str">
            <v>Включает изолирующую среду, покрытие,  обвязку и все расходные материалы, необходимые для монтажа.</v>
          </cell>
          <cell r="J156">
            <v>5</v>
          </cell>
        </row>
        <row r="157">
          <cell r="C157" t="str">
            <v>M07</v>
          </cell>
          <cell r="D157" t="str">
            <v>Tubbing</v>
          </cell>
          <cell r="E157" t="str">
            <v>Тюббинги</v>
          </cell>
          <cell r="F157" t="str">
            <v>EA</v>
          </cell>
          <cell r="G157" t="str">
            <v>Includes costs to purchase, receive, store, handle  install and test tubbing.  Includes costs to re-torque connections, installed quantity is each ring.</v>
          </cell>
          <cell r="H157" t="str">
            <v>Включает затраты на приобретение, получение, хранение, транспортировку и монтаж тюббингов. Включает затраты на переобтяжку соединений, установленный объем - каждое кольцо.</v>
          </cell>
          <cell r="J157">
            <v>25</v>
          </cell>
        </row>
        <row r="158">
          <cell r="C158" t="str">
            <v>M08</v>
          </cell>
          <cell r="D158" t="str">
            <v>Concrete</v>
          </cell>
          <cell r="E158" t="str">
            <v>Бетон</v>
          </cell>
          <cell r="F158" t="str">
            <v>CM</v>
          </cell>
          <cell r="G158" t="str">
            <v>Includes costs of conrete, reinforcing, and forming required to place concrete in the shaft.  Reported quantity is CM of concrete placed.  Rules may be set up to include forming, reinforcing, and embedments.</v>
          </cell>
          <cell r="H158"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58">
            <v>8</v>
          </cell>
        </row>
        <row r="159">
          <cell r="C159" t="str">
            <v>M09</v>
          </cell>
          <cell r="D159" t="str">
            <v>Backwall Grouting</v>
          </cell>
          <cell r="E159" t="str">
            <v>Тампонаж затюбингового пространства</v>
          </cell>
          <cell r="F159" t="str">
            <v>CM</v>
          </cell>
          <cell r="G159" t="str">
            <v xml:space="preserve">Includes costs of grouting equipment, materials, supplies, setup, drilling, and labor required to install back wall grouting.  Quantity reported is the CM of grout placed.  </v>
          </cell>
          <cell r="H159"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59">
            <v>15</v>
          </cell>
        </row>
        <row r="160">
          <cell r="C160" t="str">
            <v>M10</v>
          </cell>
          <cell r="D160" t="str">
            <v>Galloway/Equipment Maintenance</v>
          </cell>
          <cell r="E160" t="str">
            <v>Техническое обслуживание проходческого полка/оборудования</v>
          </cell>
          <cell r="F160" t="str">
            <v>HRS</v>
          </cell>
          <cell r="G160" t="str">
            <v>Includes purchase, installation and all maintenance required for the Galloway.  Includes all electrical, hydraulic, and mechaincal maintenance.</v>
          </cell>
          <cell r="H160" t="str">
            <v>Включает приобретение, установку и тех.обслуживание, необходимое для проходческого полка. Включает всё электрическое, гидравлическое и механическое оборудование</v>
          </cell>
          <cell r="J160">
            <v>3500</v>
          </cell>
        </row>
        <row r="161">
          <cell r="C161" t="str">
            <v>M11</v>
          </cell>
          <cell r="D161" t="str">
            <v>Freezing</v>
          </cell>
          <cell r="E161" t="str">
            <v>Огнезащита и обеспечение пожарной безопасности</v>
          </cell>
          <cell r="F161">
            <v>0</v>
          </cell>
          <cell r="G161" t="str">
            <v>Includes the cost to install freeze system including compressors, piping, freeze holes, media.</v>
          </cell>
          <cell r="H161">
            <v>0</v>
          </cell>
          <cell r="J161">
            <v>0</v>
          </cell>
        </row>
        <row r="162">
          <cell r="C162" t="str">
            <v>M12</v>
          </cell>
          <cell r="D162" t="str">
            <v>Mine Repair Shops Development and Maintenance</v>
          </cell>
          <cell r="E162" t="str">
            <v>Огнезащита металлоконструкций</v>
          </cell>
          <cell r="F162" t="str">
            <v>SM</v>
          </cell>
          <cell r="G162" t="str">
            <v>Includes costs of materials and costs to apply fire proofing materials to structural members</v>
          </cell>
          <cell r="H162" t="str">
            <v>Включает стоимость материалов и затраты на работы по нанесению огнезащитных материалов на металлоконструкции.</v>
          </cell>
          <cell r="J162">
            <v>0.25</v>
          </cell>
        </row>
        <row r="163">
          <cell r="C163" t="str">
            <v>L02</v>
          </cell>
          <cell r="D163" t="str">
            <v>Fire Detection, Suppression</v>
          </cell>
          <cell r="E163" t="str">
            <v>Системы обнаружения и ликвидации возгорания</v>
          </cell>
          <cell r="F163" t="str">
            <v>SM</v>
          </cell>
          <cell r="G163" t="str">
            <v>Supply and installation of fire detection and/or suppression systems.</v>
          </cell>
          <cell r="H163" t="str">
            <v>Поставка и монтаж систем обнаружения и/или ликвидации возгораний.</v>
          </cell>
          <cell r="J163">
            <v>0.25</v>
          </cell>
        </row>
        <row r="164">
          <cell r="C164" t="str">
            <v>Mine Equipment (Шахтное оборудование)</v>
          </cell>
          <cell r="D164" t="str">
            <v>Fire protection</v>
          </cell>
          <cell r="E164" t="str">
            <v>Шахтное оборудование</v>
          </cell>
          <cell r="F164" t="str">
            <v>SM</v>
          </cell>
          <cell r="G164" t="str">
            <v>Includes purchase, installation and maintenance during construction of the noted equipment category.  Units for credit should be established for each item for progress assessment.</v>
          </cell>
          <cell r="H164" t="str">
            <v>Включает приобретение, монтаж упомянутой категории оборудования и его тех.обслуживание на период строительства. Необходимо установить показатели по каждой позиции для оценки выполнения работ.</v>
          </cell>
          <cell r="J164">
            <v>0.35</v>
          </cell>
        </row>
        <row r="165">
          <cell r="C165" t="str">
            <v>M81</v>
          </cell>
          <cell r="D165" t="str">
            <v>Permanent Hoists</v>
          </cell>
          <cell r="E165" t="str">
            <v>Подъемные машины постоянного периода</v>
          </cell>
          <cell r="F165" t="str">
            <v>EA</v>
          </cell>
          <cell r="G165">
            <v>0</v>
          </cell>
          <cell r="H165">
            <v>0</v>
          </cell>
          <cell r="J165">
            <v>3500</v>
          </cell>
        </row>
        <row r="166">
          <cell r="C166" t="str">
            <v>M82</v>
          </cell>
          <cell r="D166" t="str">
            <v>Ropes and Guides</v>
          </cell>
          <cell r="E166" t="str">
            <v>Канаты и проводники</v>
          </cell>
          <cell r="F166" t="str">
            <v>MT</v>
          </cell>
          <cell r="G166">
            <v>0</v>
          </cell>
          <cell r="H166">
            <v>0</v>
          </cell>
          <cell r="J166">
            <v>4500</v>
          </cell>
        </row>
        <row r="167">
          <cell r="C167" t="str">
            <v>M83</v>
          </cell>
          <cell r="D167" t="str">
            <v>Crash Steel</v>
          </cell>
          <cell r="E167" t="str">
            <v>Система аварийной остановки сосуда</v>
          </cell>
          <cell r="F167" t="str">
            <v>MT</v>
          </cell>
          <cell r="G167" t="str">
            <v>Includes SINKING Hoists and Maintenance</v>
          </cell>
          <cell r="H167" t="str">
            <v>в т.ч. Погружение ГПМ и техническое обслуживание</v>
          </cell>
          <cell r="J167">
            <v>60</v>
          </cell>
        </row>
        <row r="168">
          <cell r="C168" t="str">
            <v>M84</v>
          </cell>
          <cell r="D168" t="str">
            <v>Bins</v>
          </cell>
          <cell r="E168" t="str">
            <v>Бункеры</v>
          </cell>
          <cell r="F168" t="str">
            <v>M</v>
          </cell>
          <cell r="G168">
            <v>0</v>
          </cell>
          <cell r="H168">
            <v>0</v>
          </cell>
          <cell r="J168">
            <v>60</v>
          </cell>
        </row>
        <row r="169">
          <cell r="C169" t="str">
            <v>M85</v>
          </cell>
          <cell r="D169" t="str">
            <v>Conveyors</v>
          </cell>
          <cell r="E169" t="str">
            <v>Конвейеры</v>
          </cell>
          <cell r="F169" t="str">
            <v>EA</v>
          </cell>
          <cell r="G169">
            <v>0</v>
          </cell>
          <cell r="H169">
            <v>0</v>
          </cell>
          <cell r="J169">
            <v>5</v>
          </cell>
        </row>
        <row r="170">
          <cell r="C170" t="str">
            <v>M86</v>
          </cell>
          <cell r="D170" t="str">
            <v>Cages</v>
          </cell>
          <cell r="E170" t="str">
            <v>Клети</v>
          </cell>
          <cell r="F170" t="str">
            <v>EA</v>
          </cell>
          <cell r="G170">
            <v>0</v>
          </cell>
          <cell r="H170">
            <v>0</v>
          </cell>
          <cell r="J170">
            <v>3000</v>
          </cell>
        </row>
        <row r="171">
          <cell r="C171" t="str">
            <v>M87</v>
          </cell>
          <cell r="D171" t="str">
            <v>Skips</v>
          </cell>
          <cell r="E171" t="str">
            <v>Скипы</v>
          </cell>
          <cell r="F171" t="str">
            <v>M</v>
          </cell>
          <cell r="G171">
            <v>0</v>
          </cell>
          <cell r="H171">
            <v>0</v>
          </cell>
          <cell r="J171">
            <v>4000</v>
          </cell>
        </row>
        <row r="172">
          <cell r="C172" t="str">
            <v>M88</v>
          </cell>
          <cell r="D172" t="str">
            <v>Doors</v>
          </cell>
          <cell r="E172" t="str">
            <v>Вентиляционные двери</v>
          </cell>
          <cell r="F172" t="str">
            <v>EA</v>
          </cell>
          <cell r="G172">
            <v>0</v>
          </cell>
          <cell r="H172">
            <v>0</v>
          </cell>
          <cell r="J172">
            <v>125</v>
          </cell>
        </row>
        <row r="173">
          <cell r="C173" t="str">
            <v>M89</v>
          </cell>
          <cell r="D173" t="str">
            <v>Dumps</v>
          </cell>
          <cell r="E173" t="str">
            <v>Рудстанки</v>
          </cell>
          <cell r="F173" t="str">
            <v>EA</v>
          </cell>
          <cell r="G173" t="str">
            <v>Includes costs to purchase, receive, store, handle  install and test tubbing.  Includes costs to re-torque connections, installed quantity is each ring.</v>
          </cell>
          <cell r="H173" t="str">
            <v>Включает затраты на приобретение, получение, хранение, транспортировку, монтаж и тестирование тюбингов. Включает затраты на переобтяжку соединений, установленный объем - каждое кольцо.</v>
          </cell>
          <cell r="J173">
            <v>350</v>
          </cell>
        </row>
        <row r="174">
          <cell r="C174" t="str">
            <v>M90</v>
          </cell>
          <cell r="D174" t="str">
            <v>Trucks, Shuttles, Cars, Miners</v>
          </cell>
          <cell r="E174" t="str">
            <v>Самосвалы, самоходные вагоны, автомобильный транспорт, комбайны</v>
          </cell>
          <cell r="F174" t="str">
            <v>EA</v>
          </cell>
          <cell r="G174" t="str">
            <v>Includes costs of concrete, reinforcing, and forming required to place concrete in the shaft.  Reported quantity is CM of concrete placed.  Rules may be set up to include forming, reinforcing, and embedments.</v>
          </cell>
          <cell r="H174" t="str">
            <v xml:space="preserve">Включает стоимость бетона, арматуры и опалубки, необходимые для выполнения бетонных работ в стволе. Отчетный объем - м3 уложенного бетона. Могут быть установлены правила, включающие опалубку, арматуру и закладные детали. </v>
          </cell>
          <cell r="J174">
            <v>7500</v>
          </cell>
        </row>
        <row r="175">
          <cell r="C175" t="str">
            <v>M91</v>
          </cell>
          <cell r="D175" t="str">
            <v>Ventilation Fans, Heaters, Duct</v>
          </cell>
          <cell r="E175" t="str">
            <v>Вытяжные вентиляторы, калориферные установки, каналы</v>
          </cell>
          <cell r="F175" t="str">
            <v>EA</v>
          </cell>
          <cell r="G175" t="str">
            <v xml:space="preserve">Includes costs of grouting equipment, materials, supplies, setup, drilling, and labor required to install back wall grouting.  Quantity reported is the CM of grout placed.  </v>
          </cell>
          <cell r="H175" t="str">
            <v>Включает стоимость тампонажного оборудования, материалов, ТМЦ, устройство, бурение и трудозатраты, необходимые для проведения тампонажа затюбингового пространства. Отчетный объем - м3 уложенного тампонажного раствора.</v>
          </cell>
          <cell r="J175">
            <v>2500</v>
          </cell>
        </row>
      </sheetData>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 Codes"/>
      <sheetName val="CONCISBL"/>
      <sheetName val="CONCOSBL"/>
      <sheetName val="CONCTOTAL)"/>
      <sheetName val="CONCSUM"/>
      <sheetName val="Sheet2"/>
      <sheetName val="Concrete 6 Month Forecast"/>
    </sheetNames>
    <sheetDataSet>
      <sheetData sheetId="0"/>
      <sheetData sheetId="1"/>
      <sheetData sheetId="2"/>
      <sheetData sheetId="3"/>
      <sheetData sheetId="4" refreshError="1">
        <row r="1">
          <cell r="D1" t="str">
            <v>ADJUSTED1</v>
          </cell>
          <cell r="F1" t="str">
            <v>ADJUSTED</v>
          </cell>
        </row>
        <row r="2">
          <cell r="B2">
            <v>38169</v>
          </cell>
          <cell r="C2">
            <v>0</v>
          </cell>
          <cell r="D2">
            <v>0</v>
          </cell>
          <cell r="E2">
            <v>0</v>
          </cell>
          <cell r="F2">
            <v>0</v>
          </cell>
        </row>
        <row r="3">
          <cell r="B3">
            <v>38200</v>
          </cell>
          <cell r="C3">
            <v>58</v>
          </cell>
          <cell r="D3">
            <v>51</v>
          </cell>
          <cell r="E3">
            <v>58</v>
          </cell>
          <cell r="F3">
            <v>51</v>
          </cell>
        </row>
        <row r="4">
          <cell r="B4">
            <v>38231</v>
          </cell>
          <cell r="C4">
            <v>99</v>
          </cell>
          <cell r="D4">
            <v>87</v>
          </cell>
          <cell r="E4">
            <v>157</v>
          </cell>
          <cell r="F4">
            <v>138</v>
          </cell>
        </row>
        <row r="5">
          <cell r="B5">
            <v>38261</v>
          </cell>
          <cell r="C5">
            <v>1724</v>
          </cell>
          <cell r="D5">
            <v>1521</v>
          </cell>
          <cell r="E5">
            <v>1881</v>
          </cell>
          <cell r="F5">
            <v>1659</v>
          </cell>
        </row>
        <row r="6">
          <cell r="B6">
            <v>38292</v>
          </cell>
          <cell r="C6">
            <v>2883</v>
          </cell>
          <cell r="D6">
            <v>2543</v>
          </cell>
          <cell r="E6">
            <v>4764</v>
          </cell>
          <cell r="F6">
            <v>4202</v>
          </cell>
        </row>
        <row r="7">
          <cell r="B7">
            <v>38322</v>
          </cell>
          <cell r="C7">
            <v>3165</v>
          </cell>
          <cell r="D7">
            <v>2792</v>
          </cell>
          <cell r="E7">
            <v>7929</v>
          </cell>
          <cell r="F7">
            <v>6994</v>
          </cell>
        </row>
        <row r="8">
          <cell r="B8">
            <v>38353</v>
          </cell>
          <cell r="C8">
            <v>7090</v>
          </cell>
          <cell r="D8">
            <v>6254</v>
          </cell>
          <cell r="E8">
            <v>15019</v>
          </cell>
          <cell r="F8">
            <v>13247</v>
          </cell>
        </row>
        <row r="9">
          <cell r="B9">
            <v>38384</v>
          </cell>
          <cell r="C9">
            <v>5589</v>
          </cell>
          <cell r="D9">
            <v>4930</v>
          </cell>
          <cell r="E9">
            <v>20608</v>
          </cell>
          <cell r="F9">
            <v>18177</v>
          </cell>
        </row>
        <row r="10">
          <cell r="B10">
            <v>38412</v>
          </cell>
          <cell r="C10">
            <v>2186</v>
          </cell>
          <cell r="D10">
            <v>1928</v>
          </cell>
          <cell r="E10">
            <v>22794</v>
          </cell>
          <cell r="F10">
            <v>20105</v>
          </cell>
        </row>
        <row r="11">
          <cell r="B11">
            <v>38443</v>
          </cell>
          <cell r="C11">
            <v>4987</v>
          </cell>
          <cell r="D11">
            <v>4399</v>
          </cell>
          <cell r="E11">
            <v>27781</v>
          </cell>
          <cell r="F11">
            <v>24504</v>
          </cell>
        </row>
        <row r="12">
          <cell r="B12">
            <v>38473</v>
          </cell>
          <cell r="C12">
            <v>4278</v>
          </cell>
          <cell r="D12">
            <v>3773</v>
          </cell>
          <cell r="E12">
            <v>32059</v>
          </cell>
          <cell r="F12">
            <v>28277</v>
          </cell>
        </row>
        <row r="13">
          <cell r="B13">
            <v>38504</v>
          </cell>
          <cell r="C13">
            <v>4734</v>
          </cell>
          <cell r="D13">
            <v>4176</v>
          </cell>
          <cell r="E13">
            <v>36793</v>
          </cell>
          <cell r="F13">
            <v>32453</v>
          </cell>
        </row>
        <row r="14">
          <cell r="B14">
            <v>38534</v>
          </cell>
          <cell r="C14">
            <v>5606</v>
          </cell>
          <cell r="D14">
            <v>4945</v>
          </cell>
          <cell r="E14">
            <v>42399</v>
          </cell>
          <cell r="F14">
            <v>37398</v>
          </cell>
        </row>
        <row r="15">
          <cell r="B15">
            <v>38565</v>
          </cell>
          <cell r="C15">
            <v>6129</v>
          </cell>
          <cell r="D15">
            <v>5406</v>
          </cell>
          <cell r="E15">
            <v>48528</v>
          </cell>
          <cell r="F15">
            <v>42804</v>
          </cell>
        </row>
        <row r="16">
          <cell r="B16">
            <v>38596</v>
          </cell>
          <cell r="C16">
            <v>3393</v>
          </cell>
          <cell r="D16">
            <v>2993</v>
          </cell>
          <cell r="E16">
            <v>51921</v>
          </cell>
          <cell r="F16">
            <v>45796</v>
          </cell>
        </row>
        <row r="17">
          <cell r="B17">
            <v>38626</v>
          </cell>
          <cell r="C17">
            <v>3199</v>
          </cell>
          <cell r="D17">
            <v>2822</v>
          </cell>
          <cell r="E17">
            <v>55120</v>
          </cell>
          <cell r="F17">
            <v>48618</v>
          </cell>
        </row>
        <row r="18">
          <cell r="B18">
            <v>38657</v>
          </cell>
          <cell r="C18">
            <v>2890</v>
          </cell>
          <cell r="D18">
            <v>2549</v>
          </cell>
          <cell r="E18">
            <v>58010</v>
          </cell>
          <cell r="F18">
            <v>51167</v>
          </cell>
        </row>
        <row r="19">
          <cell r="B19">
            <v>38687</v>
          </cell>
          <cell r="C19">
            <v>2468</v>
          </cell>
          <cell r="D19">
            <v>2177</v>
          </cell>
          <cell r="E19">
            <v>60478</v>
          </cell>
          <cell r="F19">
            <v>53344</v>
          </cell>
        </row>
        <row r="20">
          <cell r="B20">
            <v>38718</v>
          </cell>
          <cell r="C20">
            <v>1559</v>
          </cell>
          <cell r="D20">
            <v>1375</v>
          </cell>
          <cell r="E20">
            <v>62037</v>
          </cell>
          <cell r="F20">
            <v>54719</v>
          </cell>
        </row>
        <row r="21">
          <cell r="B21">
            <v>38749</v>
          </cell>
          <cell r="C21">
            <v>1966</v>
          </cell>
          <cell r="D21">
            <v>1734</v>
          </cell>
          <cell r="E21">
            <v>64003</v>
          </cell>
          <cell r="F21">
            <v>56453</v>
          </cell>
        </row>
        <row r="22">
          <cell r="B22">
            <v>38777</v>
          </cell>
          <cell r="C22">
            <v>2910</v>
          </cell>
          <cell r="D22">
            <v>2567</v>
          </cell>
          <cell r="E22">
            <v>66913</v>
          </cell>
          <cell r="F22">
            <v>59020</v>
          </cell>
        </row>
        <row r="23">
          <cell r="B23">
            <v>38808</v>
          </cell>
          <cell r="C23">
            <v>2416</v>
          </cell>
          <cell r="D23">
            <v>2131</v>
          </cell>
          <cell r="E23">
            <v>69329</v>
          </cell>
          <cell r="F23">
            <v>61151</v>
          </cell>
        </row>
        <row r="24">
          <cell r="B24">
            <v>38838</v>
          </cell>
          <cell r="C24">
            <v>1090</v>
          </cell>
          <cell r="D24">
            <v>961</v>
          </cell>
          <cell r="E24">
            <v>70419</v>
          </cell>
          <cell r="F24">
            <v>62112</v>
          </cell>
        </row>
        <row r="25">
          <cell r="B25">
            <v>38869</v>
          </cell>
          <cell r="C25">
            <v>758</v>
          </cell>
          <cell r="D25">
            <v>669</v>
          </cell>
          <cell r="E25">
            <v>71177</v>
          </cell>
          <cell r="F25">
            <v>62781</v>
          </cell>
        </row>
        <row r="26">
          <cell r="B26">
            <v>38899</v>
          </cell>
          <cell r="C26">
            <v>831</v>
          </cell>
          <cell r="D26">
            <v>733</v>
          </cell>
          <cell r="E26">
            <v>72008</v>
          </cell>
          <cell r="F26">
            <v>63514</v>
          </cell>
        </row>
        <row r="27">
          <cell r="B27">
            <v>38930</v>
          </cell>
          <cell r="C27">
            <v>58</v>
          </cell>
          <cell r="D27">
            <v>51</v>
          </cell>
          <cell r="E27">
            <v>72066</v>
          </cell>
          <cell r="F27">
            <v>63565</v>
          </cell>
        </row>
        <row r="28">
          <cell r="B28">
            <v>38961</v>
          </cell>
          <cell r="C28">
            <v>0</v>
          </cell>
          <cell r="D28">
            <v>0</v>
          </cell>
          <cell r="E28">
            <v>72066</v>
          </cell>
          <cell r="F28">
            <v>63565</v>
          </cell>
        </row>
        <row r="29">
          <cell r="B29">
            <v>38991</v>
          </cell>
          <cell r="C29">
            <v>0</v>
          </cell>
          <cell r="D29">
            <v>0</v>
          </cell>
          <cell r="E29">
            <v>72066</v>
          </cell>
          <cell r="F29">
            <v>63565</v>
          </cell>
        </row>
        <row r="30">
          <cell r="B30">
            <v>39022</v>
          </cell>
          <cell r="C30">
            <v>0</v>
          </cell>
          <cell r="D30">
            <v>0</v>
          </cell>
          <cell r="E30">
            <v>72066</v>
          </cell>
          <cell r="F30">
            <v>63565</v>
          </cell>
        </row>
        <row r="31">
          <cell r="B31">
            <v>39052</v>
          </cell>
          <cell r="C31">
            <v>0</v>
          </cell>
          <cell r="D31">
            <v>0</v>
          </cell>
          <cell r="E31">
            <v>72066</v>
          </cell>
          <cell r="F31">
            <v>63565</v>
          </cell>
        </row>
        <row r="32">
          <cell r="B32">
            <v>39083</v>
          </cell>
          <cell r="C32">
            <v>0</v>
          </cell>
          <cell r="D32">
            <v>0</v>
          </cell>
          <cell r="E32">
            <v>72066</v>
          </cell>
          <cell r="F32">
            <v>63565</v>
          </cell>
        </row>
        <row r="33">
          <cell r="B33">
            <v>39114</v>
          </cell>
          <cell r="C33">
            <v>0</v>
          </cell>
          <cell r="D33">
            <v>0</v>
          </cell>
          <cell r="E33">
            <v>72066</v>
          </cell>
          <cell r="F33">
            <v>63565</v>
          </cell>
        </row>
        <row r="34">
          <cell r="B34">
            <v>39142</v>
          </cell>
          <cell r="C34">
            <v>0</v>
          </cell>
          <cell r="D34">
            <v>0</v>
          </cell>
          <cell r="E34">
            <v>72066</v>
          </cell>
          <cell r="F34">
            <v>63565</v>
          </cell>
        </row>
        <row r="35">
          <cell r="B35">
            <v>39173</v>
          </cell>
          <cell r="C35">
            <v>0</v>
          </cell>
          <cell r="D35">
            <v>0</v>
          </cell>
          <cell r="E35">
            <v>72066</v>
          </cell>
          <cell r="F35">
            <v>63565</v>
          </cell>
        </row>
        <row r="36">
          <cell r="B36">
            <v>39203</v>
          </cell>
          <cell r="C36">
            <v>0</v>
          </cell>
          <cell r="D36">
            <v>0</v>
          </cell>
          <cell r="E36">
            <v>72066</v>
          </cell>
          <cell r="F36">
            <v>63565</v>
          </cell>
        </row>
        <row r="37">
          <cell r="B37">
            <v>39234</v>
          </cell>
          <cell r="C37">
            <v>0</v>
          </cell>
          <cell r="D37">
            <v>0</v>
          </cell>
          <cell r="E37">
            <v>72066</v>
          </cell>
          <cell r="F37">
            <v>63565</v>
          </cell>
        </row>
        <row r="38">
          <cell r="B38">
            <v>39264</v>
          </cell>
          <cell r="C38">
            <v>0</v>
          </cell>
          <cell r="D38">
            <v>0</v>
          </cell>
          <cell r="E38">
            <v>72066</v>
          </cell>
          <cell r="F38">
            <v>63565</v>
          </cell>
        </row>
      </sheetData>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цены"/>
      <sheetName val="DATA"/>
      <sheetName val="Bendr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9">
          <cell r="E9">
            <v>150</v>
          </cell>
        </row>
        <row r="10">
          <cell r="E10">
            <v>493</v>
          </cell>
        </row>
        <row r="11">
          <cell r="E11">
            <v>14</v>
          </cell>
        </row>
        <row r="12">
          <cell r="E12">
            <v>242</v>
          </cell>
        </row>
        <row r="13">
          <cell r="E13">
            <v>63.347499999999997</v>
          </cell>
        </row>
        <row r="14">
          <cell r="E14">
            <v>25</v>
          </cell>
        </row>
        <row r="15">
          <cell r="E15">
            <v>130</v>
          </cell>
        </row>
        <row r="16">
          <cell r="E16">
            <v>179.755</v>
          </cell>
        </row>
      </sheetData>
      <sheetData sheetId="1"/>
      <sheetData sheetId="2">
        <row r="8">
          <cell r="E8">
            <v>200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analysis"/>
      <sheetName val="Piping Summary"/>
      <sheetName val="Steel Summary"/>
      <sheetName val="Equipment Summary"/>
      <sheetName val="Atef uplift summary"/>
      <sheetName val="Plant"/>
      <sheetName val="exclusions"/>
      <sheetName val="FCTRS"/>
      <sheetName val="TSF"/>
      <sheetName val="SsFCTRS"/>
      <sheetName val="EeFCTRS"/>
      <sheetName val="SS Summary"/>
      <sheetName val="PP Summary"/>
      <sheetName val="EE Summary"/>
      <sheetName val="Paint"/>
      <sheetName val="Insult"/>
      <sheetName val="Equipment Questions"/>
      <sheetName val="A1"/>
      <sheetName val="FCTR"/>
      <sheetName val="NDOCBT"/>
    </sheetNames>
    <sheetDataSet>
      <sheetData sheetId="0"/>
      <sheetData sheetId="1"/>
      <sheetData sheetId="2"/>
      <sheetData sheetId="3"/>
      <sheetData sheetId="4"/>
      <sheetData sheetId="5"/>
      <sheetData sheetId="6"/>
      <sheetData sheetId="7" refreshError="1">
        <row r="2">
          <cell r="D2">
            <v>1</v>
          </cell>
        </row>
        <row r="3">
          <cell r="D3">
            <v>1</v>
          </cell>
        </row>
        <row r="5">
          <cell r="D5">
            <v>1</v>
          </cell>
        </row>
        <row r="6">
          <cell r="D6">
            <v>360</v>
          </cell>
        </row>
        <row r="7">
          <cell r="D7">
            <v>1</v>
          </cell>
        </row>
        <row r="9">
          <cell r="D9">
            <v>1.1000000000000001</v>
          </cell>
        </row>
        <row r="10">
          <cell r="D10">
            <v>1.4</v>
          </cell>
        </row>
        <row r="13">
          <cell r="D13">
            <v>12.27</v>
          </cell>
        </row>
        <row r="18">
          <cell r="D18">
            <v>1</v>
          </cell>
        </row>
        <row r="19">
          <cell r="D19">
            <v>1</v>
          </cell>
        </row>
        <row r="21">
          <cell r="D21">
            <v>1</v>
          </cell>
        </row>
        <row r="23">
          <cell r="D23">
            <v>1.25</v>
          </cell>
        </row>
        <row r="24">
          <cell r="D24">
            <v>1.1000000000000001</v>
          </cell>
        </row>
        <row r="25">
          <cell r="D25">
            <v>1.1000000000000001</v>
          </cell>
        </row>
        <row r="27">
          <cell r="D27">
            <v>1.2</v>
          </cell>
        </row>
        <row r="28">
          <cell r="D28">
            <v>1.1000000000000001</v>
          </cell>
        </row>
        <row r="29">
          <cell r="D29">
            <v>1</v>
          </cell>
        </row>
        <row r="32">
          <cell r="D32">
            <v>1.2234809563219602</v>
          </cell>
        </row>
        <row r="33">
          <cell r="D33">
            <v>1.1499999999999999</v>
          </cell>
        </row>
      </sheetData>
      <sheetData sheetId="8"/>
      <sheetData sheetId="9"/>
      <sheetData sheetId="10" refreshError="1">
        <row r="7">
          <cell r="D7">
            <v>1.2</v>
          </cell>
        </row>
        <row r="8">
          <cell r="D8">
            <v>1.1499999999999999</v>
          </cell>
        </row>
        <row r="9">
          <cell r="D9">
            <v>1.6950599095731942</v>
          </cell>
        </row>
      </sheetData>
      <sheetData sheetId="11"/>
      <sheetData sheetId="12"/>
      <sheetData sheetId="13"/>
      <sheetData sheetId="14"/>
      <sheetData sheetId="15"/>
      <sheetData sheetId="16"/>
      <sheetData sheetId="17" refreshError="1"/>
      <sheetData sheetId="18" refreshError="1"/>
      <sheetData sheetId="1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C Norms"/>
      <sheetName val="Complexity Factor"/>
      <sheetName val="Summary"/>
      <sheetName val="PIPES KG_M(2)"/>
      <sheetName val="PIPES KG_M(1)"/>
      <sheetName val="FCTRS"/>
      <sheetName val="InterFace"/>
      <sheetName val="EeFCTRS"/>
      <sheetName val="SsFCTRS"/>
      <sheetName val="Rebar Properties"/>
    </sheetNames>
    <sheetDataSet>
      <sheetData sheetId="0"/>
      <sheetData sheetId="1"/>
      <sheetData sheetId="2"/>
      <sheetData sheetId="3"/>
      <sheetData sheetId="4"/>
      <sheetData sheetId="5">
        <row r="2">
          <cell r="D2">
            <v>0.5</v>
          </cell>
          <cell r="E2">
            <v>1</v>
          </cell>
        </row>
        <row r="3">
          <cell r="D3">
            <v>1.5</v>
          </cell>
          <cell r="E3">
            <v>1.24</v>
          </cell>
        </row>
        <row r="4">
          <cell r="D4">
            <v>3</v>
          </cell>
          <cell r="E4">
            <v>0.76</v>
          </cell>
        </row>
      </sheetData>
      <sheetData sheetId="6"/>
      <sheetData sheetId="7" refreshError="1"/>
      <sheetData sheetId="8" refreshError="1"/>
      <sheetData sheetId="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USED"/>
      <sheetName val="LC001"/>
      <sheetName val="LC002"/>
      <sheetName val="SC0031"/>
      <sheetName val="SC0032"/>
      <sheetName val="SC0033"/>
      <sheetName val="Q&amp;pl-V"/>
      <sheetName val="Q&amp;pl-O"/>
      <sheetName val="Attachment-A"/>
      <sheetName val="Attachment-I"/>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sheetName val="F&amp;G WR CODE"/>
      <sheetName val="CABLE LENGTH-01 mar"/>
      <sheetName val="WR CODE FOR Telecom + CCTV"/>
      <sheetName val="back up for wr code-PAGA"/>
      <sheetName val="BACK UP FOR WR CODE -CCTV"/>
      <sheetName val="SUPERSEDED"/>
      <sheetName val="Cal sht"/>
      <sheetName val="Attachment-A"/>
    </sheetNames>
    <sheetDataSet>
      <sheetData sheetId="0">
        <row r="3">
          <cell r="A3" t="str">
            <v xml:space="preserve">1P-1,5 mm2-OS-ARM-FRS-NIS </v>
          </cell>
        </row>
        <row r="4">
          <cell r="A4" t="str">
            <v>1P-1,5 mm2-OS-ARM-FRS-IS</v>
          </cell>
        </row>
        <row r="5">
          <cell r="A5" t="str">
            <v xml:space="preserve">1P-1 mm2-OS-ARM-FRS-NIS </v>
          </cell>
        </row>
        <row r="6">
          <cell r="A6" t="str">
            <v>1P-1 mm2-OS-ARM-FRS-IS</v>
          </cell>
        </row>
        <row r="7">
          <cell r="A7" t="str">
            <v>1T-1.5 mm2-OS-ARM-FRS-NIS</v>
          </cell>
        </row>
        <row r="8">
          <cell r="A8" t="str">
            <v>10P-0.75 mm2-OS-ARM-FRS-NIS</v>
          </cell>
        </row>
        <row r="9">
          <cell r="A9" t="str">
            <v>12P-0.75 mm2-OS-ARM-FRS-NIS</v>
          </cell>
        </row>
        <row r="10">
          <cell r="A10" t="str">
            <v>20P-0.75 mm2-OS-ARM-FRS-NIS</v>
          </cell>
        </row>
        <row r="11">
          <cell r="A11" t="str">
            <v>24P-0.75 mm2-OS-ARM-FRS-NIS</v>
          </cell>
        </row>
        <row r="12">
          <cell r="A12" t="str">
            <v>6 T-1.5 mm2-IND &amp; OS-ARM-FRS-NIS</v>
          </cell>
        </row>
        <row r="13">
          <cell r="A13" t="str">
            <v>12T-1.5 mm2-IND &amp; OS-ARM-FRS-NIS</v>
          </cell>
        </row>
        <row r="14">
          <cell r="A14" t="str">
            <v>2 Core -2.5 mm2-ARM-FRS-NIS</v>
          </cell>
        </row>
        <row r="15">
          <cell r="A15" t="str">
            <v>2 Core -2.5 mm2-UNARM-FRS-NIS</v>
          </cell>
        </row>
        <row r="16">
          <cell r="A16" t="str">
            <v>2 Core -4 mm2-ARM-FRS-NIS</v>
          </cell>
        </row>
        <row r="17">
          <cell r="A17" t="str">
            <v>2 Core -6 mm2-ARM-FRS-NIS</v>
          </cell>
        </row>
        <row r="18">
          <cell r="A18" t="str">
            <v>2 Core -16 mm2-ARM-FRS-NIS</v>
          </cell>
        </row>
        <row r="19">
          <cell r="A19" t="str">
            <v>16 Core -2.5 mm2-ARM-FRS-NIS</v>
          </cell>
        </row>
        <row r="20">
          <cell r="A20" t="str">
            <v>21 Core -2.5 mm2-ARM-FRS-NIS</v>
          </cell>
        </row>
        <row r="21">
          <cell r="A21" t="str">
            <v>30 Core -2.5 mm2-ARM-FRS-NIS</v>
          </cell>
        </row>
        <row r="22">
          <cell r="A22" t="str">
            <v>37 Core -2.5 mm2-ARM-FRS-NIS</v>
          </cell>
        </row>
        <row r="24">
          <cell r="A24" t="str">
            <v>POWER CABLES</v>
          </cell>
        </row>
        <row r="25">
          <cell r="A25" t="str">
            <v xml:space="preserve">LV Power cable, 3 CORE, 2.5 SQMM, ARM, FRS, XLPE/PVC  </v>
          </cell>
        </row>
        <row r="26">
          <cell r="A26" t="str">
            <v xml:space="preserve">LV Power cable, 3 CORE, 4 SQMM, ARM, FRS, XLPE/PVC  </v>
          </cell>
        </row>
        <row r="27">
          <cell r="A27" t="str">
            <v>LV Power cable, 2 CORE + G, 2.5 SQMM, ARM, FRS, XLPE/PVC</v>
          </cell>
        </row>
        <row r="28">
          <cell r="A28" t="str">
            <v>LV Power cable, 2 CORE + G, 4 SQMM, ARM, FRS, XLPE/PVC</v>
          </cell>
        </row>
        <row r="29">
          <cell r="A29" t="str">
            <v>LV Power cable, 16 CORE + G, 2.5 SQMM, ARM, FRS, XLPE/PVC</v>
          </cell>
        </row>
        <row r="30">
          <cell r="A30" t="str">
            <v>LV Power cable, 30 CORE + G, 2.5 SQMM, ARM, FRS, XLPE/PVC</v>
          </cell>
        </row>
        <row r="32">
          <cell r="A32" t="str">
            <v>EARTHING CABLES</v>
          </cell>
        </row>
        <row r="33">
          <cell r="A33" t="str">
            <v>Earthing Cable, 1 CORE, 6 SQMM, PVC insulated (For Field Instruments)</v>
          </cell>
        </row>
        <row r="34">
          <cell r="A34" t="str">
            <v>Earthing Cable, 1 CORE, 16 SQMM, PVC insulated (For Field JB &amp; Local Panel)</v>
          </cell>
        </row>
        <row r="35">
          <cell r="A35" t="str">
            <v>Earthing Cable, 1 CORE, 25 SQMM, PVC insulated (For Cabinets)</v>
          </cell>
        </row>
        <row r="37">
          <cell r="A37" t="str">
            <v>FIBRE OPTIC CABLES</v>
          </cell>
        </row>
        <row r="38">
          <cell r="A38" t="str">
            <v>9/125um Single Mode, 4 fibres, ARM, PE</v>
          </cell>
        </row>
        <row r="39">
          <cell r="A39" t="str">
            <v>9/125um Single Mode, 6 fibres, ARM, PE</v>
          </cell>
        </row>
        <row r="40">
          <cell r="A40" t="str">
            <v>9/125um Single Mode, 12 fibres, ARM, PE</v>
          </cell>
        </row>
        <row r="41">
          <cell r="A41" t="str">
            <v>9/125um Single Mode, 24 fibres, ARM, PE</v>
          </cell>
        </row>
        <row r="42">
          <cell r="A42" t="str">
            <v>9/125um Single Mode, 48 fibres, ARM, PE</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sheetName val="Cal sht"/>
      <sheetName val="CABLE LENGTH-01 mar"/>
      <sheetName val="F&amp;G WR CODE"/>
      <sheetName val="WR CODE FOR Telecom + CCTV"/>
      <sheetName val="back up for wr code-PAGA"/>
      <sheetName val="BACK UP FOR WR CODE -CCTV"/>
      <sheetName val="SUPERSEDED"/>
      <sheetName val="Attachment-A Nigeria PP"/>
      <sheetName val="#REF"/>
      <sheetName val="#RIF"/>
      <sheetName val="IncStat 03-04"/>
      <sheetName val="IncStat 03  "/>
      <sheetName val="Авансы по СНГ"/>
    </sheetNames>
    <sheetDataSet>
      <sheetData sheetId="0">
        <row r="3">
          <cell r="A3" t="str">
            <v>1 twisted pair x 1.0 mm2, overall shield, FRS, NIS, armored, LS0H sheath, XLPE +Mica/Glass Tape</v>
          </cell>
        </row>
        <row r="4">
          <cell r="A4" t="str">
            <v>1 twisted triad x 1.5 mm2, overall shield, FRS, NIS, armored, LS0H sheath, XLPE +Mica/Glass Tape</v>
          </cell>
        </row>
        <row r="5">
          <cell r="A5" t="str">
            <v>2 twisted pairs x 0.75 mm2, overall shield, FRS, NIS, armored, LS0H sheath, XLPE +Mica/Glass Tape</v>
          </cell>
        </row>
        <row r="6">
          <cell r="A6" t="str">
            <v>2 cores x 1.5 mm2, FRS, NIS, armored, LS0H sheath, XLPE +Mica/Glass Tape</v>
          </cell>
        </row>
        <row r="7">
          <cell r="A7" t="str">
            <v>12 twisted pairs x 0.75 mm2, overall shield, FRS, NIS, armored, LS0H sheath, XLPE +Mica/Glass Tape</v>
          </cell>
        </row>
        <row r="8">
          <cell r="A8" t="str">
            <v>24 twisted pairs x 0.75 mm2, overall shield, FRS, NIS, armored, LS0H sheath, XLPE +Mica/Glass Tape</v>
          </cell>
        </row>
        <row r="9">
          <cell r="A9" t="str">
            <v>12 twisted triads x 1.5 mm2, individual and overall shield, FRS, NIS, armored, LS0H sheath, XLPE +Mica/Glass Tape</v>
          </cell>
        </row>
        <row r="10">
          <cell r="A10" t="str">
            <v>24 twisted triads x 1.5 mm2, individual and overall shield, FRS, NIS, armored, LS0H sheath, XLPE +Mica/Glass Tape</v>
          </cell>
        </row>
        <row r="11">
          <cell r="A11" t="str">
            <v>16 cores x 2.5 mm2, FRS, NIS, armored, LS0H sheath, XLPE +Mica/Glass Tape</v>
          </cell>
        </row>
        <row r="12">
          <cell r="A12" t="str">
            <v>30 cores x 2.5 mm2, FRS, NIS, armored, LS0H sheath, XLPE +Mica/Glass Tape</v>
          </cell>
        </row>
        <row r="14">
          <cell r="A14" t="str">
            <v>SOV</v>
          </cell>
        </row>
        <row r="15">
          <cell r="A15" t="str">
            <v xml:space="preserve">2 cores x 1.5 mm2, FRS, NIS, armored, LS0H sheath, XLPE </v>
          </cell>
        </row>
        <row r="16">
          <cell r="A16" t="str">
            <v>16 cores x 2.5 mm2, FRS, NIS, armored, LS0H sheath, XLPE</v>
          </cell>
        </row>
        <row r="17">
          <cell r="A17" t="str">
            <v>30 cores x 2.5 mm2, FRS, NIS, armored, LS0H sheath, XLPE</v>
          </cell>
        </row>
        <row r="19">
          <cell r="A19" t="str">
            <v>POWER CABLES</v>
          </cell>
        </row>
        <row r="20">
          <cell r="A20" t="str">
            <v xml:space="preserve">2 cores x 2.5 mm2+ GND, FRS, NIS, armored, LS0H sheath, XLPE </v>
          </cell>
        </row>
        <row r="21">
          <cell r="A21" t="str">
            <v>16 cores x 2.5 mm2 + GND, FRS, NIS, armored, LS0H sheath, XLPE</v>
          </cell>
        </row>
        <row r="22">
          <cell r="A22" t="str">
            <v>30 cores x 2.5 mm2 + GND, FRS, NIS, armored, LS0H sheath, XLPE</v>
          </cell>
        </row>
        <row r="24">
          <cell r="A24" t="str">
            <v>EARTHING CABLES</v>
          </cell>
        </row>
        <row r="25">
          <cell r="A25" t="str">
            <v>Earthing Cable, 1 CORE, 6 SQMM, PVC insulated</v>
          </cell>
        </row>
        <row r="26">
          <cell r="A26" t="str">
            <v>Earthing Cable, 1 CORE, 16SQMM, PVC insulated</v>
          </cell>
        </row>
        <row r="27">
          <cell r="A27" t="str">
            <v>Earthing Cable, 1 CORE, 25SQMM, PVC insulated</v>
          </cell>
        </row>
        <row r="28">
          <cell r="A28" t="str">
            <v>Earthing Cable, 1 CORE, 70 SQMM, PVC insulated</v>
          </cell>
        </row>
        <row r="30">
          <cell r="A30" t="str">
            <v>FIBRE OPTIC CABLES</v>
          </cell>
        </row>
        <row r="31">
          <cell r="A31" t="str">
            <v>9/125um Single Mode, 4 fibres, ARM,PVC</v>
          </cell>
        </row>
        <row r="32">
          <cell r="A32" t="str">
            <v>9/125um Single Mode, 6 fibres, ARM,PVC</v>
          </cell>
        </row>
        <row r="33">
          <cell r="A33" t="str">
            <v>9/125um Single Mode, 12 fibres, ARM,PVC</v>
          </cell>
        </row>
        <row r="34">
          <cell r="A34" t="str">
            <v>9/125um Single Mode, 24 fibres, ARM,PVC</v>
          </cell>
        </row>
        <row r="35">
          <cell r="A35" t="str">
            <v>9/125um Single Mode, 48 fibres,ARM,PVC</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EPC)"/>
      <sheetName val="Summary (Total)"/>
      <sheetName val="Civil Directs_TOTAL"/>
      <sheetName val="Mech Directs_TOTAL"/>
      <sheetName val="Elec Directs_TOTAL"/>
      <sheetName val="Indirects"/>
      <sheetName val="Closing Costs"/>
      <sheetName val="Escalation &amp; Buyout"/>
      <sheetName val="Risk"/>
      <sheetName val="Insurance and Bonds"/>
      <sheetName val="Detail of Indirects"/>
      <sheetName val="SUPERVISION"/>
      <sheetName val="Project vehicles"/>
      <sheetName val="Admin Expenses"/>
      <sheetName val="Safety,security"/>
      <sheetName val="offices,yards"/>
      <sheetName val="office expenses"/>
      <sheetName val="Small tools"/>
      <sheetName val="Camp"/>
      <sheetName val="Support facilities"/>
      <sheetName val="final clean up"/>
      <sheetName val="equipment"/>
      <sheetName val="technical services"/>
      <sheetName val="Subsistence"/>
      <sheetName val="design office"/>
      <sheetName val="design office distribs"/>
      <sheetName val="Supervision office distribs"/>
      <sheetName val="Operations costs"/>
      <sheetName val="Employ Require"/>
      <sheetName val="INFO"/>
      <sheetName val="NOTES "/>
      <sheetName val="Const QMS Dash Board"/>
      <sheetName val="Estim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BECHTEL WATER - CONTINGENCY/ RISK SUMMARY FORM</v>
          </cell>
        </row>
        <row r="3">
          <cell r="A3" t="str">
            <v>PROJECT TITLE         : SULAIBIYA WASTEWATER PROJECT</v>
          </cell>
          <cell r="I3" t="str">
            <v xml:space="preserve"> BASE ESTIMATE</v>
          </cell>
          <cell r="J3">
            <v>76000000</v>
          </cell>
        </row>
        <row r="4">
          <cell r="A4" t="str">
            <v>PROJECT NUMBER     :</v>
          </cell>
          <cell r="I4" t="str">
            <v>BASE ESTIMATE ACCURACY</v>
          </cell>
          <cell r="J4">
            <v>9.9965242237267424E-2</v>
          </cell>
        </row>
        <row r="6">
          <cell r="E6" t="str">
            <v xml:space="preserve"> Cost Impacts (KWD '000s)</v>
          </cell>
        </row>
        <row r="7">
          <cell r="A7" t="str">
            <v>ID No</v>
          </cell>
          <cell r="B7" t="str">
            <v>Risk description</v>
          </cell>
          <cell r="C7" t="str">
            <v>Risk Owner (JV/SPC)</v>
          </cell>
          <cell r="D7" t="str">
            <v>Probability of Occurrence</v>
          </cell>
          <cell r="E7" t="str">
            <v>Optimistic</v>
          </cell>
          <cell r="F7" t="str">
            <v>Most Likely</v>
          </cell>
          <cell r="G7" t="str">
            <v>Pessimistic</v>
          </cell>
          <cell r="H7" t="str">
            <v>EV (KWD '000s)</v>
          </cell>
          <cell r="I7" t="str">
            <v>60% Value (KWD '000s)</v>
          </cell>
          <cell r="J7" t="str">
            <v>Has risk occurred? (3)</v>
          </cell>
          <cell r="K7" t="str">
            <v>Can risk no longer occur? (3)</v>
          </cell>
        </row>
        <row r="8">
          <cell r="A8" t="str">
            <v>CONTINGENCY</v>
          </cell>
        </row>
        <row r="9">
          <cell r="B9" t="str">
            <v>General</v>
          </cell>
        </row>
        <row r="10">
          <cell r="A10">
            <v>1</v>
          </cell>
          <cell r="B10" t="str">
            <v xml:space="preserve">DESIGN DEVELOPMENT - 5% of Civil /Mech/Elec; 3% of Pipeline </v>
          </cell>
          <cell r="C10" t="str">
            <v>JV</v>
          </cell>
          <cell r="D10">
            <v>0.5</v>
          </cell>
          <cell r="F10">
            <v>2006</v>
          </cell>
          <cell r="H10">
            <v>1003</v>
          </cell>
          <cell r="I10">
            <v>1353.1306427574586</v>
          </cell>
        </row>
        <row r="11">
          <cell r="A11">
            <v>2</v>
          </cell>
          <cell r="B11" t="str">
            <v>SHIPPING / TRANSPORT DIFFICULTIES</v>
          </cell>
          <cell r="C11" t="str">
            <v>JV</v>
          </cell>
          <cell r="D11">
            <v>0.3</v>
          </cell>
          <cell r="F11">
            <v>250</v>
          </cell>
          <cell r="H11">
            <v>75</v>
          </cell>
          <cell r="I11">
            <v>101.18125444347895</v>
          </cell>
        </row>
        <row r="12">
          <cell r="A12">
            <v>3</v>
          </cell>
          <cell r="B12" t="str">
            <v>LOGISTICS / DELAYS OF WATER TESTING STRUCTURES &amp; PIPELINE</v>
          </cell>
          <cell r="C12" t="str">
            <v>JV</v>
          </cell>
          <cell r="D12">
            <v>0.5</v>
          </cell>
          <cell r="F12">
            <v>100</v>
          </cell>
          <cell r="H12">
            <v>50</v>
          </cell>
          <cell r="I12">
            <v>67.454169628985966</v>
          </cell>
        </row>
        <row r="13">
          <cell r="C13" t="str">
            <v>JV</v>
          </cell>
          <cell r="H13">
            <v>0</v>
          </cell>
          <cell r="I13">
            <v>0</v>
          </cell>
        </row>
        <row r="14">
          <cell r="C14" t="str">
            <v>JV</v>
          </cell>
          <cell r="H14">
            <v>0</v>
          </cell>
          <cell r="I14">
            <v>0</v>
          </cell>
        </row>
        <row r="16">
          <cell r="G16" t="str">
            <v>Sub-Total Contingency Impacts</v>
          </cell>
          <cell r="H16">
            <v>1128</v>
          </cell>
          <cell r="I16">
            <v>1521.7660668299234</v>
          </cell>
          <cell r="J16">
            <v>0.29702188166521842</v>
          </cell>
          <cell r="K16" t="str">
            <v>of total</v>
          </cell>
        </row>
        <row r="17">
          <cell r="A17" t="str">
            <v>RISKS</v>
          </cell>
        </row>
        <row r="18">
          <cell r="A18" t="str">
            <v>A) JV WORKS SITE</v>
          </cell>
        </row>
        <row r="19">
          <cell r="B19" t="str">
            <v>Pipeline</v>
          </cell>
        </row>
        <row r="20">
          <cell r="A20">
            <v>1</v>
          </cell>
          <cell r="B20" t="str">
            <v>ADDITIONAL OXYGEN INJECTION UNIT REQUIRED</v>
          </cell>
          <cell r="C20" t="str">
            <v>JV</v>
          </cell>
          <cell r="D20">
            <v>0.3</v>
          </cell>
          <cell r="F20">
            <v>350</v>
          </cell>
          <cell r="H20">
            <v>105</v>
          </cell>
          <cell r="I20">
            <v>141.65375622087055</v>
          </cell>
        </row>
        <row r="21">
          <cell r="A21">
            <v>2</v>
          </cell>
          <cell r="B21" t="str">
            <v>ADDITIONAL SURGE CONTROL REQUIRED</v>
          </cell>
          <cell r="C21" t="str">
            <v>JV</v>
          </cell>
          <cell r="D21">
            <v>0.3</v>
          </cell>
          <cell r="F21">
            <v>100</v>
          </cell>
          <cell r="H21">
            <v>30</v>
          </cell>
          <cell r="I21">
            <v>40.472501777391578</v>
          </cell>
        </row>
        <row r="22">
          <cell r="A22">
            <v>3</v>
          </cell>
          <cell r="B22" t="str">
            <v>UNFORESEEN SERVICE CROSSINGS</v>
          </cell>
          <cell r="C22" t="str">
            <v>JV</v>
          </cell>
          <cell r="D22">
            <v>0.3</v>
          </cell>
          <cell r="F22">
            <v>200</v>
          </cell>
          <cell r="H22">
            <v>60</v>
          </cell>
          <cell r="I22">
            <v>80.945003554783156</v>
          </cell>
        </row>
        <row r="23">
          <cell r="A23">
            <v>4</v>
          </cell>
          <cell r="B23" t="str">
            <v>HARD DIG IN PIPELINE EXCAVATIONS</v>
          </cell>
          <cell r="C23" t="str">
            <v>JV</v>
          </cell>
          <cell r="D23">
            <v>0.4</v>
          </cell>
          <cell r="F23">
            <v>200</v>
          </cell>
          <cell r="H23">
            <v>80</v>
          </cell>
          <cell r="I23">
            <v>107.92667140637755</v>
          </cell>
        </row>
        <row r="24">
          <cell r="A24">
            <v>5</v>
          </cell>
          <cell r="B24" t="str">
            <v>LATE ARRIVAL OF PIPE MATERIALS FROM SUPPLIER</v>
          </cell>
          <cell r="C24" t="str">
            <v>JV</v>
          </cell>
          <cell r="D24">
            <v>0.1</v>
          </cell>
          <cell r="F24">
            <v>500</v>
          </cell>
          <cell r="H24">
            <v>50</v>
          </cell>
          <cell r="I24">
            <v>67.454169628985966</v>
          </cell>
        </row>
        <row r="25">
          <cell r="A25">
            <v>6</v>
          </cell>
          <cell r="B25" t="str">
            <v>ADDITIONAL MICROTUNNELLING COSTS</v>
          </cell>
          <cell r="C25" t="str">
            <v>JV</v>
          </cell>
          <cell r="D25">
            <v>0.2</v>
          </cell>
          <cell r="F25">
            <v>130</v>
          </cell>
          <cell r="H25">
            <v>26</v>
          </cell>
          <cell r="I25">
            <v>35.076168207072705</v>
          </cell>
        </row>
        <row r="26">
          <cell r="A26">
            <v>7</v>
          </cell>
          <cell r="B26" t="str">
            <v>ADDITIONAL ALLOWANCE FOR WORKING UNDERNEATH PYLONS</v>
          </cell>
          <cell r="C26" t="str">
            <v>JV</v>
          </cell>
          <cell r="D26">
            <v>0.2</v>
          </cell>
          <cell r="F26">
            <v>100</v>
          </cell>
          <cell r="H26">
            <v>20</v>
          </cell>
          <cell r="I26">
            <v>26.981667851594388</v>
          </cell>
        </row>
        <row r="27">
          <cell r="A27">
            <v>8</v>
          </cell>
          <cell r="B27" t="str">
            <v>ODOUR CONTROL ON AIR VALVES REQUIRED</v>
          </cell>
          <cell r="C27" t="str">
            <v>JV</v>
          </cell>
          <cell r="D27">
            <v>0.3</v>
          </cell>
          <cell r="F27">
            <v>50</v>
          </cell>
          <cell r="H27">
            <v>15</v>
          </cell>
          <cell r="I27">
            <v>20.236250888695789</v>
          </cell>
        </row>
        <row r="28">
          <cell r="B28" t="str">
            <v>Ardiya</v>
          </cell>
        </row>
        <row r="29">
          <cell r="A29">
            <v>9</v>
          </cell>
          <cell r="B29" t="str">
            <v>ADDITIONAL OVERPUMING REQUIRED DUE TO DIFFICULTIES WITH THE CONNECTIONS AT ARDIYA</v>
          </cell>
          <cell r="C29" t="str">
            <v>JV</v>
          </cell>
          <cell r="D29">
            <v>0.4</v>
          </cell>
          <cell r="F29">
            <v>100</v>
          </cell>
          <cell r="H29">
            <v>40</v>
          </cell>
          <cell r="I29">
            <v>53.963335703188775</v>
          </cell>
        </row>
        <row r="30">
          <cell r="A30" t="str">
            <v>9a</v>
          </cell>
          <cell r="B30" t="str">
            <v>DEALING WITH AC PIPES AT ARDIYA</v>
          </cell>
          <cell r="C30" t="str">
            <v>JV</v>
          </cell>
          <cell r="D30">
            <v>0.4</v>
          </cell>
          <cell r="F30">
            <v>20</v>
          </cell>
          <cell r="H30">
            <v>8</v>
          </cell>
          <cell r="I30">
            <v>10.792667140637755</v>
          </cell>
        </row>
        <row r="31">
          <cell r="B31" t="str">
            <v>Sulaibiya</v>
          </cell>
        </row>
        <row r="32">
          <cell r="A32">
            <v>10</v>
          </cell>
          <cell r="B32" t="str">
            <v>SEPTICITY / ODOUR RISKS</v>
          </cell>
          <cell r="C32" t="str">
            <v>JV</v>
          </cell>
          <cell r="D32">
            <v>0</v>
          </cell>
          <cell r="F32">
            <v>0</v>
          </cell>
          <cell r="H32">
            <v>0</v>
          </cell>
          <cell r="I32">
            <v>0</v>
          </cell>
        </row>
        <row r="33">
          <cell r="A33">
            <v>11</v>
          </cell>
          <cell r="B33" t="str">
            <v>CONCRETE &amp; LINING REPAIRS</v>
          </cell>
          <cell r="C33" t="str">
            <v>JV</v>
          </cell>
          <cell r="D33">
            <v>0.5</v>
          </cell>
          <cell r="F33">
            <v>20</v>
          </cell>
          <cell r="H33">
            <v>10</v>
          </cell>
          <cell r="I33">
            <v>13.490833925797194</v>
          </cell>
        </row>
        <row r="34">
          <cell r="B34" t="str">
            <v>General</v>
          </cell>
        </row>
        <row r="35">
          <cell r="A35">
            <v>12</v>
          </cell>
          <cell r="B35" t="str">
            <v>DESIGN OVERRUN DUE TO INTERFACE PROBLEMS</v>
          </cell>
          <cell r="C35" t="str">
            <v>JV</v>
          </cell>
          <cell r="D35">
            <v>0.3</v>
          </cell>
          <cell r="F35">
            <v>50</v>
          </cell>
          <cell r="H35">
            <v>15</v>
          </cell>
          <cell r="I35">
            <v>20.236250888695789</v>
          </cell>
        </row>
        <row r="36">
          <cell r="A36">
            <v>13</v>
          </cell>
          <cell r="B36" t="str">
            <v>ALLOWANCES FOR LOCAL PERMITTING</v>
          </cell>
          <cell r="C36" t="str">
            <v>JV</v>
          </cell>
          <cell r="D36">
            <v>0.5</v>
          </cell>
          <cell r="F36">
            <v>50</v>
          </cell>
          <cell r="H36">
            <v>25</v>
          </cell>
          <cell r="I36">
            <v>33.727084814492983</v>
          </cell>
        </row>
        <row r="37">
          <cell r="A37">
            <v>14</v>
          </cell>
          <cell r="B37" t="str">
            <v>HIGHWAY REPAIRS</v>
          </cell>
          <cell r="C37" t="str">
            <v>JV</v>
          </cell>
          <cell r="D37">
            <v>0.6</v>
          </cell>
          <cell r="F37">
            <v>50</v>
          </cell>
          <cell r="H37">
            <v>30</v>
          </cell>
          <cell r="I37">
            <v>40.472501777391578</v>
          </cell>
        </row>
        <row r="38">
          <cell r="A38">
            <v>15</v>
          </cell>
          <cell r="B38" t="str">
            <v>COMMISSIONING DELAYS - 2 Months</v>
          </cell>
          <cell r="C38" t="str">
            <v>JV</v>
          </cell>
          <cell r="D38">
            <v>0.5</v>
          </cell>
          <cell r="F38">
            <v>50</v>
          </cell>
          <cell r="H38">
            <v>25</v>
          </cell>
          <cell r="I38">
            <v>33.727084814492983</v>
          </cell>
        </row>
        <row r="39">
          <cell r="A39">
            <v>16</v>
          </cell>
          <cell r="B39" t="str">
            <v>DELAYS TO CONSTRUCTION - 2 Months</v>
          </cell>
          <cell r="C39" t="str">
            <v>JV</v>
          </cell>
          <cell r="D39">
            <v>0.5</v>
          </cell>
          <cell r="F39">
            <v>330</v>
          </cell>
          <cell r="H39">
            <v>165</v>
          </cell>
          <cell r="I39">
            <v>222.59875977565369</v>
          </cell>
        </row>
        <row r="40">
          <cell r="A40">
            <v>17</v>
          </cell>
          <cell r="B40" t="str">
            <v>ADDITIONAL INSURANCE CLAIM EXCESSES</v>
          </cell>
          <cell r="C40" t="str">
            <v>JV</v>
          </cell>
          <cell r="D40">
            <v>0.3</v>
          </cell>
          <cell r="F40">
            <v>125</v>
          </cell>
          <cell r="H40">
            <v>37.5</v>
          </cell>
          <cell r="I40">
            <v>50.590627221739474</v>
          </cell>
        </row>
        <row r="41">
          <cell r="A41">
            <v>18</v>
          </cell>
          <cell r="B41" t="str">
            <v>ADDITIONAL TRAVEL TO KUWAIT</v>
          </cell>
          <cell r="C41" t="str">
            <v>JV</v>
          </cell>
          <cell r="D41">
            <v>0.4</v>
          </cell>
          <cell r="F41">
            <v>25</v>
          </cell>
          <cell r="H41">
            <v>10</v>
          </cell>
          <cell r="I41">
            <v>13.490833925797194</v>
          </cell>
        </row>
        <row r="42">
          <cell r="A42">
            <v>19</v>
          </cell>
          <cell r="B42" t="str">
            <v>LIQUATED DAMAGES</v>
          </cell>
          <cell r="C42" t="str">
            <v>JV</v>
          </cell>
          <cell r="D42">
            <v>0.3</v>
          </cell>
          <cell r="F42">
            <v>1080</v>
          </cell>
          <cell r="H42">
            <v>324</v>
          </cell>
          <cell r="I42">
            <v>437.10301919582906</v>
          </cell>
        </row>
        <row r="43">
          <cell r="A43">
            <v>20</v>
          </cell>
          <cell r="B43" t="str">
            <v>ADDITIONAL DOLLAR PURCHASES - CURRENCY FLUCTUATIONS</v>
          </cell>
          <cell r="C43" t="str">
            <v>JV</v>
          </cell>
          <cell r="D43">
            <v>0.3</v>
          </cell>
          <cell r="F43">
            <v>50</v>
          </cell>
          <cell r="H43">
            <v>15</v>
          </cell>
          <cell r="I43">
            <v>20.236250888695789</v>
          </cell>
        </row>
        <row r="44">
          <cell r="A44">
            <v>21</v>
          </cell>
          <cell r="B44" t="str">
            <v>ADDITIONAL SUBCONTRACTS</v>
          </cell>
          <cell r="C44" t="str">
            <v>JV</v>
          </cell>
          <cell r="D44">
            <v>0</v>
          </cell>
          <cell r="F44">
            <v>0</v>
          </cell>
          <cell r="H44">
            <v>0</v>
          </cell>
          <cell r="I44">
            <v>0</v>
          </cell>
        </row>
        <row r="45">
          <cell r="A45">
            <v>22</v>
          </cell>
          <cell r="B45" t="str">
            <v>INCREASE 10% UPLIFT FOR SUPERVISION STAFF TO 25%</v>
          </cell>
          <cell r="C45" t="str">
            <v>JV</v>
          </cell>
          <cell r="D45">
            <v>0.5</v>
          </cell>
          <cell r="F45">
            <v>60</v>
          </cell>
          <cell r="H45">
            <v>30</v>
          </cell>
          <cell r="I45">
            <v>40.472501777391578</v>
          </cell>
        </row>
        <row r="46">
          <cell r="A46">
            <v>23</v>
          </cell>
          <cell r="B46" t="str">
            <v>INCREASE IN PIPE PRICES FROM ZINZING</v>
          </cell>
          <cell r="C46" t="str">
            <v>JV</v>
          </cell>
          <cell r="D46">
            <v>0.7</v>
          </cell>
          <cell r="F46">
            <v>1256</v>
          </cell>
          <cell r="H46">
            <v>879.2</v>
          </cell>
          <cell r="I46">
            <v>1186.1141187560891</v>
          </cell>
        </row>
        <row r="47">
          <cell r="A47">
            <v>24</v>
          </cell>
          <cell r="B47" t="str">
            <v>BOD RISK</v>
          </cell>
          <cell r="C47" t="str">
            <v>JV</v>
          </cell>
          <cell r="D47">
            <v>0.2</v>
          </cell>
          <cell r="F47">
            <v>1600</v>
          </cell>
          <cell r="H47">
            <v>320</v>
          </cell>
          <cell r="I47">
            <v>431.7066856255102</v>
          </cell>
        </row>
        <row r="48">
          <cell r="A48">
            <v>25</v>
          </cell>
          <cell r="B48" t="str">
            <v>BOMB REMOVAL</v>
          </cell>
          <cell r="C48" t="str">
            <v>JV</v>
          </cell>
          <cell r="D48">
            <v>0</v>
          </cell>
          <cell r="F48">
            <v>0</v>
          </cell>
          <cell r="H48">
            <v>0</v>
          </cell>
          <cell r="I48">
            <v>0</v>
          </cell>
        </row>
        <row r="49">
          <cell r="A49">
            <v>26</v>
          </cell>
          <cell r="B49" t="str">
            <v>DAMAGE CAUSED DUE TO STORMS</v>
          </cell>
          <cell r="C49" t="str">
            <v>JV</v>
          </cell>
          <cell r="D49">
            <v>0</v>
          </cell>
          <cell r="F49">
            <v>0</v>
          </cell>
          <cell r="H49">
            <v>0</v>
          </cell>
          <cell r="I49">
            <v>0</v>
          </cell>
        </row>
        <row r="52">
          <cell r="H52">
            <v>0</v>
          </cell>
          <cell r="I52">
            <v>0</v>
          </cell>
        </row>
        <row r="53">
          <cell r="A53">
            <v>15</v>
          </cell>
          <cell r="C53" t="str">
            <v>JV</v>
          </cell>
          <cell r="H53">
            <v>0</v>
          </cell>
          <cell r="I53">
            <v>0</v>
          </cell>
        </row>
        <row r="54">
          <cell r="A54">
            <v>16</v>
          </cell>
          <cell r="C54" t="str">
            <v>JV</v>
          </cell>
          <cell r="H54">
            <v>0</v>
          </cell>
          <cell r="I54">
            <v>0</v>
          </cell>
        </row>
        <row r="55">
          <cell r="A55">
            <v>17</v>
          </cell>
          <cell r="C55" t="str">
            <v>JV</v>
          </cell>
          <cell r="H55">
            <v>0</v>
          </cell>
          <cell r="I55">
            <v>0</v>
          </cell>
        </row>
        <row r="56">
          <cell r="A56">
            <v>18</v>
          </cell>
          <cell r="C56" t="str">
            <v>JV</v>
          </cell>
          <cell r="H56">
            <v>0</v>
          </cell>
          <cell r="I56">
            <v>0</v>
          </cell>
        </row>
        <row r="57">
          <cell r="A57">
            <v>19</v>
          </cell>
          <cell r="C57" t="str">
            <v>JV</v>
          </cell>
          <cell r="H57">
            <v>0</v>
          </cell>
          <cell r="I57">
            <v>0</v>
          </cell>
        </row>
        <row r="58">
          <cell r="A58">
            <v>20</v>
          </cell>
          <cell r="C58" t="str">
            <v>JV</v>
          </cell>
          <cell r="H58">
            <v>0</v>
          </cell>
          <cell r="I58">
            <v>0</v>
          </cell>
        </row>
        <row r="59">
          <cell r="A59">
            <v>21</v>
          </cell>
          <cell r="C59" t="str">
            <v>JV</v>
          </cell>
          <cell r="H59">
            <v>0</v>
          </cell>
          <cell r="I59">
            <v>0</v>
          </cell>
        </row>
        <row r="60">
          <cell r="A60">
            <v>22</v>
          </cell>
          <cell r="C60" t="str">
            <v>JV</v>
          </cell>
          <cell r="H60">
            <v>0</v>
          </cell>
          <cell r="I60">
            <v>0</v>
          </cell>
        </row>
        <row r="61">
          <cell r="A61">
            <v>23</v>
          </cell>
          <cell r="C61" t="str">
            <v>JV</v>
          </cell>
          <cell r="H61">
            <v>0</v>
          </cell>
          <cell r="I61">
            <v>0</v>
          </cell>
        </row>
        <row r="62">
          <cell r="A62">
            <v>24</v>
          </cell>
          <cell r="C62" t="str">
            <v>JV</v>
          </cell>
          <cell r="H62">
            <v>0</v>
          </cell>
          <cell r="I62">
            <v>0</v>
          </cell>
        </row>
        <row r="63">
          <cell r="G63" t="str">
            <v>Sub-Total JV Site Works Impacts</v>
          </cell>
          <cell r="H63">
            <v>2319.6999999999998</v>
          </cell>
          <cell r="I63">
            <v>3129.4687457671748</v>
          </cell>
          <cell r="J63">
            <v>0.61081707349185033</v>
          </cell>
          <cell r="K63" t="str">
            <v>of total</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 val="@RISK Correlations"/>
      <sheetName val="Bi_Weekly"/>
      <sheetName val="Const QMS Dash Board"/>
    </sheetNames>
    <sheetDataSet>
      <sheetData sheetId="0" refreshError="1"/>
      <sheetData sheetId="1" refreshError="1"/>
      <sheetData sheetId="2" refreshError="1">
        <row r="5">
          <cell r="C5">
            <v>1</v>
          </cell>
        </row>
        <row r="6">
          <cell r="C6">
            <v>0.3</v>
          </cell>
          <cell r="D6">
            <v>1</v>
          </cell>
        </row>
        <row r="7">
          <cell r="C7">
            <v>0.3</v>
          </cell>
          <cell r="D7">
            <v>0.3</v>
          </cell>
          <cell r="E7">
            <v>1</v>
          </cell>
        </row>
        <row r="12">
          <cell r="C12">
            <v>1</v>
          </cell>
        </row>
        <row r="13">
          <cell r="C13">
            <v>0.3</v>
          </cell>
          <cell r="D13">
            <v>1</v>
          </cell>
        </row>
        <row r="14">
          <cell r="C14">
            <v>0.3</v>
          </cell>
          <cell r="D14">
            <v>0.3</v>
          </cell>
          <cell r="E14">
            <v>1</v>
          </cell>
        </row>
        <row r="15">
          <cell r="C15">
            <v>0.3</v>
          </cell>
          <cell r="D15">
            <v>0.3</v>
          </cell>
          <cell r="E15">
            <v>0.3</v>
          </cell>
          <cell r="F15">
            <v>1</v>
          </cell>
        </row>
        <row r="16">
          <cell r="C16">
            <v>0.3</v>
          </cell>
          <cell r="D16">
            <v>0.3</v>
          </cell>
          <cell r="E16">
            <v>0.3</v>
          </cell>
          <cell r="F16">
            <v>0.3</v>
          </cell>
          <cell r="G16">
            <v>1</v>
          </cell>
        </row>
        <row r="17">
          <cell r="C17">
            <v>0.3</v>
          </cell>
          <cell r="D17">
            <v>0.3</v>
          </cell>
          <cell r="E17">
            <v>0.3</v>
          </cell>
          <cell r="F17">
            <v>0.3</v>
          </cell>
          <cell r="G17">
            <v>0.3</v>
          </cell>
          <cell r="H17">
            <v>1</v>
          </cell>
        </row>
        <row r="18">
          <cell r="C18">
            <v>0.3</v>
          </cell>
          <cell r="D18">
            <v>0.3</v>
          </cell>
          <cell r="E18">
            <v>0.3</v>
          </cell>
          <cell r="F18">
            <v>0.3</v>
          </cell>
          <cell r="G18">
            <v>0.3</v>
          </cell>
          <cell r="H18">
            <v>0.3</v>
          </cell>
          <cell r="I18">
            <v>1</v>
          </cell>
        </row>
        <row r="19">
          <cell r="C19">
            <v>0.3</v>
          </cell>
          <cell r="D19">
            <v>0.3</v>
          </cell>
          <cell r="E19">
            <v>0.3</v>
          </cell>
          <cell r="F19">
            <v>0.3</v>
          </cell>
          <cell r="G19">
            <v>0.3</v>
          </cell>
          <cell r="H19">
            <v>0.3</v>
          </cell>
          <cell r="I19">
            <v>0.3</v>
          </cell>
          <cell r="J19">
            <v>1</v>
          </cell>
        </row>
        <row r="24">
          <cell r="C24">
            <v>1</v>
          </cell>
        </row>
        <row r="25">
          <cell r="C25">
            <v>0.3</v>
          </cell>
          <cell r="D25">
            <v>1</v>
          </cell>
        </row>
        <row r="30">
          <cell r="C30">
            <v>1</v>
          </cell>
        </row>
        <row r="31">
          <cell r="C31">
            <v>0.3</v>
          </cell>
          <cell r="D31">
            <v>1</v>
          </cell>
        </row>
        <row r="32">
          <cell r="C32">
            <v>0.3</v>
          </cell>
          <cell r="D32">
            <v>0.3</v>
          </cell>
          <cell r="E32">
            <v>1</v>
          </cell>
        </row>
      </sheetData>
      <sheetData sheetId="3" refreshError="1"/>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original)"/>
      <sheetName val="Table2 (original)"/>
      <sheetName val="Table1"/>
      <sheetName val="check"/>
      <sheetName val="Table2"/>
      <sheetName val="InterFace"/>
      <sheetName val="FCTRS"/>
      <sheetName val="Piping Summary Bashir"/>
      <sheetName val="Handle &amp; Erect Str Pipe"/>
      <sheetName val="Handle &amp; Erect Fab Spools"/>
      <sheetName val="Shop Handle Pipe"/>
      <sheetName val="Shop Handle Fittings"/>
      <sheetName val="Field Handle Fittings"/>
      <sheetName val="Valve Handle"/>
      <sheetName val="Olet"/>
      <sheetName val="Attach Flange"/>
      <sheetName val="Weld"/>
      <sheetName val="Cut"/>
      <sheetName val="Bevel"/>
      <sheetName val="W+C+2B"/>
      <sheetName val="Bolt Up"/>
      <sheetName val="FRP GRP PIPES (BELL &amp; SPIGOT )"/>
      <sheetName val="FRP GRP PIPE FUSION BOUNDED"/>
      <sheetName val="Rebar Properties"/>
      <sheetName val="Каркасы БНС"/>
      <sheetName val="NDOCBT"/>
    </sheetNames>
    <sheetDataSet>
      <sheetData sheetId="0"/>
      <sheetData sheetId="1"/>
      <sheetData sheetId="2"/>
      <sheetData sheetId="3"/>
      <sheetData sheetId="4"/>
      <sheetData sheetId="5"/>
      <sheetData sheetId="6"/>
      <sheetData sheetId="7"/>
      <sheetData sheetId="8"/>
      <sheetData sheetId="9">
        <row r="10">
          <cell r="A10">
            <v>0.25</v>
          </cell>
          <cell r="B10">
            <v>0.26</v>
          </cell>
          <cell r="C10">
            <v>0.26</v>
          </cell>
          <cell r="D10">
            <v>0.26</v>
          </cell>
          <cell r="E10">
            <v>0.26</v>
          </cell>
          <cell r="F10">
            <v>0.26</v>
          </cell>
          <cell r="G10">
            <v>0.28999999999999998</v>
          </cell>
          <cell r="H10">
            <v>0.28999999999999998</v>
          </cell>
          <cell r="I10">
            <v>0.3</v>
          </cell>
          <cell r="J10">
            <v>0.3</v>
          </cell>
          <cell r="K10">
            <v>0.3</v>
          </cell>
          <cell r="L10">
            <v>0.25</v>
          </cell>
          <cell r="M10">
            <v>0.51999999999999991</v>
          </cell>
          <cell r="N10">
            <v>0.53499999999999992</v>
          </cell>
          <cell r="O10">
            <v>0.54999999999999993</v>
          </cell>
          <cell r="P10">
            <v>0.56499999999999995</v>
          </cell>
          <cell r="Q10">
            <v>0.57999999999999996</v>
          </cell>
          <cell r="R10">
            <v>0.59499999999999997</v>
          </cell>
          <cell r="S10">
            <v>0.61</v>
          </cell>
          <cell r="T10">
            <v>0.64</v>
          </cell>
          <cell r="U10">
            <v>0.65500000000000003</v>
          </cell>
          <cell r="V10">
            <v>0.67</v>
          </cell>
        </row>
        <row r="11">
          <cell r="A11">
            <v>0.375</v>
          </cell>
          <cell r="B11">
            <v>0.27</v>
          </cell>
          <cell r="C11">
            <v>0.27</v>
          </cell>
          <cell r="D11">
            <v>0.27</v>
          </cell>
          <cell r="E11">
            <v>0.27</v>
          </cell>
          <cell r="F11">
            <v>0.27</v>
          </cell>
          <cell r="G11">
            <v>0.28999999999999998</v>
          </cell>
          <cell r="H11">
            <v>0.28999999999999998</v>
          </cell>
          <cell r="I11">
            <v>0.32</v>
          </cell>
          <cell r="J11">
            <v>0.32</v>
          </cell>
          <cell r="K11">
            <v>0.32</v>
          </cell>
          <cell r="L11">
            <v>0.375</v>
          </cell>
          <cell r="M11">
            <v>0.51999999999999991</v>
          </cell>
          <cell r="N11">
            <v>0.53499999999999992</v>
          </cell>
          <cell r="O11">
            <v>0.54999999999999993</v>
          </cell>
          <cell r="P11">
            <v>0.56499999999999995</v>
          </cell>
          <cell r="Q11">
            <v>0.57999999999999996</v>
          </cell>
          <cell r="R11">
            <v>0.59499999999999997</v>
          </cell>
          <cell r="S11">
            <v>0.61</v>
          </cell>
          <cell r="T11">
            <v>0.64</v>
          </cell>
          <cell r="U11">
            <v>0.65500000000000003</v>
          </cell>
          <cell r="V11">
            <v>0.67</v>
          </cell>
        </row>
        <row r="12">
          <cell r="A12">
            <v>0.5</v>
          </cell>
          <cell r="B12">
            <v>0.27</v>
          </cell>
          <cell r="C12">
            <v>0.27</v>
          </cell>
          <cell r="D12">
            <v>0.27</v>
          </cell>
          <cell r="E12">
            <v>0.27</v>
          </cell>
          <cell r="F12">
            <v>0.27</v>
          </cell>
          <cell r="G12">
            <v>0.3</v>
          </cell>
          <cell r="H12">
            <v>0.3</v>
          </cell>
          <cell r="I12">
            <v>0.34</v>
          </cell>
          <cell r="J12">
            <v>0.34</v>
          </cell>
          <cell r="K12">
            <v>0.34</v>
          </cell>
          <cell r="L12">
            <v>0.5</v>
          </cell>
          <cell r="M12">
            <v>0.51999999999999991</v>
          </cell>
          <cell r="N12">
            <v>0.53499999999999992</v>
          </cell>
          <cell r="O12">
            <v>0.54999999999999993</v>
          </cell>
          <cell r="P12">
            <v>0.56499999999999995</v>
          </cell>
          <cell r="Q12">
            <v>0.57999999999999996</v>
          </cell>
          <cell r="R12">
            <v>0.59499999999999997</v>
          </cell>
          <cell r="S12">
            <v>0.61</v>
          </cell>
          <cell r="T12">
            <v>0.64</v>
          </cell>
          <cell r="U12">
            <v>0.65500000000000003</v>
          </cell>
          <cell r="V12">
            <v>0.67</v>
          </cell>
        </row>
        <row r="13">
          <cell r="A13">
            <v>0.75</v>
          </cell>
          <cell r="B13">
            <v>0.28000000000000003</v>
          </cell>
          <cell r="C13">
            <v>0.28000000000000003</v>
          </cell>
          <cell r="D13">
            <v>0.28000000000000003</v>
          </cell>
          <cell r="E13">
            <v>0.28000000000000003</v>
          </cell>
          <cell r="F13">
            <v>0.28000000000000003</v>
          </cell>
          <cell r="G13">
            <v>0.32</v>
          </cell>
          <cell r="H13">
            <v>0.32</v>
          </cell>
          <cell r="I13">
            <v>0.35</v>
          </cell>
          <cell r="J13">
            <v>0.35</v>
          </cell>
          <cell r="K13">
            <v>0.35</v>
          </cell>
          <cell r="L13">
            <v>0.75</v>
          </cell>
          <cell r="M13">
            <v>0.51999999999999991</v>
          </cell>
          <cell r="N13">
            <v>0.53499999999999992</v>
          </cell>
          <cell r="O13">
            <v>0.54999999999999993</v>
          </cell>
          <cell r="P13">
            <v>0.56499999999999995</v>
          </cell>
          <cell r="Q13">
            <v>0.57999999999999996</v>
          </cell>
          <cell r="R13">
            <v>0.59499999999999997</v>
          </cell>
          <cell r="S13">
            <v>0.61</v>
          </cell>
          <cell r="T13">
            <v>0.64</v>
          </cell>
          <cell r="U13">
            <v>0.65500000000000003</v>
          </cell>
          <cell r="V13">
            <v>0.67</v>
          </cell>
        </row>
        <row r="14">
          <cell r="A14">
            <v>1</v>
          </cell>
          <cell r="B14">
            <v>0.28999999999999998</v>
          </cell>
          <cell r="C14">
            <v>0.28999999999999998</v>
          </cell>
          <cell r="D14">
            <v>0.28999999999999998</v>
          </cell>
          <cell r="E14">
            <v>0.28999999999999998</v>
          </cell>
          <cell r="F14">
            <v>0.28999999999999998</v>
          </cell>
          <cell r="G14">
            <v>0.34</v>
          </cell>
          <cell r="H14">
            <v>0.34</v>
          </cell>
          <cell r="I14">
            <v>0.39</v>
          </cell>
          <cell r="J14">
            <v>0.39</v>
          </cell>
          <cell r="K14">
            <v>0.39</v>
          </cell>
          <cell r="L14">
            <v>1</v>
          </cell>
          <cell r="M14">
            <v>0.51999999999999991</v>
          </cell>
          <cell r="N14">
            <v>0.53499999999999992</v>
          </cell>
          <cell r="O14">
            <v>0.54999999999999993</v>
          </cell>
          <cell r="P14">
            <v>0.56499999999999995</v>
          </cell>
          <cell r="Q14">
            <v>0.57999999999999996</v>
          </cell>
          <cell r="R14">
            <v>0.59499999999999997</v>
          </cell>
          <cell r="S14">
            <v>0.61</v>
          </cell>
          <cell r="T14">
            <v>0.64</v>
          </cell>
          <cell r="U14">
            <v>0.65500000000000003</v>
          </cell>
          <cell r="V14">
            <v>0.67</v>
          </cell>
        </row>
        <row r="15">
          <cell r="A15">
            <v>1.25</v>
          </cell>
          <cell r="B15">
            <v>0.3</v>
          </cell>
          <cell r="C15">
            <v>0.3</v>
          </cell>
          <cell r="D15">
            <v>0.3</v>
          </cell>
          <cell r="E15">
            <v>0.3</v>
          </cell>
          <cell r="F15">
            <v>0.3</v>
          </cell>
          <cell r="G15">
            <v>0.35</v>
          </cell>
          <cell r="H15">
            <v>0.35</v>
          </cell>
          <cell r="I15">
            <v>0.41</v>
          </cell>
          <cell r="J15">
            <v>0.41</v>
          </cell>
          <cell r="K15">
            <v>0.41</v>
          </cell>
          <cell r="L15">
            <v>1.25</v>
          </cell>
          <cell r="M15">
            <v>0.51999999999999991</v>
          </cell>
          <cell r="N15">
            <v>0.53499999999999992</v>
          </cell>
          <cell r="O15">
            <v>0.54999999999999993</v>
          </cell>
          <cell r="P15">
            <v>0.56499999999999995</v>
          </cell>
          <cell r="Q15">
            <v>0.57999999999999996</v>
          </cell>
          <cell r="R15">
            <v>0.59499999999999997</v>
          </cell>
          <cell r="S15">
            <v>0.61</v>
          </cell>
          <cell r="T15">
            <v>0.64</v>
          </cell>
          <cell r="U15">
            <v>0.65500000000000003</v>
          </cell>
          <cell r="V15">
            <v>0.67</v>
          </cell>
        </row>
        <row r="16">
          <cell r="A16">
            <v>1.5</v>
          </cell>
          <cell r="B16">
            <v>0.32</v>
          </cell>
          <cell r="C16">
            <v>0.32</v>
          </cell>
          <cell r="D16">
            <v>0.32</v>
          </cell>
          <cell r="E16">
            <v>0.32</v>
          </cell>
          <cell r="F16">
            <v>0.32</v>
          </cell>
          <cell r="G16">
            <v>0.37</v>
          </cell>
          <cell r="H16">
            <v>0.37</v>
          </cell>
          <cell r="I16">
            <v>0.45</v>
          </cell>
          <cell r="J16">
            <v>0.45</v>
          </cell>
          <cell r="K16">
            <v>0.45</v>
          </cell>
          <cell r="L16">
            <v>1.5</v>
          </cell>
          <cell r="M16">
            <v>0.51999999999999991</v>
          </cell>
          <cell r="N16">
            <v>0.53499999999999992</v>
          </cell>
          <cell r="O16">
            <v>0.54999999999999993</v>
          </cell>
          <cell r="P16">
            <v>0.56499999999999995</v>
          </cell>
          <cell r="Q16">
            <v>0.57999999999999996</v>
          </cell>
          <cell r="R16">
            <v>0.59499999999999997</v>
          </cell>
          <cell r="S16">
            <v>0.61</v>
          </cell>
          <cell r="T16">
            <v>0.64</v>
          </cell>
          <cell r="U16">
            <v>0.65500000000000003</v>
          </cell>
          <cell r="V16">
            <v>0.67</v>
          </cell>
        </row>
        <row r="17">
          <cell r="A17">
            <v>2</v>
          </cell>
          <cell r="B17">
            <v>0.34</v>
          </cell>
          <cell r="C17">
            <v>0.34</v>
          </cell>
          <cell r="D17">
            <v>0.34</v>
          </cell>
          <cell r="E17">
            <v>0.34</v>
          </cell>
          <cell r="F17">
            <v>0.34</v>
          </cell>
          <cell r="G17">
            <v>0.4</v>
          </cell>
          <cell r="H17">
            <v>0.4</v>
          </cell>
          <cell r="I17">
            <v>0.49</v>
          </cell>
          <cell r="J17">
            <v>0.49</v>
          </cell>
          <cell r="K17">
            <v>0.49</v>
          </cell>
          <cell r="L17">
            <v>2</v>
          </cell>
          <cell r="M17">
            <v>0.51999999999999991</v>
          </cell>
          <cell r="N17">
            <v>0.53499999999999992</v>
          </cell>
          <cell r="O17">
            <v>0.54999999999999993</v>
          </cell>
          <cell r="P17">
            <v>0.56499999999999995</v>
          </cell>
          <cell r="Q17">
            <v>0.57999999999999996</v>
          </cell>
          <cell r="R17">
            <v>0.59499999999999997</v>
          </cell>
          <cell r="S17">
            <v>0.61</v>
          </cell>
          <cell r="T17">
            <v>0.64</v>
          </cell>
          <cell r="U17">
            <v>0.65500000000000003</v>
          </cell>
          <cell r="V17">
            <v>0.67</v>
          </cell>
        </row>
        <row r="18">
          <cell r="A18">
            <v>2.5</v>
          </cell>
          <cell r="B18">
            <v>0.36</v>
          </cell>
          <cell r="C18">
            <v>0.36</v>
          </cell>
          <cell r="D18">
            <v>0.36</v>
          </cell>
          <cell r="E18">
            <v>0.36</v>
          </cell>
          <cell r="F18">
            <v>0.36</v>
          </cell>
          <cell r="G18">
            <v>0.44</v>
          </cell>
          <cell r="H18">
            <v>0.44</v>
          </cell>
          <cell r="I18">
            <v>0.54</v>
          </cell>
          <cell r="J18">
            <v>0.54</v>
          </cell>
          <cell r="K18">
            <v>0.54</v>
          </cell>
          <cell r="L18">
            <v>2.5</v>
          </cell>
          <cell r="M18">
            <v>0.51999999999999991</v>
          </cell>
          <cell r="N18">
            <v>0.53499999999999992</v>
          </cell>
          <cell r="O18">
            <v>0.54999999999999993</v>
          </cell>
          <cell r="P18">
            <v>0.56499999999999995</v>
          </cell>
          <cell r="Q18">
            <v>0.57999999999999996</v>
          </cell>
          <cell r="R18">
            <v>0.59499999999999997</v>
          </cell>
          <cell r="S18">
            <v>0.61</v>
          </cell>
          <cell r="T18">
            <v>0.64</v>
          </cell>
          <cell r="U18">
            <v>0.65500000000000003</v>
          </cell>
          <cell r="V18">
            <v>0.67</v>
          </cell>
        </row>
        <row r="19">
          <cell r="A19">
            <v>3</v>
          </cell>
          <cell r="B19">
            <v>0.39</v>
          </cell>
          <cell r="C19">
            <v>0.39</v>
          </cell>
          <cell r="D19">
            <v>0.39</v>
          </cell>
          <cell r="E19">
            <v>0.39</v>
          </cell>
          <cell r="F19">
            <v>0.39</v>
          </cell>
          <cell r="G19">
            <v>0.48</v>
          </cell>
          <cell r="H19">
            <v>0.48</v>
          </cell>
          <cell r="I19">
            <v>0.59</v>
          </cell>
          <cell r="J19">
            <v>0.59</v>
          </cell>
          <cell r="K19">
            <v>0.59</v>
          </cell>
          <cell r="L19">
            <v>3</v>
          </cell>
          <cell r="M19">
            <v>0.51999999999999991</v>
          </cell>
          <cell r="N19">
            <v>0.53499999999999992</v>
          </cell>
          <cell r="O19">
            <v>0.54999999999999993</v>
          </cell>
          <cell r="P19">
            <v>0.56499999999999995</v>
          </cell>
          <cell r="Q19">
            <v>0.57999999999999996</v>
          </cell>
          <cell r="R19">
            <v>0.59499999999999997</v>
          </cell>
          <cell r="S19">
            <v>0.61</v>
          </cell>
          <cell r="T19">
            <v>0.64</v>
          </cell>
          <cell r="U19">
            <v>0.65500000000000003</v>
          </cell>
          <cell r="V19">
            <v>0.67</v>
          </cell>
        </row>
        <row r="20">
          <cell r="A20">
            <v>3.5</v>
          </cell>
          <cell r="B20">
            <v>0.4</v>
          </cell>
          <cell r="C20">
            <v>0.4</v>
          </cell>
          <cell r="D20">
            <v>0.4</v>
          </cell>
          <cell r="E20">
            <v>0.4</v>
          </cell>
          <cell r="F20">
            <v>0.4</v>
          </cell>
          <cell r="G20">
            <v>0.5</v>
          </cell>
          <cell r="H20">
            <v>0.5</v>
          </cell>
          <cell r="I20">
            <v>0.62</v>
          </cell>
          <cell r="J20">
            <v>0.62</v>
          </cell>
          <cell r="K20">
            <v>0.62</v>
          </cell>
          <cell r="L20">
            <v>3.5</v>
          </cell>
          <cell r="M20">
            <v>3.5</v>
          </cell>
          <cell r="N20">
            <v>3.5</v>
          </cell>
          <cell r="O20">
            <v>3.5</v>
          </cell>
          <cell r="P20">
            <v>0</v>
          </cell>
          <cell r="Q20">
            <v>0</v>
          </cell>
          <cell r="R20">
            <v>0</v>
          </cell>
          <cell r="S20">
            <v>0</v>
          </cell>
          <cell r="T20">
            <v>0</v>
          </cell>
          <cell r="U20">
            <v>0</v>
          </cell>
        </row>
        <row r="21">
          <cell r="A21">
            <v>4</v>
          </cell>
          <cell r="B21">
            <v>0.41</v>
          </cell>
          <cell r="C21">
            <v>0.41</v>
          </cell>
          <cell r="D21">
            <v>0.41</v>
          </cell>
          <cell r="E21">
            <v>0.41</v>
          </cell>
          <cell r="F21">
            <v>0.41</v>
          </cell>
          <cell r="G21">
            <v>0.52</v>
          </cell>
          <cell r="H21">
            <v>0.52</v>
          </cell>
          <cell r="I21">
            <v>0.66</v>
          </cell>
          <cell r="J21">
            <v>0.66</v>
          </cell>
          <cell r="K21">
            <v>0.66</v>
          </cell>
          <cell r="L21">
            <v>4</v>
          </cell>
          <cell r="M21">
            <v>0.62000000000000011</v>
          </cell>
          <cell r="N21">
            <v>0.63000000000000012</v>
          </cell>
          <cell r="O21">
            <v>0.64000000000000012</v>
          </cell>
          <cell r="P21">
            <v>0.65000000000000013</v>
          </cell>
          <cell r="Q21">
            <v>0.66000000000000014</v>
          </cell>
          <cell r="R21">
            <v>0.67000000000000015</v>
          </cell>
          <cell r="S21">
            <v>0.68</v>
          </cell>
          <cell r="T21">
            <v>0.7</v>
          </cell>
          <cell r="U21">
            <v>0.71</v>
          </cell>
          <cell r="V21">
            <v>0.72</v>
          </cell>
          <cell r="W21">
            <v>0.84</v>
          </cell>
          <cell r="X21">
            <v>0.98</v>
          </cell>
        </row>
        <row r="22">
          <cell r="A22">
            <v>5</v>
          </cell>
          <cell r="B22">
            <v>0.44</v>
          </cell>
          <cell r="C22">
            <v>0.44</v>
          </cell>
          <cell r="D22">
            <v>0.44</v>
          </cell>
          <cell r="E22">
            <v>0.44</v>
          </cell>
          <cell r="F22">
            <v>0.44</v>
          </cell>
          <cell r="G22">
            <v>0.56999999999999995</v>
          </cell>
          <cell r="H22">
            <v>0.56999999999999995</v>
          </cell>
          <cell r="I22">
            <v>0.72</v>
          </cell>
          <cell r="J22">
            <v>0.72</v>
          </cell>
          <cell r="K22">
            <v>0.72</v>
          </cell>
          <cell r="L22">
            <v>5</v>
          </cell>
          <cell r="M22">
            <v>5</v>
          </cell>
          <cell r="N22">
            <v>5</v>
          </cell>
          <cell r="O22">
            <v>5</v>
          </cell>
          <cell r="P22">
            <v>0</v>
          </cell>
          <cell r="Q22">
            <v>0</v>
          </cell>
          <cell r="R22">
            <v>0</v>
          </cell>
          <cell r="S22">
            <v>0</v>
          </cell>
          <cell r="T22">
            <v>0</v>
          </cell>
          <cell r="U22">
            <v>0</v>
          </cell>
          <cell r="V22">
            <v>0.81</v>
          </cell>
          <cell r="W22">
            <v>0.98</v>
          </cell>
          <cell r="X22">
            <v>1.1399999999999999</v>
          </cell>
          <cell r="Y22">
            <v>1.31</v>
          </cell>
          <cell r="Z22">
            <v>1.47</v>
          </cell>
        </row>
        <row r="23">
          <cell r="A23">
            <v>6</v>
          </cell>
          <cell r="B23">
            <v>0.47</v>
          </cell>
          <cell r="C23">
            <v>0.47</v>
          </cell>
          <cell r="D23">
            <v>0.47</v>
          </cell>
          <cell r="E23">
            <v>0.47</v>
          </cell>
          <cell r="F23">
            <v>0.47</v>
          </cell>
          <cell r="G23">
            <v>0.64</v>
          </cell>
          <cell r="H23">
            <v>0.64</v>
          </cell>
          <cell r="I23">
            <v>0.84</v>
          </cell>
          <cell r="J23">
            <v>0.84</v>
          </cell>
          <cell r="K23">
            <v>0.84</v>
          </cell>
          <cell r="L23">
            <v>6</v>
          </cell>
          <cell r="M23">
            <v>6</v>
          </cell>
          <cell r="N23">
            <v>6</v>
          </cell>
          <cell r="O23">
            <v>6</v>
          </cell>
          <cell r="P23">
            <v>0</v>
          </cell>
          <cell r="Q23">
            <v>0</v>
          </cell>
          <cell r="R23">
            <v>0</v>
          </cell>
          <cell r="S23">
            <v>0</v>
          </cell>
          <cell r="T23">
            <v>0</v>
          </cell>
          <cell r="U23">
            <v>0</v>
          </cell>
          <cell r="V23">
            <v>0.9</v>
          </cell>
          <cell r="W23">
            <v>1.07</v>
          </cell>
          <cell r="X23">
            <v>1.22</v>
          </cell>
          <cell r="Y23">
            <v>1.64</v>
          </cell>
          <cell r="Z23">
            <v>1.79</v>
          </cell>
          <cell r="AA23">
            <v>1.95</v>
          </cell>
        </row>
        <row r="24">
          <cell r="A24">
            <v>8</v>
          </cell>
          <cell r="B24">
            <v>0.56999999999999995</v>
          </cell>
          <cell r="C24">
            <v>0.56999999999999995</v>
          </cell>
          <cell r="D24">
            <v>0.56999999999999995</v>
          </cell>
          <cell r="E24">
            <v>0.56999999999999995</v>
          </cell>
          <cell r="F24">
            <v>0.56999999999999995</v>
          </cell>
          <cell r="G24">
            <v>0.81</v>
          </cell>
          <cell r="H24">
            <v>0.81</v>
          </cell>
          <cell r="I24">
            <v>0.99</v>
          </cell>
          <cell r="J24">
            <v>0.99</v>
          </cell>
          <cell r="K24">
            <v>0.99</v>
          </cell>
          <cell r="L24">
            <v>8</v>
          </cell>
          <cell r="M24">
            <v>8</v>
          </cell>
          <cell r="N24">
            <v>8</v>
          </cell>
          <cell r="O24">
            <v>8</v>
          </cell>
          <cell r="P24">
            <v>0</v>
          </cell>
          <cell r="Q24">
            <v>0</v>
          </cell>
          <cell r="R24">
            <v>0</v>
          </cell>
          <cell r="S24">
            <v>0</v>
          </cell>
          <cell r="T24">
            <v>0</v>
          </cell>
          <cell r="U24">
            <v>0</v>
          </cell>
          <cell r="V24">
            <v>1.07</v>
          </cell>
          <cell r="W24">
            <v>1.2</v>
          </cell>
          <cell r="X24">
            <v>1.43</v>
          </cell>
          <cell r="Y24">
            <v>1.65</v>
          </cell>
          <cell r="Z24">
            <v>1.88</v>
          </cell>
          <cell r="AA24">
            <v>2.1</v>
          </cell>
          <cell r="AB24">
            <v>2.36</v>
          </cell>
        </row>
        <row r="25">
          <cell r="A25">
            <v>10</v>
          </cell>
          <cell r="B25">
            <v>0.72</v>
          </cell>
          <cell r="C25">
            <v>0.72</v>
          </cell>
          <cell r="D25">
            <v>0.72</v>
          </cell>
          <cell r="E25">
            <v>0.72</v>
          </cell>
          <cell r="F25">
            <v>0.72</v>
          </cell>
          <cell r="G25">
            <v>1</v>
          </cell>
          <cell r="H25">
            <v>1</v>
          </cell>
          <cell r="I25">
            <v>1.38</v>
          </cell>
          <cell r="J25">
            <v>1.38</v>
          </cell>
          <cell r="K25">
            <v>1.38</v>
          </cell>
          <cell r="L25">
            <v>10</v>
          </cell>
          <cell r="M25">
            <v>10</v>
          </cell>
          <cell r="N25">
            <v>10</v>
          </cell>
          <cell r="O25">
            <v>10</v>
          </cell>
          <cell r="P25">
            <v>0</v>
          </cell>
          <cell r="Q25">
            <v>0</v>
          </cell>
          <cell r="R25">
            <v>0</v>
          </cell>
          <cell r="S25">
            <v>0</v>
          </cell>
          <cell r="T25">
            <v>0</v>
          </cell>
          <cell r="U25">
            <v>0</v>
          </cell>
          <cell r="V25">
            <v>0</v>
          </cell>
          <cell r="W25">
            <v>1.43</v>
          </cell>
          <cell r="X25">
            <v>1.5</v>
          </cell>
          <cell r="Y25">
            <v>1.77</v>
          </cell>
          <cell r="Z25">
            <v>2.04</v>
          </cell>
          <cell r="AA25">
            <v>2.31</v>
          </cell>
          <cell r="AB25">
            <v>2.58</v>
          </cell>
          <cell r="AC25">
            <v>2.77</v>
          </cell>
          <cell r="AD25">
            <v>3.14</v>
          </cell>
        </row>
        <row r="26">
          <cell r="A26">
            <v>12</v>
          </cell>
          <cell r="B26">
            <v>0.88</v>
          </cell>
          <cell r="C26">
            <v>0.88</v>
          </cell>
          <cell r="D26">
            <v>0.88</v>
          </cell>
          <cell r="E26">
            <v>0.88</v>
          </cell>
          <cell r="F26">
            <v>0.88</v>
          </cell>
          <cell r="G26">
            <v>1.23</v>
          </cell>
          <cell r="H26">
            <v>1.23</v>
          </cell>
          <cell r="I26">
            <v>1.69</v>
          </cell>
          <cell r="J26">
            <v>1.69</v>
          </cell>
          <cell r="K26">
            <v>1.69</v>
          </cell>
          <cell r="L26">
            <v>12</v>
          </cell>
          <cell r="M26">
            <v>12</v>
          </cell>
          <cell r="N26">
            <v>12</v>
          </cell>
          <cell r="O26">
            <v>12</v>
          </cell>
          <cell r="P26">
            <v>0</v>
          </cell>
          <cell r="Q26">
            <v>0</v>
          </cell>
          <cell r="R26">
            <v>0</v>
          </cell>
          <cell r="S26">
            <v>0</v>
          </cell>
          <cell r="T26">
            <v>0</v>
          </cell>
          <cell r="U26">
            <v>0</v>
          </cell>
          <cell r="V26">
            <v>0</v>
          </cell>
          <cell r="W26">
            <v>0</v>
          </cell>
          <cell r="X26">
            <v>1.76</v>
          </cell>
          <cell r="Y26">
            <v>2.0099999999999998</v>
          </cell>
          <cell r="Z26">
            <v>2.27</v>
          </cell>
          <cell r="AA26">
            <v>2.54</v>
          </cell>
          <cell r="AB26">
            <v>2.79</v>
          </cell>
          <cell r="AC26">
            <v>3</v>
          </cell>
          <cell r="AD26">
            <v>3.39</v>
          </cell>
          <cell r="AE26">
            <v>3.82</v>
          </cell>
          <cell r="AF26">
            <v>4.33</v>
          </cell>
        </row>
        <row r="27">
          <cell r="A27">
            <v>14</v>
          </cell>
          <cell r="B27">
            <v>1.01</v>
          </cell>
          <cell r="C27">
            <v>1.01</v>
          </cell>
          <cell r="D27">
            <v>1.01</v>
          </cell>
          <cell r="E27">
            <v>1.01</v>
          </cell>
          <cell r="F27">
            <v>1.01</v>
          </cell>
          <cell r="G27">
            <v>1.46</v>
          </cell>
          <cell r="H27">
            <v>1.46</v>
          </cell>
          <cell r="I27">
            <v>2.0099999999999998</v>
          </cell>
          <cell r="J27">
            <v>2.0099999999999998</v>
          </cell>
          <cell r="K27">
            <v>2.0099999999999998</v>
          </cell>
          <cell r="L27">
            <v>14</v>
          </cell>
          <cell r="M27">
            <v>14</v>
          </cell>
          <cell r="N27">
            <v>14</v>
          </cell>
          <cell r="O27">
            <v>14</v>
          </cell>
          <cell r="P27">
            <v>0</v>
          </cell>
          <cell r="Q27">
            <v>0</v>
          </cell>
          <cell r="R27">
            <v>0</v>
          </cell>
          <cell r="S27">
            <v>0</v>
          </cell>
          <cell r="T27">
            <v>0</v>
          </cell>
          <cell r="U27">
            <v>0</v>
          </cell>
          <cell r="V27">
            <v>0</v>
          </cell>
          <cell r="W27">
            <v>0</v>
          </cell>
          <cell r="X27">
            <v>2.0299999999999998</v>
          </cell>
          <cell r="Y27">
            <v>2.25</v>
          </cell>
          <cell r="Z27">
            <v>2.4900000000000002</v>
          </cell>
          <cell r="AA27">
            <v>2.72</v>
          </cell>
          <cell r="AB27">
            <v>2.96</v>
          </cell>
          <cell r="AC27">
            <v>3.16</v>
          </cell>
          <cell r="AD27">
            <v>3.58</v>
          </cell>
          <cell r="AE27">
            <v>4.05</v>
          </cell>
          <cell r="AF27">
            <v>4.58</v>
          </cell>
          <cell r="AG27">
            <v>5.14</v>
          </cell>
          <cell r="AH27">
            <v>5.7</v>
          </cell>
        </row>
        <row r="28">
          <cell r="A28">
            <v>16</v>
          </cell>
          <cell r="B28">
            <v>1.27</v>
          </cell>
          <cell r="C28">
            <v>1.27</v>
          </cell>
          <cell r="D28">
            <v>1.27</v>
          </cell>
          <cell r="E28">
            <v>1.27</v>
          </cell>
          <cell r="F28">
            <v>1.27</v>
          </cell>
          <cell r="G28">
            <v>1.71</v>
          </cell>
          <cell r="H28">
            <v>1.71</v>
          </cell>
          <cell r="I28">
            <v>2.34</v>
          </cell>
          <cell r="J28">
            <v>2.34</v>
          </cell>
          <cell r="K28">
            <v>2.34</v>
          </cell>
          <cell r="L28">
            <v>16</v>
          </cell>
          <cell r="M28">
            <v>16</v>
          </cell>
          <cell r="N28">
            <v>16</v>
          </cell>
          <cell r="O28">
            <v>16</v>
          </cell>
          <cell r="P28">
            <v>0</v>
          </cell>
          <cell r="Q28">
            <v>0</v>
          </cell>
          <cell r="R28">
            <v>0</v>
          </cell>
          <cell r="S28">
            <v>0</v>
          </cell>
          <cell r="T28">
            <v>0</v>
          </cell>
          <cell r="U28">
            <v>0</v>
          </cell>
          <cell r="V28">
            <v>0</v>
          </cell>
          <cell r="W28">
            <v>0</v>
          </cell>
          <cell r="X28">
            <v>0</v>
          </cell>
          <cell r="Y28">
            <v>2.42</v>
          </cell>
          <cell r="Z28">
            <v>2.6</v>
          </cell>
          <cell r="AA28">
            <v>2.84</v>
          </cell>
          <cell r="AB28">
            <v>3.11</v>
          </cell>
          <cell r="AC28">
            <v>3.33</v>
          </cell>
          <cell r="AD28">
            <v>3.77</v>
          </cell>
          <cell r="AE28">
            <v>4.26</v>
          </cell>
          <cell r="AF28">
            <v>4.8</v>
          </cell>
          <cell r="AG28">
            <v>5.38</v>
          </cell>
          <cell r="AH28">
            <v>5.96</v>
          </cell>
        </row>
        <row r="29">
          <cell r="A29">
            <v>18</v>
          </cell>
          <cell r="B29">
            <v>1.48</v>
          </cell>
          <cell r="C29">
            <v>1.48</v>
          </cell>
          <cell r="D29">
            <v>1.48</v>
          </cell>
          <cell r="E29">
            <v>1.48</v>
          </cell>
          <cell r="F29">
            <v>1.48</v>
          </cell>
          <cell r="G29">
            <v>1.96</v>
          </cell>
          <cell r="H29">
            <v>1.96</v>
          </cell>
          <cell r="I29">
            <v>2.69</v>
          </cell>
          <cell r="J29">
            <v>2.69</v>
          </cell>
          <cell r="K29">
            <v>2.69</v>
          </cell>
          <cell r="L29">
            <v>18</v>
          </cell>
          <cell r="M29">
            <v>18</v>
          </cell>
          <cell r="N29">
            <v>18</v>
          </cell>
          <cell r="O29">
            <v>18</v>
          </cell>
          <cell r="P29">
            <v>0</v>
          </cell>
          <cell r="Q29">
            <v>0</v>
          </cell>
          <cell r="R29">
            <v>0</v>
          </cell>
          <cell r="S29">
            <v>0</v>
          </cell>
          <cell r="T29">
            <v>0</v>
          </cell>
          <cell r="U29">
            <v>0</v>
          </cell>
          <cell r="V29">
            <v>0</v>
          </cell>
          <cell r="W29">
            <v>0</v>
          </cell>
          <cell r="X29">
            <v>0</v>
          </cell>
          <cell r="Y29">
            <v>0</v>
          </cell>
          <cell r="Z29">
            <v>2.76</v>
          </cell>
          <cell r="AA29">
            <v>2.94</v>
          </cell>
          <cell r="AB29">
            <v>3.23</v>
          </cell>
          <cell r="AC29">
            <v>3.46</v>
          </cell>
          <cell r="AD29">
            <v>3.91</v>
          </cell>
          <cell r="AE29">
            <v>4.42</v>
          </cell>
          <cell r="AF29">
            <v>5</v>
          </cell>
          <cell r="AG29">
            <v>5.59</v>
          </cell>
          <cell r="AH29">
            <v>6.2</v>
          </cell>
        </row>
        <row r="30">
          <cell r="A30">
            <v>20</v>
          </cell>
          <cell r="B30">
            <v>1.74</v>
          </cell>
          <cell r="C30">
            <v>1.74</v>
          </cell>
          <cell r="D30">
            <v>1.74</v>
          </cell>
          <cell r="E30">
            <v>1.74</v>
          </cell>
          <cell r="F30">
            <v>1.74</v>
          </cell>
          <cell r="G30">
            <v>2.2200000000000002</v>
          </cell>
          <cell r="H30">
            <v>2.2200000000000002</v>
          </cell>
          <cell r="I30">
            <v>3.04</v>
          </cell>
          <cell r="J30">
            <v>3.04</v>
          </cell>
          <cell r="K30">
            <v>3.04</v>
          </cell>
          <cell r="L30">
            <v>20</v>
          </cell>
          <cell r="M30">
            <v>20</v>
          </cell>
          <cell r="N30">
            <v>20</v>
          </cell>
          <cell r="O30">
            <v>20</v>
          </cell>
          <cell r="P30">
            <v>0</v>
          </cell>
          <cell r="Q30">
            <v>0</v>
          </cell>
          <cell r="R30">
            <v>0</v>
          </cell>
          <cell r="S30">
            <v>0</v>
          </cell>
          <cell r="T30">
            <v>0</v>
          </cell>
          <cell r="U30">
            <v>0</v>
          </cell>
          <cell r="V30">
            <v>0</v>
          </cell>
          <cell r="W30">
            <v>0</v>
          </cell>
          <cell r="X30">
            <v>0</v>
          </cell>
          <cell r="Y30">
            <v>0</v>
          </cell>
          <cell r="Z30">
            <v>3.07</v>
          </cell>
          <cell r="AA30">
            <v>3.17</v>
          </cell>
          <cell r="AB30">
            <v>3.33</v>
          </cell>
          <cell r="AC30">
            <v>3.57</v>
          </cell>
          <cell r="AD30">
            <v>4.05</v>
          </cell>
          <cell r="AE30">
            <v>4.58</v>
          </cell>
          <cell r="AF30">
            <v>5.17</v>
          </cell>
          <cell r="AG30">
            <v>5.78</v>
          </cell>
          <cell r="AH30">
            <v>6.43</v>
          </cell>
          <cell r="AI30">
            <v>7.13</v>
          </cell>
          <cell r="AJ30">
            <v>7.84</v>
          </cell>
          <cell r="AK30">
            <v>8.01</v>
          </cell>
          <cell r="AL30">
            <v>8.7200000000000006</v>
          </cell>
          <cell r="AM30">
            <v>9.43</v>
          </cell>
          <cell r="AN30">
            <v>9.82</v>
          </cell>
          <cell r="AO30">
            <v>10.89</v>
          </cell>
          <cell r="AP30">
            <v>11.66</v>
          </cell>
        </row>
        <row r="31">
          <cell r="A31">
            <v>22</v>
          </cell>
          <cell r="B31">
            <v>1.8399999999999999</v>
          </cell>
          <cell r="C31">
            <v>1.8399999999999999</v>
          </cell>
          <cell r="D31">
            <v>1.8399999999999999</v>
          </cell>
          <cell r="E31">
            <v>1.8399999999999999</v>
          </cell>
          <cell r="F31">
            <v>1.8399999999999999</v>
          </cell>
          <cell r="G31">
            <v>2.3650000000000002</v>
          </cell>
          <cell r="H31">
            <v>2.3650000000000002</v>
          </cell>
          <cell r="I31">
            <v>3.2350000000000003</v>
          </cell>
          <cell r="J31">
            <v>3.2350000000000003</v>
          </cell>
          <cell r="K31">
            <v>3.2350000000000003</v>
          </cell>
          <cell r="L31">
            <v>22</v>
          </cell>
          <cell r="M31">
            <v>22</v>
          </cell>
          <cell r="N31">
            <v>22</v>
          </cell>
          <cell r="O31">
            <v>22</v>
          </cell>
          <cell r="P31">
            <v>0</v>
          </cell>
          <cell r="Q31">
            <v>0</v>
          </cell>
          <cell r="R31">
            <v>0</v>
          </cell>
          <cell r="S31">
            <v>0</v>
          </cell>
          <cell r="T31">
            <v>0</v>
          </cell>
          <cell r="U31">
            <v>0</v>
          </cell>
          <cell r="V31">
            <v>0</v>
          </cell>
          <cell r="W31">
            <v>0</v>
          </cell>
          <cell r="X31">
            <v>0</v>
          </cell>
          <cell r="Y31">
            <v>0</v>
          </cell>
          <cell r="Z31">
            <v>0</v>
          </cell>
          <cell r="AA31">
            <v>0</v>
          </cell>
          <cell r="AB31">
            <v>3.42</v>
          </cell>
          <cell r="AC31">
            <v>3.67</v>
          </cell>
          <cell r="AD31">
            <v>4.1399999999999997</v>
          </cell>
          <cell r="AE31">
            <v>4.68</v>
          </cell>
          <cell r="AF31">
            <v>5.29</v>
          </cell>
          <cell r="AG31">
            <v>5.92</v>
          </cell>
          <cell r="AH31">
            <v>6.58</v>
          </cell>
          <cell r="AI31">
            <v>7.29</v>
          </cell>
          <cell r="AJ31">
            <v>8.02</v>
          </cell>
          <cell r="AK31">
            <v>8.1999999999999993</v>
          </cell>
          <cell r="AL31">
            <v>8.94</v>
          </cell>
          <cell r="AM31">
            <v>9.66</v>
          </cell>
          <cell r="AN31">
            <v>10.43</v>
          </cell>
          <cell r="AO31">
            <v>11.15</v>
          </cell>
          <cell r="AP31">
            <v>11.93</v>
          </cell>
        </row>
        <row r="32">
          <cell r="A32">
            <v>24</v>
          </cell>
          <cell r="B32">
            <v>1.94</v>
          </cell>
          <cell r="C32">
            <v>1.94</v>
          </cell>
          <cell r="D32">
            <v>1.94</v>
          </cell>
          <cell r="E32">
            <v>1.94</v>
          </cell>
          <cell r="F32">
            <v>1.94</v>
          </cell>
          <cell r="G32">
            <v>2.5099999999999998</v>
          </cell>
          <cell r="H32">
            <v>2.5099999999999998</v>
          </cell>
          <cell r="I32">
            <v>3.43</v>
          </cell>
          <cell r="J32">
            <v>3.43</v>
          </cell>
          <cell r="K32">
            <v>3.43</v>
          </cell>
          <cell r="L32">
            <v>24</v>
          </cell>
          <cell r="M32">
            <v>24</v>
          </cell>
          <cell r="N32">
            <v>24</v>
          </cell>
          <cell r="O32">
            <v>24</v>
          </cell>
          <cell r="P32">
            <v>0</v>
          </cell>
          <cell r="Q32">
            <v>0</v>
          </cell>
          <cell r="R32">
            <v>0</v>
          </cell>
          <cell r="S32">
            <v>0</v>
          </cell>
          <cell r="T32">
            <v>0</v>
          </cell>
          <cell r="U32">
            <v>0</v>
          </cell>
          <cell r="V32">
            <v>0</v>
          </cell>
          <cell r="W32">
            <v>0</v>
          </cell>
          <cell r="X32">
            <v>0</v>
          </cell>
          <cell r="Y32">
            <v>0</v>
          </cell>
          <cell r="Z32">
            <v>0</v>
          </cell>
          <cell r="AA32">
            <v>0</v>
          </cell>
          <cell r="AB32">
            <v>3.5</v>
          </cell>
          <cell r="AC32">
            <v>3.79</v>
          </cell>
          <cell r="AD32">
            <v>4.28</v>
          </cell>
          <cell r="AE32">
            <v>4.84</v>
          </cell>
          <cell r="AF32">
            <v>5.47</v>
          </cell>
          <cell r="AG32">
            <v>6.12</v>
          </cell>
          <cell r="AH32">
            <v>6.8</v>
          </cell>
          <cell r="AI32">
            <v>7.55</v>
          </cell>
          <cell r="AJ32">
            <v>8.2899999999999991</v>
          </cell>
          <cell r="AK32">
            <v>8.48</v>
          </cell>
          <cell r="AL32">
            <v>9.23</v>
          </cell>
          <cell r="AM32">
            <v>9.9700000000000006</v>
          </cell>
          <cell r="AN32">
            <v>10.78</v>
          </cell>
          <cell r="AO32">
            <v>11.53</v>
          </cell>
          <cell r="AP32">
            <v>12.34</v>
          </cell>
        </row>
        <row r="33">
          <cell r="L33">
            <v>26</v>
          </cell>
          <cell r="M33">
            <v>1.77</v>
          </cell>
          <cell r="N33">
            <v>1.77</v>
          </cell>
          <cell r="O33">
            <v>1.77</v>
          </cell>
          <cell r="P33">
            <v>1.7925</v>
          </cell>
          <cell r="Q33">
            <v>1.8149999999999999</v>
          </cell>
          <cell r="R33">
            <v>1.8374999999999999</v>
          </cell>
          <cell r="S33">
            <v>1.86</v>
          </cell>
          <cell r="T33">
            <v>2.02</v>
          </cell>
          <cell r="U33">
            <v>2.1</v>
          </cell>
          <cell r="V33">
            <v>2.1800000000000002</v>
          </cell>
          <cell r="W33">
            <v>2.31</v>
          </cell>
          <cell r="X33">
            <v>2.42</v>
          </cell>
          <cell r="Y33">
            <v>2.91</v>
          </cell>
          <cell r="Z33">
            <v>3.05</v>
          </cell>
          <cell r="AA33">
            <v>3.26</v>
          </cell>
          <cell r="AB33">
            <v>3.62</v>
          </cell>
          <cell r="AC33">
            <v>4.17</v>
          </cell>
          <cell r="AD33">
            <v>4.62</v>
          </cell>
          <cell r="AE33">
            <v>5.24</v>
          </cell>
          <cell r="AF33">
            <v>5.88</v>
          </cell>
          <cell r="AG33">
            <v>6.6</v>
          </cell>
          <cell r="AH33">
            <v>7.37</v>
          </cell>
          <cell r="AI33">
            <v>8.1199999999999992</v>
          </cell>
          <cell r="AJ33">
            <v>8.85</v>
          </cell>
          <cell r="AK33">
            <v>9.74</v>
          </cell>
          <cell r="AL33">
            <v>10.66</v>
          </cell>
          <cell r="AM33">
            <v>11.52</v>
          </cell>
          <cell r="AN33">
            <v>12.41</v>
          </cell>
          <cell r="AO33">
            <v>13.31</v>
          </cell>
          <cell r="AP33">
            <v>14.3</v>
          </cell>
        </row>
        <row r="34">
          <cell r="L34">
            <v>28</v>
          </cell>
          <cell r="M34">
            <v>1.97</v>
          </cell>
          <cell r="N34">
            <v>1.97</v>
          </cell>
          <cell r="O34">
            <v>1.97</v>
          </cell>
          <cell r="P34">
            <v>1.9950000000000001</v>
          </cell>
          <cell r="Q34">
            <v>2.02</v>
          </cell>
          <cell r="R34">
            <v>2.0449999999999999</v>
          </cell>
          <cell r="S34">
            <v>2.0699999999999998</v>
          </cell>
          <cell r="T34">
            <v>2.1749999999999998</v>
          </cell>
          <cell r="U34">
            <v>2.2275</v>
          </cell>
          <cell r="V34">
            <v>2.2799999999999998</v>
          </cell>
          <cell r="W34">
            <v>2.5299999999999998</v>
          </cell>
          <cell r="X34">
            <v>2.77</v>
          </cell>
          <cell r="Y34">
            <v>2.97</v>
          </cell>
          <cell r="Z34">
            <v>3.21</v>
          </cell>
          <cell r="AA34">
            <v>3.45</v>
          </cell>
          <cell r="AB34">
            <v>3.66</v>
          </cell>
          <cell r="AC34">
            <v>4.2</v>
          </cell>
          <cell r="AD34">
            <v>4.68</v>
          </cell>
          <cell r="AE34">
            <v>5.3</v>
          </cell>
          <cell r="AF34">
            <v>5.94</v>
          </cell>
          <cell r="AG34">
            <v>6.67</v>
          </cell>
          <cell r="AH34">
            <v>7.43</v>
          </cell>
          <cell r="AI34">
            <v>8.18</v>
          </cell>
          <cell r="AJ34">
            <v>9.01</v>
          </cell>
          <cell r="AK34">
            <v>10.01</v>
          </cell>
          <cell r="AL34">
            <v>11.03</v>
          </cell>
          <cell r="AM34">
            <v>11.7</v>
          </cell>
          <cell r="AN34">
            <v>12.64</v>
          </cell>
          <cell r="AO34">
            <v>13.51</v>
          </cell>
          <cell r="AP34">
            <v>14.42</v>
          </cell>
        </row>
        <row r="35">
          <cell r="L35">
            <v>30</v>
          </cell>
          <cell r="M35">
            <v>2.0699999999999998</v>
          </cell>
          <cell r="N35">
            <v>2.0699999999999998</v>
          </cell>
          <cell r="O35">
            <v>2.0699999999999998</v>
          </cell>
          <cell r="P35">
            <v>2.0975000000000001</v>
          </cell>
          <cell r="Q35">
            <v>2.125</v>
          </cell>
          <cell r="R35">
            <v>2.1524999999999999</v>
          </cell>
          <cell r="S35">
            <v>2.1800000000000002</v>
          </cell>
          <cell r="T35">
            <v>2.2800000000000002</v>
          </cell>
          <cell r="U35">
            <v>2.33</v>
          </cell>
          <cell r="V35">
            <v>2.38</v>
          </cell>
          <cell r="W35">
            <v>2.61</v>
          </cell>
          <cell r="X35">
            <v>2.8</v>
          </cell>
          <cell r="Y35">
            <v>3.12</v>
          </cell>
          <cell r="Z35">
            <v>3.49</v>
          </cell>
          <cell r="AA35">
            <v>3.8</v>
          </cell>
          <cell r="AB35">
            <v>3.91</v>
          </cell>
          <cell r="AC35">
            <v>4.2699999999999996</v>
          </cell>
          <cell r="AD35">
            <v>4.75</v>
          </cell>
          <cell r="AE35">
            <v>5.35</v>
          </cell>
          <cell r="AF35">
            <v>6</v>
          </cell>
          <cell r="AG35">
            <v>6.73</v>
          </cell>
          <cell r="AH35">
            <v>7.52</v>
          </cell>
          <cell r="AI35">
            <v>8.2799999999999994</v>
          </cell>
          <cell r="AJ35">
            <v>9.1199999999999992</v>
          </cell>
          <cell r="AK35">
            <v>10.44</v>
          </cell>
          <cell r="AL35">
            <v>11.37</v>
          </cell>
          <cell r="AM35">
            <v>11.91</v>
          </cell>
          <cell r="AN35">
            <v>12.87</v>
          </cell>
          <cell r="AO35">
            <v>13.93</v>
          </cell>
          <cell r="AP35">
            <v>14.84</v>
          </cell>
        </row>
        <row r="36">
          <cell r="L36">
            <v>32</v>
          </cell>
          <cell r="M36">
            <v>2.17</v>
          </cell>
          <cell r="N36">
            <v>2.17</v>
          </cell>
          <cell r="O36">
            <v>2.17</v>
          </cell>
          <cell r="P36">
            <v>2.2000000000000002</v>
          </cell>
          <cell r="Q36">
            <v>2.23</v>
          </cell>
          <cell r="R36">
            <v>2.2599999999999998</v>
          </cell>
          <cell r="S36">
            <v>2.29</v>
          </cell>
          <cell r="T36">
            <v>2.41</v>
          </cell>
          <cell r="U36">
            <v>2.4699999999999998</v>
          </cell>
          <cell r="V36">
            <v>2.5299999999999998</v>
          </cell>
          <cell r="W36">
            <v>2.76</v>
          </cell>
          <cell r="X36">
            <v>3.05</v>
          </cell>
          <cell r="Y36">
            <v>3.29</v>
          </cell>
          <cell r="Z36">
            <v>3.56</v>
          </cell>
          <cell r="AA36">
            <v>3.86</v>
          </cell>
          <cell r="AB36">
            <v>4.08</v>
          </cell>
          <cell r="AC36">
            <v>4.37</v>
          </cell>
          <cell r="AD36">
            <v>4.83</v>
          </cell>
          <cell r="AE36">
            <v>5.44</v>
          </cell>
          <cell r="AF36">
            <v>6.05</v>
          </cell>
          <cell r="AG36">
            <v>6.85</v>
          </cell>
          <cell r="AH36">
            <v>7.63</v>
          </cell>
          <cell r="AI36">
            <v>8.4499999999999993</v>
          </cell>
          <cell r="AJ36">
            <v>9.24</v>
          </cell>
          <cell r="AK36">
            <v>10.73</v>
          </cell>
          <cell r="AL36">
            <v>11.68</v>
          </cell>
          <cell r="AM36">
            <v>12</v>
          </cell>
          <cell r="AN36">
            <v>13.11</v>
          </cell>
          <cell r="AO36">
            <v>14.45</v>
          </cell>
          <cell r="AP36">
            <v>15.48</v>
          </cell>
        </row>
        <row r="37">
          <cell r="L37">
            <v>34</v>
          </cell>
          <cell r="M37">
            <v>2.25</v>
          </cell>
          <cell r="N37">
            <v>2.25</v>
          </cell>
          <cell r="O37">
            <v>2.25</v>
          </cell>
          <cell r="P37">
            <v>2.2824999999999998</v>
          </cell>
          <cell r="Q37">
            <v>2.3149999999999999</v>
          </cell>
          <cell r="R37">
            <v>2.3475000000000001</v>
          </cell>
          <cell r="S37">
            <v>2.38</v>
          </cell>
          <cell r="T37">
            <v>2.5</v>
          </cell>
          <cell r="U37">
            <v>2.56</v>
          </cell>
          <cell r="V37">
            <v>2.62</v>
          </cell>
          <cell r="W37">
            <v>2.87</v>
          </cell>
          <cell r="X37">
            <v>3.16</v>
          </cell>
          <cell r="Y37">
            <v>3.42</v>
          </cell>
          <cell r="Z37">
            <v>3.72</v>
          </cell>
          <cell r="AA37">
            <v>3.96</v>
          </cell>
          <cell r="AB37">
            <v>4.3499999999999996</v>
          </cell>
          <cell r="AC37">
            <v>4.5999999999999996</v>
          </cell>
          <cell r="AD37">
            <v>4.93</v>
          </cell>
          <cell r="AE37">
            <v>5.56</v>
          </cell>
          <cell r="AF37">
            <v>6.12</v>
          </cell>
          <cell r="AG37">
            <v>6.99</v>
          </cell>
          <cell r="AH37">
            <v>7.75</v>
          </cell>
          <cell r="AI37">
            <v>8.6300000000000008</v>
          </cell>
          <cell r="AJ37">
            <v>9.51</v>
          </cell>
          <cell r="AK37">
            <v>11.06</v>
          </cell>
          <cell r="AL37">
            <v>12</v>
          </cell>
          <cell r="AM37">
            <v>12.4</v>
          </cell>
          <cell r="AN37">
            <v>13.35</v>
          </cell>
          <cell r="AO37">
            <v>14.65</v>
          </cell>
          <cell r="AP37">
            <v>15.75</v>
          </cell>
        </row>
        <row r="38">
          <cell r="L38">
            <v>36</v>
          </cell>
          <cell r="M38">
            <v>2.46</v>
          </cell>
          <cell r="N38">
            <v>2.46</v>
          </cell>
          <cell r="O38">
            <v>2.46</v>
          </cell>
          <cell r="P38">
            <v>2.4924999999999997</v>
          </cell>
          <cell r="Q38">
            <v>2.5249999999999999</v>
          </cell>
          <cell r="R38">
            <v>2.5575000000000001</v>
          </cell>
          <cell r="S38">
            <v>2.59</v>
          </cell>
          <cell r="T38">
            <v>2.71</v>
          </cell>
          <cell r="U38">
            <v>2.77</v>
          </cell>
          <cell r="V38">
            <v>2.83</v>
          </cell>
          <cell r="W38">
            <v>3.08</v>
          </cell>
          <cell r="X38">
            <v>3.31</v>
          </cell>
          <cell r="Y38">
            <v>3.68</v>
          </cell>
          <cell r="Z38">
            <v>4.1100000000000003</v>
          </cell>
          <cell r="AA38">
            <v>4.46</v>
          </cell>
          <cell r="AB38">
            <v>4.96</v>
          </cell>
          <cell r="AC38">
            <v>5.2</v>
          </cell>
          <cell r="AD38">
            <v>5.47</v>
          </cell>
          <cell r="AE38">
            <v>5.68</v>
          </cell>
          <cell r="AF38">
            <v>6.26</v>
          </cell>
          <cell r="AG38">
            <v>7.06</v>
          </cell>
          <cell r="AH38">
            <v>7.88</v>
          </cell>
          <cell r="AI38">
            <v>8.9</v>
          </cell>
          <cell r="AJ38">
            <v>9.73</v>
          </cell>
          <cell r="AK38">
            <v>11.68</v>
          </cell>
          <cell r="AL38">
            <v>12.32</v>
          </cell>
          <cell r="AM38">
            <v>12.64</v>
          </cell>
          <cell r="AN38">
            <v>13.74</v>
          </cell>
          <cell r="AO38">
            <v>14.96</v>
          </cell>
          <cell r="AP38">
            <v>16.579999999999998</v>
          </cell>
        </row>
        <row r="39">
          <cell r="L39">
            <v>38</v>
          </cell>
          <cell r="M39">
            <v>2.56</v>
          </cell>
          <cell r="N39">
            <v>2.56</v>
          </cell>
          <cell r="O39">
            <v>2.56</v>
          </cell>
          <cell r="P39">
            <v>2.5925000000000002</v>
          </cell>
          <cell r="Q39">
            <v>2.625</v>
          </cell>
          <cell r="R39">
            <v>2.6574999999999998</v>
          </cell>
          <cell r="S39">
            <v>2.69</v>
          </cell>
          <cell r="T39">
            <v>2.8149999999999999</v>
          </cell>
          <cell r="U39">
            <v>2.8774999999999999</v>
          </cell>
          <cell r="V39">
            <v>2.94</v>
          </cell>
          <cell r="W39">
            <v>3.2</v>
          </cell>
          <cell r="X39">
            <v>3.44</v>
          </cell>
          <cell r="Y39">
            <v>3.84</v>
          </cell>
          <cell r="Z39">
            <v>4.28</v>
          </cell>
          <cell r="AA39">
            <v>4.6399999999999997</v>
          </cell>
        </row>
        <row r="40">
          <cell r="L40">
            <v>40</v>
          </cell>
          <cell r="M40">
            <v>2.65</v>
          </cell>
          <cell r="N40">
            <v>2.65</v>
          </cell>
          <cell r="O40">
            <v>2.65</v>
          </cell>
          <cell r="P40">
            <v>2.6875</v>
          </cell>
          <cell r="Q40">
            <v>2.7249999999999996</v>
          </cell>
          <cell r="R40">
            <v>2.7624999999999997</v>
          </cell>
          <cell r="S40">
            <v>2.8</v>
          </cell>
          <cell r="T40">
            <v>2.9299999999999997</v>
          </cell>
          <cell r="U40">
            <v>2.9950000000000001</v>
          </cell>
          <cell r="V40">
            <v>3.06</v>
          </cell>
          <cell r="W40">
            <v>3.32</v>
          </cell>
          <cell r="X40">
            <v>3.58</v>
          </cell>
          <cell r="Y40">
            <v>3.98</v>
          </cell>
          <cell r="Z40">
            <v>4.4400000000000004</v>
          </cell>
          <cell r="AA40">
            <v>4.8099999999999996</v>
          </cell>
        </row>
        <row r="41">
          <cell r="L41">
            <v>42</v>
          </cell>
          <cell r="M41">
            <v>2.84</v>
          </cell>
          <cell r="N41">
            <v>2.84</v>
          </cell>
          <cell r="O41">
            <v>2.84</v>
          </cell>
          <cell r="P41">
            <v>2.875</v>
          </cell>
          <cell r="Q41">
            <v>2.91</v>
          </cell>
          <cell r="R41">
            <v>2.9450000000000003</v>
          </cell>
          <cell r="S41">
            <v>2.98</v>
          </cell>
          <cell r="T41">
            <v>3.1150000000000002</v>
          </cell>
          <cell r="U41">
            <v>3.1825000000000001</v>
          </cell>
          <cell r="V41">
            <v>3.25</v>
          </cell>
          <cell r="W41">
            <v>3.54</v>
          </cell>
          <cell r="X41">
            <v>3.8</v>
          </cell>
          <cell r="Y41">
            <v>4.22</v>
          </cell>
          <cell r="Z41">
            <v>4.7300000000000004</v>
          </cell>
        </row>
        <row r="42">
          <cell r="L42">
            <v>44</v>
          </cell>
          <cell r="M42">
            <v>2.93</v>
          </cell>
          <cell r="N42">
            <v>2.93</v>
          </cell>
          <cell r="O42">
            <v>2.93</v>
          </cell>
          <cell r="P42">
            <v>2.9675000000000002</v>
          </cell>
          <cell r="Q42">
            <v>3.0049999999999999</v>
          </cell>
          <cell r="R42">
            <v>3.0425</v>
          </cell>
          <cell r="S42">
            <v>3.08</v>
          </cell>
          <cell r="T42">
            <v>3.2149999999999999</v>
          </cell>
          <cell r="U42">
            <v>3.2824999999999998</v>
          </cell>
          <cell r="V42">
            <v>3.35</v>
          </cell>
          <cell r="W42">
            <v>3.65</v>
          </cell>
          <cell r="X42">
            <v>3.93</v>
          </cell>
          <cell r="Y42">
            <v>4.3600000000000003</v>
          </cell>
          <cell r="Z42">
            <v>4.88</v>
          </cell>
        </row>
        <row r="43">
          <cell r="L43">
            <v>46</v>
          </cell>
          <cell r="M43">
            <v>3.02</v>
          </cell>
          <cell r="N43">
            <v>3.02</v>
          </cell>
          <cell r="O43">
            <v>3.02</v>
          </cell>
          <cell r="P43">
            <v>3.0549999999999997</v>
          </cell>
          <cell r="Q43">
            <v>3.09</v>
          </cell>
          <cell r="R43">
            <v>3.125</v>
          </cell>
          <cell r="S43">
            <v>3.16</v>
          </cell>
          <cell r="T43">
            <v>3.31</v>
          </cell>
          <cell r="U43">
            <v>3.3849999999999998</v>
          </cell>
          <cell r="V43">
            <v>3.46</v>
          </cell>
          <cell r="W43">
            <v>3.75</v>
          </cell>
          <cell r="X43">
            <v>4.04</v>
          </cell>
          <cell r="Y43">
            <v>4.49</v>
          </cell>
          <cell r="Z43">
            <v>5.0199999999999996</v>
          </cell>
        </row>
        <row r="44">
          <cell r="L44">
            <v>48</v>
          </cell>
          <cell r="M44">
            <v>3.19</v>
          </cell>
          <cell r="N44">
            <v>3.19</v>
          </cell>
          <cell r="O44">
            <v>3.19</v>
          </cell>
          <cell r="P44">
            <v>3.23</v>
          </cell>
          <cell r="Q44">
            <v>3.27</v>
          </cell>
          <cell r="R44">
            <v>3.31</v>
          </cell>
          <cell r="S44">
            <v>3.35</v>
          </cell>
          <cell r="T44">
            <v>3.5049999999999999</v>
          </cell>
          <cell r="U44">
            <v>3.5825</v>
          </cell>
          <cell r="V44">
            <v>3.66</v>
          </cell>
          <cell r="W44">
            <v>3.99</v>
          </cell>
          <cell r="X44">
            <v>4.25</v>
          </cell>
          <cell r="Y44">
            <v>4.74</v>
          </cell>
          <cell r="Z44">
            <v>5.25</v>
          </cell>
        </row>
        <row r="45">
          <cell r="L45">
            <v>54</v>
          </cell>
          <cell r="M45">
            <v>3.64</v>
          </cell>
          <cell r="N45">
            <v>3.64</v>
          </cell>
          <cell r="O45">
            <v>3.64</v>
          </cell>
          <cell r="P45">
            <v>3.6900000000000004</v>
          </cell>
          <cell r="Q45">
            <v>3.74</v>
          </cell>
          <cell r="R45">
            <v>3.79</v>
          </cell>
          <cell r="S45">
            <v>3.84</v>
          </cell>
          <cell r="T45">
            <v>4.01</v>
          </cell>
          <cell r="U45">
            <v>4.0949999999999998</v>
          </cell>
          <cell r="V45">
            <v>4.18</v>
          </cell>
          <cell r="W45">
            <v>4.5999999999999996</v>
          </cell>
          <cell r="X45">
            <v>4.8600000000000003</v>
          </cell>
          <cell r="Y45">
            <v>5.41</v>
          </cell>
          <cell r="Z45">
            <v>5.99</v>
          </cell>
        </row>
        <row r="46">
          <cell r="L46">
            <v>56</v>
          </cell>
          <cell r="M46">
            <v>3.8550000000000004</v>
          </cell>
          <cell r="N46">
            <v>3.8550000000000004</v>
          </cell>
          <cell r="O46">
            <v>3.8550000000000004</v>
          </cell>
          <cell r="P46">
            <v>3.9062500000000004</v>
          </cell>
          <cell r="Q46">
            <v>3.9575000000000005</v>
          </cell>
          <cell r="R46">
            <v>4.0087500000000009</v>
          </cell>
          <cell r="S46">
            <v>4.0600000000000005</v>
          </cell>
          <cell r="T46">
            <v>4.2424999999999997</v>
          </cell>
          <cell r="U46">
            <v>4.3337500000000002</v>
          </cell>
          <cell r="V46">
            <v>4.4249999999999998</v>
          </cell>
          <cell r="W46">
            <v>4.8449999999999998</v>
          </cell>
          <cell r="X46">
            <v>5.1449999999999996</v>
          </cell>
          <cell r="Y46">
            <v>5.7149999999999999</v>
          </cell>
          <cell r="Z46">
            <v>6.34</v>
          </cell>
        </row>
        <row r="47">
          <cell r="L47">
            <v>60</v>
          </cell>
          <cell r="M47">
            <v>4.07</v>
          </cell>
          <cell r="N47">
            <v>4.07</v>
          </cell>
          <cell r="O47">
            <v>4.07</v>
          </cell>
          <cell r="P47">
            <v>4.1225000000000005</v>
          </cell>
          <cell r="Q47">
            <v>4.1750000000000007</v>
          </cell>
          <cell r="R47">
            <v>4.2275000000000009</v>
          </cell>
          <cell r="S47">
            <v>4.28</v>
          </cell>
          <cell r="T47">
            <v>4.4749999999999996</v>
          </cell>
          <cell r="U47">
            <v>4.5724999999999998</v>
          </cell>
          <cell r="V47">
            <v>4.67</v>
          </cell>
          <cell r="W47">
            <v>5.09</v>
          </cell>
          <cell r="X47">
            <v>5.43</v>
          </cell>
          <cell r="Y47">
            <v>6.02</v>
          </cell>
          <cell r="Z47">
            <v>6.69</v>
          </cell>
        </row>
        <row r="48">
          <cell r="L48">
            <v>66</v>
          </cell>
          <cell r="M48">
            <v>4.5</v>
          </cell>
          <cell r="N48">
            <v>4.5</v>
          </cell>
          <cell r="O48">
            <v>4.5</v>
          </cell>
          <cell r="P48">
            <v>4.5550000000000006</v>
          </cell>
          <cell r="Q48">
            <v>4.6100000000000012</v>
          </cell>
          <cell r="R48">
            <v>4.6650000000000018</v>
          </cell>
          <cell r="S48">
            <v>4.7200000000000006</v>
          </cell>
          <cell r="T48">
            <v>4.9399999999999995</v>
          </cell>
          <cell r="U48">
            <v>5.05</v>
          </cell>
          <cell r="V48">
            <v>5.16</v>
          </cell>
          <cell r="W48">
            <v>5.58</v>
          </cell>
          <cell r="X48">
            <v>5.9999999999999991</v>
          </cell>
          <cell r="Y48">
            <v>6.629999999999999</v>
          </cell>
          <cell r="Z48">
            <v>7.3900000000000006</v>
          </cell>
        </row>
        <row r="49">
          <cell r="L49">
            <v>72</v>
          </cell>
          <cell r="M49">
            <v>4.93</v>
          </cell>
          <cell r="N49">
            <v>4.93</v>
          </cell>
          <cell r="O49">
            <v>4.93</v>
          </cell>
          <cell r="P49">
            <v>4.9875000000000007</v>
          </cell>
          <cell r="Q49">
            <v>5.0450000000000017</v>
          </cell>
          <cell r="R49">
            <v>5.1025000000000027</v>
          </cell>
          <cell r="S49">
            <v>5.160000000000001</v>
          </cell>
          <cell r="T49">
            <v>5.4049999999999994</v>
          </cell>
          <cell r="U49">
            <v>5.5274999999999999</v>
          </cell>
          <cell r="V49">
            <v>5.65</v>
          </cell>
          <cell r="W49">
            <v>6.07</v>
          </cell>
          <cell r="X49">
            <v>6.5699999999999985</v>
          </cell>
          <cell r="Y49">
            <v>7.2399999999999984</v>
          </cell>
          <cell r="Z49">
            <v>8.09</v>
          </cell>
        </row>
        <row r="50">
          <cell r="L50">
            <v>78</v>
          </cell>
          <cell r="M50">
            <v>5.3599999999999994</v>
          </cell>
          <cell r="N50">
            <v>5.3599999999999994</v>
          </cell>
          <cell r="O50">
            <v>5.3599999999999994</v>
          </cell>
          <cell r="P50">
            <v>5.4200000000000008</v>
          </cell>
          <cell r="Q50">
            <v>5.4800000000000022</v>
          </cell>
          <cell r="R50">
            <v>5.5400000000000036</v>
          </cell>
          <cell r="S50">
            <v>5.6000000000000014</v>
          </cell>
          <cell r="T50">
            <v>5.8699999999999992</v>
          </cell>
          <cell r="U50">
            <v>6.0049999999999999</v>
          </cell>
          <cell r="V50">
            <v>6.1400000000000006</v>
          </cell>
          <cell r="W50">
            <v>6.5600000000000005</v>
          </cell>
          <cell r="X50">
            <v>7.1399999999999979</v>
          </cell>
          <cell r="Y50">
            <v>7.8499999999999979</v>
          </cell>
          <cell r="Z50">
            <v>8.7899999999999991</v>
          </cell>
        </row>
        <row r="51">
          <cell r="L51">
            <v>84</v>
          </cell>
          <cell r="M51">
            <v>5.7899999999999991</v>
          </cell>
          <cell r="N51">
            <v>5.7899999999999991</v>
          </cell>
          <cell r="O51">
            <v>5.7899999999999991</v>
          </cell>
          <cell r="P51">
            <v>5.8525000000000009</v>
          </cell>
          <cell r="Q51">
            <v>5.9150000000000027</v>
          </cell>
          <cell r="R51">
            <v>5.9775000000000045</v>
          </cell>
          <cell r="S51">
            <v>6.0400000000000018</v>
          </cell>
          <cell r="T51">
            <v>6.3349999999999991</v>
          </cell>
          <cell r="U51">
            <v>6.4824999999999999</v>
          </cell>
          <cell r="V51">
            <v>6.6300000000000008</v>
          </cell>
          <cell r="W51">
            <v>7.0500000000000007</v>
          </cell>
          <cell r="X51">
            <v>7.7099999999999973</v>
          </cell>
          <cell r="Y51">
            <v>8.4599999999999973</v>
          </cell>
          <cell r="Z51">
            <v>9.4899999999999984</v>
          </cell>
        </row>
        <row r="52">
          <cell r="L52">
            <v>108</v>
          </cell>
          <cell r="M52">
            <v>7.509999999999998</v>
          </cell>
          <cell r="N52">
            <v>7.509999999999998</v>
          </cell>
          <cell r="O52">
            <v>7.509999999999998</v>
          </cell>
          <cell r="P52">
            <v>7.5825000000000014</v>
          </cell>
          <cell r="Q52">
            <v>7.6550000000000047</v>
          </cell>
          <cell r="R52">
            <v>7.727500000000008</v>
          </cell>
          <cell r="S52">
            <v>7.8000000000000034</v>
          </cell>
          <cell r="T52">
            <v>8.1949999999999985</v>
          </cell>
          <cell r="U52">
            <v>8.3925000000000001</v>
          </cell>
          <cell r="V52">
            <v>8.5900000000000016</v>
          </cell>
          <cell r="W52">
            <v>9.0100000000000016</v>
          </cell>
          <cell r="X52">
            <v>9.9899999999999949</v>
          </cell>
          <cell r="Y52">
            <v>10.899999999999995</v>
          </cell>
          <cell r="Z52">
            <v>12.289999999999996</v>
          </cell>
        </row>
      </sheetData>
      <sheetData sheetId="10">
        <row r="7">
          <cell r="A7" t="str">
            <v>Inches</v>
          </cell>
          <cell r="B7">
            <v>10</v>
          </cell>
          <cell r="C7">
            <v>20</v>
          </cell>
          <cell r="D7">
            <v>30</v>
          </cell>
          <cell r="E7">
            <v>40</v>
          </cell>
          <cell r="F7">
            <v>60</v>
          </cell>
          <cell r="G7">
            <v>80</v>
          </cell>
          <cell r="H7">
            <v>100</v>
          </cell>
          <cell r="I7">
            <v>120</v>
          </cell>
          <cell r="J7">
            <v>140</v>
          </cell>
          <cell r="K7">
            <v>160</v>
          </cell>
          <cell r="L7" t="str">
            <v>Inches</v>
          </cell>
          <cell r="M7">
            <v>0.375</v>
          </cell>
          <cell r="N7">
            <v>0.4375</v>
          </cell>
          <cell r="O7">
            <v>0.5</v>
          </cell>
          <cell r="P7">
            <v>0.5625</v>
          </cell>
          <cell r="Q7">
            <v>0.625</v>
          </cell>
          <cell r="R7">
            <v>0.6875</v>
          </cell>
          <cell r="S7">
            <v>0.75</v>
          </cell>
          <cell r="T7">
            <v>0.875</v>
          </cell>
          <cell r="U7">
            <v>0.9375</v>
          </cell>
          <cell r="V7">
            <v>1</v>
          </cell>
          <cell r="W7">
            <v>1.25</v>
          </cell>
          <cell r="X7">
            <v>1.5</v>
          </cell>
          <cell r="Y7">
            <v>1.75</v>
          </cell>
          <cell r="Z7">
            <v>2</v>
          </cell>
          <cell r="AA7">
            <v>2.25</v>
          </cell>
          <cell r="AB7">
            <v>2.5</v>
          </cell>
          <cell r="AC7">
            <v>2.75</v>
          </cell>
          <cell r="AD7">
            <v>3</v>
          </cell>
          <cell r="AE7">
            <v>3.25</v>
          </cell>
          <cell r="AF7">
            <v>3.5</v>
          </cell>
          <cell r="AG7">
            <v>3.75</v>
          </cell>
          <cell r="AH7">
            <v>4</v>
          </cell>
          <cell r="AI7">
            <v>4.25</v>
          </cell>
          <cell r="AJ7">
            <v>4.5</v>
          </cell>
          <cell r="AK7">
            <v>4.75</v>
          </cell>
          <cell r="AL7">
            <v>5</v>
          </cell>
          <cell r="AM7">
            <v>5.25</v>
          </cell>
          <cell r="AN7">
            <v>5.5</v>
          </cell>
          <cell r="AO7">
            <v>5.75</v>
          </cell>
          <cell r="AP7">
            <v>6</v>
          </cell>
        </row>
        <row r="8">
          <cell r="B8">
            <v>2</v>
          </cell>
          <cell r="C8">
            <v>3</v>
          </cell>
          <cell r="D8">
            <v>4</v>
          </cell>
          <cell r="E8">
            <v>5</v>
          </cell>
          <cell r="F8">
            <v>6</v>
          </cell>
          <cell r="G8">
            <v>7</v>
          </cell>
          <cell r="H8">
            <v>8</v>
          </cell>
          <cell r="I8">
            <v>9</v>
          </cell>
          <cell r="J8">
            <v>10</v>
          </cell>
          <cell r="K8">
            <v>11</v>
          </cell>
          <cell r="L8">
            <v>11</v>
          </cell>
          <cell r="M8">
            <v>2</v>
          </cell>
          <cell r="N8">
            <v>3</v>
          </cell>
          <cell r="O8">
            <v>4</v>
          </cell>
          <cell r="P8">
            <v>5</v>
          </cell>
          <cell r="Q8">
            <v>6</v>
          </cell>
          <cell r="R8">
            <v>7</v>
          </cell>
          <cell r="S8">
            <v>8</v>
          </cell>
          <cell r="T8">
            <v>9</v>
          </cell>
          <cell r="U8">
            <v>10</v>
          </cell>
          <cell r="V8">
            <v>11</v>
          </cell>
          <cell r="W8">
            <v>12</v>
          </cell>
          <cell r="X8">
            <v>13</v>
          </cell>
          <cell r="Y8">
            <v>14</v>
          </cell>
          <cell r="Z8">
            <v>15</v>
          </cell>
          <cell r="AA8">
            <v>16</v>
          </cell>
          <cell r="AB8">
            <v>17</v>
          </cell>
          <cell r="AC8">
            <v>18</v>
          </cell>
          <cell r="AD8">
            <v>19</v>
          </cell>
          <cell r="AE8">
            <v>20</v>
          </cell>
          <cell r="AF8">
            <v>21</v>
          </cell>
          <cell r="AG8">
            <v>22</v>
          </cell>
          <cell r="AH8">
            <v>23</v>
          </cell>
          <cell r="AI8">
            <v>24</v>
          </cell>
          <cell r="AJ8">
            <v>25</v>
          </cell>
          <cell r="AK8">
            <v>26</v>
          </cell>
          <cell r="AL8">
            <v>27</v>
          </cell>
          <cell r="AM8">
            <v>28</v>
          </cell>
          <cell r="AN8">
            <v>29</v>
          </cell>
          <cell r="AO8">
            <v>30</v>
          </cell>
          <cell r="AP8">
            <v>31</v>
          </cell>
        </row>
        <row r="10">
          <cell r="A10">
            <v>0.25</v>
          </cell>
          <cell r="B10">
            <v>2.9000000000000001E-2</v>
          </cell>
          <cell r="C10">
            <v>2.9000000000000001E-2</v>
          </cell>
          <cell r="D10">
            <v>2.9000000000000001E-2</v>
          </cell>
          <cell r="E10">
            <v>2.9000000000000001E-2</v>
          </cell>
          <cell r="F10">
            <v>2.9000000000000001E-2</v>
          </cell>
          <cell r="G10">
            <v>3.1E-2</v>
          </cell>
          <cell r="H10">
            <v>3.1E-2</v>
          </cell>
          <cell r="I10">
            <v>3.3000000000000002E-2</v>
          </cell>
          <cell r="J10">
            <v>3.3000000000000002E-2</v>
          </cell>
          <cell r="K10">
            <v>3.3000000000000002E-2</v>
          </cell>
          <cell r="L10">
            <v>0.25</v>
          </cell>
          <cell r="M10">
            <v>4.5500000000000006E-2</v>
          </cell>
          <cell r="N10">
            <v>4.8750000000000002E-2</v>
          </cell>
          <cell r="O10">
            <v>5.2000000000000005E-2</v>
          </cell>
          <cell r="P10">
            <v>5.5250000000000007E-2</v>
          </cell>
          <cell r="Q10">
            <v>5.8500000000000003E-2</v>
          </cell>
          <cell r="R10">
            <v>6.1749999999999999E-2</v>
          </cell>
          <cell r="S10">
            <v>6.5000000000000002E-2</v>
          </cell>
          <cell r="T10">
            <v>7.1500000000000008E-2</v>
          </cell>
          <cell r="U10">
            <v>7.4750000000000011E-2</v>
          </cell>
          <cell r="V10">
            <v>7.8E-2</v>
          </cell>
        </row>
        <row r="11">
          <cell r="A11">
            <v>0.375</v>
          </cell>
          <cell r="B11">
            <v>2.9000000000000001E-2</v>
          </cell>
          <cell r="C11">
            <v>2.9000000000000001E-2</v>
          </cell>
          <cell r="D11">
            <v>2.9000000000000001E-2</v>
          </cell>
          <cell r="E11">
            <v>2.9000000000000001E-2</v>
          </cell>
          <cell r="F11">
            <v>2.9000000000000001E-2</v>
          </cell>
          <cell r="G11">
            <v>3.1E-2</v>
          </cell>
          <cell r="H11">
            <v>3.1E-2</v>
          </cell>
          <cell r="I11">
            <v>3.5000000000000003E-2</v>
          </cell>
          <cell r="J11">
            <v>3.5000000000000003E-2</v>
          </cell>
          <cell r="K11">
            <v>3.5000000000000003E-2</v>
          </cell>
          <cell r="L11">
            <v>0.375</v>
          </cell>
          <cell r="M11">
            <v>4.5500000000000006E-2</v>
          </cell>
          <cell r="N11">
            <v>4.8750000000000002E-2</v>
          </cell>
          <cell r="O11">
            <v>5.2000000000000005E-2</v>
          </cell>
          <cell r="P11">
            <v>5.5250000000000007E-2</v>
          </cell>
          <cell r="Q11">
            <v>5.8500000000000003E-2</v>
          </cell>
          <cell r="R11">
            <v>6.1749999999999999E-2</v>
          </cell>
          <cell r="S11">
            <v>6.5000000000000002E-2</v>
          </cell>
          <cell r="T11">
            <v>7.1500000000000008E-2</v>
          </cell>
          <cell r="U11">
            <v>7.4750000000000011E-2</v>
          </cell>
          <cell r="V11">
            <v>7.8E-2</v>
          </cell>
        </row>
        <row r="12">
          <cell r="A12">
            <v>0.5</v>
          </cell>
          <cell r="B12">
            <v>0.03</v>
          </cell>
          <cell r="C12">
            <v>0.03</v>
          </cell>
          <cell r="D12">
            <v>0.03</v>
          </cell>
          <cell r="E12">
            <v>0.03</v>
          </cell>
          <cell r="F12">
            <v>0.03</v>
          </cell>
          <cell r="G12">
            <v>3.3000000000000002E-2</v>
          </cell>
          <cell r="H12">
            <v>3.3000000000000002E-2</v>
          </cell>
          <cell r="I12">
            <v>3.5999999999999997E-2</v>
          </cell>
          <cell r="J12">
            <v>3.5999999999999997E-2</v>
          </cell>
          <cell r="K12">
            <v>3.5999999999999997E-2</v>
          </cell>
          <cell r="L12">
            <v>0.5</v>
          </cell>
          <cell r="M12">
            <v>4.5500000000000006E-2</v>
          </cell>
          <cell r="N12">
            <v>4.8750000000000002E-2</v>
          </cell>
          <cell r="O12">
            <v>5.2000000000000005E-2</v>
          </cell>
          <cell r="P12">
            <v>5.5250000000000007E-2</v>
          </cell>
          <cell r="Q12">
            <v>5.8500000000000003E-2</v>
          </cell>
          <cell r="R12">
            <v>6.1749999999999999E-2</v>
          </cell>
          <cell r="S12">
            <v>6.5000000000000002E-2</v>
          </cell>
          <cell r="T12">
            <v>7.1500000000000008E-2</v>
          </cell>
          <cell r="U12">
            <v>7.4750000000000011E-2</v>
          </cell>
          <cell r="V12">
            <v>7.8E-2</v>
          </cell>
        </row>
        <row r="13">
          <cell r="A13">
            <v>0.75</v>
          </cell>
          <cell r="B13">
            <v>0.03</v>
          </cell>
          <cell r="C13">
            <v>0.03</v>
          </cell>
          <cell r="D13">
            <v>0.03</v>
          </cell>
          <cell r="E13">
            <v>0.03</v>
          </cell>
          <cell r="F13">
            <v>0.03</v>
          </cell>
          <cell r="G13">
            <v>3.4000000000000002E-2</v>
          </cell>
          <cell r="H13">
            <v>3.4000000000000002E-2</v>
          </cell>
          <cell r="I13">
            <v>3.9E-2</v>
          </cell>
          <cell r="J13">
            <v>3.9E-2</v>
          </cell>
          <cell r="K13">
            <v>3.9E-2</v>
          </cell>
          <cell r="L13">
            <v>0.75</v>
          </cell>
          <cell r="M13">
            <v>4.5500000000000006E-2</v>
          </cell>
          <cell r="N13">
            <v>4.8750000000000002E-2</v>
          </cell>
          <cell r="O13">
            <v>5.2000000000000005E-2</v>
          </cell>
          <cell r="P13">
            <v>5.5250000000000007E-2</v>
          </cell>
          <cell r="Q13">
            <v>5.8500000000000003E-2</v>
          </cell>
          <cell r="R13">
            <v>6.1749999999999999E-2</v>
          </cell>
          <cell r="S13">
            <v>6.5000000000000002E-2</v>
          </cell>
          <cell r="T13">
            <v>7.1500000000000008E-2</v>
          </cell>
          <cell r="U13">
            <v>7.4750000000000011E-2</v>
          </cell>
          <cell r="V13">
            <v>7.8E-2</v>
          </cell>
        </row>
        <row r="14">
          <cell r="A14">
            <v>1</v>
          </cell>
          <cell r="B14">
            <v>3.1E-2</v>
          </cell>
          <cell r="C14">
            <v>3.1E-2</v>
          </cell>
          <cell r="D14">
            <v>3.1E-2</v>
          </cell>
          <cell r="E14">
            <v>3.1E-2</v>
          </cell>
          <cell r="F14">
            <v>3.1E-2</v>
          </cell>
          <cell r="G14">
            <v>3.5999999999999997E-2</v>
          </cell>
          <cell r="H14">
            <v>3.5999999999999997E-2</v>
          </cell>
          <cell r="I14">
            <v>4.1000000000000002E-2</v>
          </cell>
          <cell r="J14">
            <v>4.1000000000000002E-2</v>
          </cell>
          <cell r="K14">
            <v>4.1000000000000002E-2</v>
          </cell>
          <cell r="L14">
            <v>1</v>
          </cell>
          <cell r="M14">
            <v>4.5500000000000006E-2</v>
          </cell>
          <cell r="N14">
            <v>4.8750000000000002E-2</v>
          </cell>
          <cell r="O14">
            <v>5.2000000000000005E-2</v>
          </cell>
          <cell r="P14">
            <v>5.5250000000000007E-2</v>
          </cell>
          <cell r="Q14">
            <v>5.8500000000000003E-2</v>
          </cell>
          <cell r="R14">
            <v>6.1749999999999999E-2</v>
          </cell>
          <cell r="S14">
            <v>6.5000000000000002E-2</v>
          </cell>
          <cell r="T14">
            <v>7.1500000000000008E-2</v>
          </cell>
          <cell r="U14">
            <v>7.4750000000000011E-2</v>
          </cell>
          <cell r="V14">
            <v>7.8E-2</v>
          </cell>
        </row>
        <row r="15">
          <cell r="A15">
            <v>1.25</v>
          </cell>
          <cell r="B15">
            <v>3.3000000000000002E-2</v>
          </cell>
          <cell r="C15">
            <v>3.3000000000000002E-2</v>
          </cell>
          <cell r="D15">
            <v>3.3000000000000002E-2</v>
          </cell>
          <cell r="E15">
            <v>3.3000000000000002E-2</v>
          </cell>
          <cell r="F15">
            <v>3.3000000000000002E-2</v>
          </cell>
          <cell r="G15">
            <v>3.9E-2</v>
          </cell>
          <cell r="H15">
            <v>3.9E-2</v>
          </cell>
          <cell r="I15">
            <v>4.3999999999999997E-2</v>
          </cell>
          <cell r="J15">
            <v>4.3999999999999997E-2</v>
          </cell>
          <cell r="K15">
            <v>4.3999999999999997E-2</v>
          </cell>
          <cell r="L15">
            <v>1.25</v>
          </cell>
          <cell r="M15">
            <v>4.5500000000000006E-2</v>
          </cell>
          <cell r="N15">
            <v>4.8750000000000002E-2</v>
          </cell>
          <cell r="O15">
            <v>5.2000000000000005E-2</v>
          </cell>
          <cell r="P15">
            <v>5.5250000000000007E-2</v>
          </cell>
          <cell r="Q15">
            <v>5.8500000000000003E-2</v>
          </cell>
          <cell r="R15">
            <v>6.1749999999999999E-2</v>
          </cell>
          <cell r="S15">
            <v>6.5000000000000002E-2</v>
          </cell>
          <cell r="T15">
            <v>7.1500000000000008E-2</v>
          </cell>
          <cell r="U15">
            <v>7.4750000000000011E-2</v>
          </cell>
          <cell r="V15">
            <v>7.8E-2</v>
          </cell>
        </row>
        <row r="16">
          <cell r="A16">
            <v>1.5</v>
          </cell>
          <cell r="B16">
            <v>3.5000000000000003E-2</v>
          </cell>
          <cell r="C16">
            <v>3.5000000000000003E-2</v>
          </cell>
          <cell r="D16">
            <v>3.5000000000000003E-2</v>
          </cell>
          <cell r="E16">
            <v>3.5000000000000003E-2</v>
          </cell>
          <cell r="F16">
            <v>3.5000000000000003E-2</v>
          </cell>
          <cell r="G16">
            <v>4.1000000000000002E-2</v>
          </cell>
          <cell r="H16">
            <v>4.1000000000000002E-2</v>
          </cell>
          <cell r="I16">
            <v>4.9000000000000002E-2</v>
          </cell>
          <cell r="J16">
            <v>4.9000000000000002E-2</v>
          </cell>
          <cell r="K16">
            <v>4.9000000000000002E-2</v>
          </cell>
          <cell r="L16">
            <v>1.5</v>
          </cell>
          <cell r="M16">
            <v>4.5500000000000006E-2</v>
          </cell>
          <cell r="N16">
            <v>4.8750000000000002E-2</v>
          </cell>
          <cell r="O16">
            <v>5.2000000000000005E-2</v>
          </cell>
          <cell r="P16">
            <v>5.5250000000000007E-2</v>
          </cell>
          <cell r="Q16">
            <v>5.8500000000000003E-2</v>
          </cell>
          <cell r="R16">
            <v>6.1749999999999999E-2</v>
          </cell>
          <cell r="S16">
            <v>6.5000000000000002E-2</v>
          </cell>
          <cell r="T16">
            <v>7.1500000000000008E-2</v>
          </cell>
          <cell r="U16">
            <v>7.4750000000000011E-2</v>
          </cell>
          <cell r="V16">
            <v>7.8E-2</v>
          </cell>
        </row>
        <row r="17">
          <cell r="A17">
            <v>2</v>
          </cell>
          <cell r="B17">
            <v>3.5999999999999997E-2</v>
          </cell>
          <cell r="C17">
            <v>3.5999999999999997E-2</v>
          </cell>
          <cell r="D17">
            <v>3.5999999999999997E-2</v>
          </cell>
          <cell r="E17">
            <v>3.5999999999999997E-2</v>
          </cell>
          <cell r="F17">
            <v>3.5999999999999997E-2</v>
          </cell>
          <cell r="G17">
            <v>4.3999999999999997E-2</v>
          </cell>
          <cell r="H17">
            <v>4.3999999999999997E-2</v>
          </cell>
          <cell r="I17">
            <v>5.2999999999999999E-2</v>
          </cell>
          <cell r="J17">
            <v>5.2999999999999999E-2</v>
          </cell>
          <cell r="K17">
            <v>5.2999999999999999E-2</v>
          </cell>
          <cell r="L17">
            <v>2</v>
          </cell>
          <cell r="M17">
            <v>4.5500000000000006E-2</v>
          </cell>
          <cell r="N17">
            <v>4.8750000000000002E-2</v>
          </cell>
          <cell r="O17">
            <v>5.2000000000000005E-2</v>
          </cell>
          <cell r="P17">
            <v>5.5250000000000007E-2</v>
          </cell>
          <cell r="Q17">
            <v>5.8500000000000003E-2</v>
          </cell>
          <cell r="R17">
            <v>6.1749999999999999E-2</v>
          </cell>
          <cell r="S17">
            <v>6.5000000000000002E-2</v>
          </cell>
          <cell r="T17">
            <v>7.1500000000000008E-2</v>
          </cell>
          <cell r="U17">
            <v>7.4750000000000011E-2</v>
          </cell>
          <cell r="V17">
            <v>7.8E-2</v>
          </cell>
        </row>
        <row r="18">
          <cell r="A18">
            <v>2.5</v>
          </cell>
          <cell r="B18">
            <v>3.9E-2</v>
          </cell>
          <cell r="C18">
            <v>3.9E-2</v>
          </cell>
          <cell r="D18">
            <v>3.9E-2</v>
          </cell>
          <cell r="E18">
            <v>3.9E-2</v>
          </cell>
          <cell r="F18">
            <v>3.9E-2</v>
          </cell>
          <cell r="G18">
            <v>4.8000000000000001E-2</v>
          </cell>
          <cell r="H18">
            <v>4.8000000000000001E-2</v>
          </cell>
          <cell r="I18">
            <v>5.8999999999999997E-2</v>
          </cell>
          <cell r="J18">
            <v>5.8999999999999997E-2</v>
          </cell>
          <cell r="K18">
            <v>5.8999999999999997E-2</v>
          </cell>
          <cell r="L18">
            <v>2.5</v>
          </cell>
          <cell r="M18">
            <v>4.5500000000000006E-2</v>
          </cell>
          <cell r="N18">
            <v>4.8750000000000002E-2</v>
          </cell>
          <cell r="O18">
            <v>5.2000000000000005E-2</v>
          </cell>
          <cell r="P18">
            <v>5.5250000000000007E-2</v>
          </cell>
          <cell r="Q18">
            <v>5.8500000000000003E-2</v>
          </cell>
          <cell r="R18">
            <v>6.1749999999999999E-2</v>
          </cell>
          <cell r="S18">
            <v>6.5000000000000002E-2</v>
          </cell>
          <cell r="T18">
            <v>7.1500000000000008E-2</v>
          </cell>
          <cell r="U18">
            <v>7.4750000000000011E-2</v>
          </cell>
          <cell r="V18">
            <v>7.8E-2</v>
          </cell>
        </row>
        <row r="19">
          <cell r="A19">
            <v>3</v>
          </cell>
          <cell r="B19">
            <v>4.1000000000000002E-2</v>
          </cell>
          <cell r="C19">
            <v>4.1000000000000002E-2</v>
          </cell>
          <cell r="D19">
            <v>4.1000000000000002E-2</v>
          </cell>
          <cell r="E19">
            <v>4.1000000000000002E-2</v>
          </cell>
          <cell r="F19">
            <v>4.1000000000000002E-2</v>
          </cell>
          <cell r="G19">
            <v>5.2999999999999999E-2</v>
          </cell>
          <cell r="H19">
            <v>5.2999999999999999E-2</v>
          </cell>
          <cell r="I19">
            <v>6.5000000000000002E-2</v>
          </cell>
          <cell r="J19">
            <v>6.5000000000000002E-2</v>
          </cell>
          <cell r="K19">
            <v>6.5000000000000002E-2</v>
          </cell>
          <cell r="L19">
            <v>3</v>
          </cell>
          <cell r="M19">
            <v>4.5500000000000006E-2</v>
          </cell>
          <cell r="N19">
            <v>4.8750000000000002E-2</v>
          </cell>
          <cell r="O19">
            <v>5.2000000000000005E-2</v>
          </cell>
          <cell r="P19">
            <v>5.5250000000000007E-2</v>
          </cell>
          <cell r="Q19">
            <v>5.8500000000000003E-2</v>
          </cell>
          <cell r="R19">
            <v>6.1749999999999999E-2</v>
          </cell>
          <cell r="S19">
            <v>6.5000000000000002E-2</v>
          </cell>
          <cell r="T19">
            <v>7.1500000000000008E-2</v>
          </cell>
          <cell r="U19">
            <v>7.4750000000000011E-2</v>
          </cell>
          <cell r="V19">
            <v>7.8E-2</v>
          </cell>
        </row>
        <row r="20">
          <cell r="A20">
            <v>3.5</v>
          </cell>
          <cell r="B20">
            <v>4.3999999999999997E-2</v>
          </cell>
          <cell r="C20">
            <v>4.3999999999999997E-2</v>
          </cell>
          <cell r="D20">
            <v>4.3999999999999997E-2</v>
          </cell>
          <cell r="E20">
            <v>4.3999999999999997E-2</v>
          </cell>
          <cell r="F20">
            <v>4.3999999999999997E-2</v>
          </cell>
          <cell r="G20">
            <v>5.5E-2</v>
          </cell>
          <cell r="H20">
            <v>5.5E-2</v>
          </cell>
          <cell r="I20">
            <v>6.8000000000000005E-2</v>
          </cell>
          <cell r="J20">
            <v>6.8000000000000005E-2</v>
          </cell>
          <cell r="K20">
            <v>6.8000000000000005E-2</v>
          </cell>
          <cell r="L20">
            <v>3.5</v>
          </cell>
          <cell r="M20">
            <v>0</v>
          </cell>
          <cell r="N20">
            <v>0</v>
          </cell>
          <cell r="O20">
            <v>0</v>
          </cell>
          <cell r="P20">
            <v>0</v>
          </cell>
          <cell r="Q20">
            <v>0</v>
          </cell>
          <cell r="R20">
            <v>0</v>
          </cell>
          <cell r="S20">
            <v>0</v>
          </cell>
          <cell r="T20">
            <v>0</v>
          </cell>
          <cell r="U20">
            <v>0</v>
          </cell>
        </row>
        <row r="21">
          <cell r="A21">
            <v>4</v>
          </cell>
          <cell r="B21">
            <v>4.4999999999999998E-2</v>
          </cell>
          <cell r="C21">
            <v>4.4999999999999998E-2</v>
          </cell>
          <cell r="D21">
            <v>4.4999999999999998E-2</v>
          </cell>
          <cell r="E21">
            <v>4.4999999999999998E-2</v>
          </cell>
          <cell r="F21">
            <v>4.4999999999999998E-2</v>
          </cell>
          <cell r="G21">
            <v>5.8000000000000003E-2</v>
          </cell>
          <cell r="H21">
            <v>5.8000000000000003E-2</v>
          </cell>
          <cell r="I21">
            <v>7.0999999999999994E-2</v>
          </cell>
          <cell r="J21">
            <v>7.0999999999999994E-2</v>
          </cell>
          <cell r="K21">
            <v>7.0999999999999994E-2</v>
          </cell>
          <cell r="L21">
            <v>4</v>
          </cell>
          <cell r="M21">
            <v>4.6999999999999986E-2</v>
          </cell>
          <cell r="N21">
            <v>5.099999999999999E-2</v>
          </cell>
          <cell r="O21">
            <v>5.4999999999999993E-2</v>
          </cell>
          <cell r="P21">
            <v>5.8999999999999997E-2</v>
          </cell>
          <cell r="Q21">
            <v>6.3E-2</v>
          </cell>
          <cell r="R21">
            <v>6.7000000000000004E-2</v>
          </cell>
          <cell r="S21">
            <v>7.0999999999999994E-2</v>
          </cell>
          <cell r="T21">
            <v>7.8999999999999987E-2</v>
          </cell>
          <cell r="U21">
            <v>8.299999999999999E-2</v>
          </cell>
          <cell r="V21">
            <v>8.6999999999999994E-2</v>
          </cell>
          <cell r="W21">
            <v>0.10299999999999999</v>
          </cell>
          <cell r="X21">
            <v>0.11899999999999999</v>
          </cell>
        </row>
        <row r="22">
          <cell r="A22">
            <v>5</v>
          </cell>
          <cell r="B22">
            <v>4.8000000000000001E-2</v>
          </cell>
          <cell r="C22">
            <v>4.8000000000000001E-2</v>
          </cell>
          <cell r="D22">
            <v>4.8000000000000001E-2</v>
          </cell>
          <cell r="E22">
            <v>4.8000000000000001E-2</v>
          </cell>
          <cell r="F22">
            <v>4.8000000000000001E-2</v>
          </cell>
          <cell r="G22">
            <v>6.3E-2</v>
          </cell>
          <cell r="H22">
            <v>6.3E-2</v>
          </cell>
          <cell r="I22">
            <v>7.9000000000000001E-2</v>
          </cell>
          <cell r="J22">
            <v>7.9000000000000001E-2</v>
          </cell>
          <cell r="K22">
            <v>7.9000000000000001E-2</v>
          </cell>
          <cell r="L22">
            <v>5</v>
          </cell>
          <cell r="M22">
            <v>5</v>
          </cell>
          <cell r="N22">
            <v>5</v>
          </cell>
          <cell r="O22">
            <v>5</v>
          </cell>
          <cell r="P22">
            <v>5</v>
          </cell>
          <cell r="Q22">
            <v>5</v>
          </cell>
          <cell r="R22">
            <v>5</v>
          </cell>
          <cell r="S22">
            <v>5</v>
          </cell>
          <cell r="T22">
            <v>5</v>
          </cell>
          <cell r="U22">
            <v>5</v>
          </cell>
          <cell r="V22">
            <v>9.9000000000000005E-2</v>
          </cell>
          <cell r="W22">
            <v>0.11899999999999999</v>
          </cell>
          <cell r="X22">
            <v>0.13900000000000001</v>
          </cell>
          <cell r="Y22">
            <v>0.159</v>
          </cell>
          <cell r="Z22">
            <v>0.17899999999999999</v>
          </cell>
        </row>
        <row r="23">
          <cell r="A23">
            <v>6</v>
          </cell>
          <cell r="B23">
            <v>5.0999999999999997E-2</v>
          </cell>
          <cell r="C23">
            <v>5.0999999999999997E-2</v>
          </cell>
          <cell r="D23">
            <v>5.0999999999999997E-2</v>
          </cell>
          <cell r="E23">
            <v>5.0999999999999997E-2</v>
          </cell>
          <cell r="F23">
            <v>5.0999999999999997E-2</v>
          </cell>
          <cell r="G23">
            <v>7.0000000000000007E-2</v>
          </cell>
          <cell r="H23">
            <v>7.0000000000000007E-2</v>
          </cell>
          <cell r="I23">
            <v>9.0999999999999998E-2</v>
          </cell>
          <cell r="J23">
            <v>9.0999999999999998E-2</v>
          </cell>
          <cell r="K23">
            <v>9.0999999999999998E-2</v>
          </cell>
          <cell r="L23">
            <v>6</v>
          </cell>
          <cell r="M23">
            <v>6</v>
          </cell>
          <cell r="N23">
            <v>6</v>
          </cell>
          <cell r="O23">
            <v>6</v>
          </cell>
          <cell r="P23">
            <v>6</v>
          </cell>
          <cell r="Q23">
            <v>6</v>
          </cell>
          <cell r="R23">
            <v>6</v>
          </cell>
          <cell r="S23">
            <v>6</v>
          </cell>
          <cell r="T23">
            <v>6</v>
          </cell>
          <cell r="U23">
            <v>6</v>
          </cell>
          <cell r="V23">
            <v>0.11</v>
          </cell>
          <cell r="W23">
            <v>0.129</v>
          </cell>
          <cell r="X23">
            <v>0.14799999999999999</v>
          </cell>
          <cell r="Y23">
            <v>0.19900000000000001</v>
          </cell>
          <cell r="Z23">
            <v>0.218</v>
          </cell>
          <cell r="AA23">
            <v>0.23699999999999999</v>
          </cell>
        </row>
        <row r="24">
          <cell r="A24">
            <v>8</v>
          </cell>
          <cell r="B24">
            <v>6.3E-2</v>
          </cell>
          <cell r="C24">
            <v>6.3E-2</v>
          </cell>
          <cell r="D24">
            <v>6.3E-2</v>
          </cell>
          <cell r="E24">
            <v>6.3E-2</v>
          </cell>
          <cell r="F24">
            <v>6.3E-2</v>
          </cell>
          <cell r="G24">
            <v>8.7999999999999995E-2</v>
          </cell>
          <cell r="H24">
            <v>8.7999999999999995E-2</v>
          </cell>
          <cell r="I24">
            <v>0.11899999999999999</v>
          </cell>
          <cell r="J24">
            <v>0.11899999999999999</v>
          </cell>
          <cell r="K24">
            <v>0.11899999999999999</v>
          </cell>
          <cell r="L24">
            <v>8</v>
          </cell>
          <cell r="M24">
            <v>8</v>
          </cell>
          <cell r="N24">
            <v>8</v>
          </cell>
          <cell r="O24">
            <v>8</v>
          </cell>
          <cell r="P24">
            <v>8</v>
          </cell>
          <cell r="Q24">
            <v>8</v>
          </cell>
          <cell r="R24">
            <v>8</v>
          </cell>
          <cell r="S24">
            <v>8</v>
          </cell>
          <cell r="T24">
            <v>8</v>
          </cell>
          <cell r="U24">
            <v>8</v>
          </cell>
          <cell r="V24">
            <v>0.129</v>
          </cell>
          <cell r="W24">
            <v>0.14599999999999999</v>
          </cell>
          <cell r="X24">
            <v>0.17399999999999999</v>
          </cell>
          <cell r="Y24">
            <v>0.20100000000000001</v>
          </cell>
          <cell r="Z24">
            <v>0.22800000000000001</v>
          </cell>
          <cell r="AA24">
            <v>0.255</v>
          </cell>
          <cell r="AB24">
            <v>0.28599999999999998</v>
          </cell>
        </row>
        <row r="25">
          <cell r="A25">
            <v>10</v>
          </cell>
          <cell r="B25">
            <v>7.9000000000000001E-2</v>
          </cell>
          <cell r="C25">
            <v>7.9000000000000001E-2</v>
          </cell>
          <cell r="D25">
            <v>7.9000000000000001E-2</v>
          </cell>
          <cell r="E25">
            <v>7.9000000000000001E-2</v>
          </cell>
          <cell r="F25">
            <v>7.9000000000000001E-2</v>
          </cell>
          <cell r="G25">
            <v>0.11</v>
          </cell>
          <cell r="H25">
            <v>0.11</v>
          </cell>
          <cell r="I25">
            <v>0.14899999999999999</v>
          </cell>
          <cell r="J25">
            <v>0.14899999999999999</v>
          </cell>
          <cell r="K25">
            <v>0.14899999999999999</v>
          </cell>
          <cell r="L25">
            <v>10</v>
          </cell>
          <cell r="M25">
            <v>0</v>
          </cell>
          <cell r="N25">
            <v>0</v>
          </cell>
          <cell r="O25">
            <v>0</v>
          </cell>
          <cell r="P25">
            <v>0</v>
          </cell>
          <cell r="Q25">
            <v>0</v>
          </cell>
          <cell r="R25">
            <v>0</v>
          </cell>
          <cell r="S25">
            <v>0</v>
          </cell>
          <cell r="T25">
            <v>0</v>
          </cell>
          <cell r="U25">
            <v>0</v>
          </cell>
          <cell r="V25">
            <v>0</v>
          </cell>
          <cell r="W25">
            <v>0.14899999999999999</v>
          </cell>
          <cell r="X25">
            <v>0.182</v>
          </cell>
          <cell r="Y25">
            <v>0.215</v>
          </cell>
          <cell r="Z25">
            <v>0.248</v>
          </cell>
          <cell r="AA25">
            <v>0.28100000000000003</v>
          </cell>
          <cell r="AB25">
            <v>0.314</v>
          </cell>
          <cell r="AC25">
            <v>0.36099999999999999</v>
          </cell>
          <cell r="AD25">
            <v>0.40799999999999997</v>
          </cell>
        </row>
        <row r="26">
          <cell r="A26">
            <v>12</v>
          </cell>
          <cell r="B26">
            <v>9.6000000000000002E-2</v>
          </cell>
          <cell r="C26">
            <v>9.6000000000000002E-2</v>
          </cell>
          <cell r="D26">
            <v>9.6000000000000002E-2</v>
          </cell>
          <cell r="E26">
            <v>9.6000000000000002E-2</v>
          </cell>
          <cell r="F26">
            <v>9.6000000000000002E-2</v>
          </cell>
          <cell r="G26">
            <v>0.13400000000000001</v>
          </cell>
          <cell r="H26">
            <v>0.13400000000000001</v>
          </cell>
          <cell r="I26">
            <v>0.183</v>
          </cell>
          <cell r="J26">
            <v>0.183</v>
          </cell>
          <cell r="K26">
            <v>0.183</v>
          </cell>
          <cell r="L26">
            <v>12</v>
          </cell>
          <cell r="M26">
            <v>0</v>
          </cell>
          <cell r="N26">
            <v>0</v>
          </cell>
          <cell r="O26">
            <v>0</v>
          </cell>
          <cell r="P26">
            <v>0</v>
          </cell>
          <cell r="Q26">
            <v>0</v>
          </cell>
          <cell r="R26">
            <v>0</v>
          </cell>
          <cell r="S26">
            <v>0</v>
          </cell>
          <cell r="T26">
            <v>0</v>
          </cell>
          <cell r="U26">
            <v>0</v>
          </cell>
          <cell r="V26">
            <v>0</v>
          </cell>
          <cell r="W26">
            <v>0</v>
          </cell>
          <cell r="X26">
            <v>0.214</v>
          </cell>
          <cell r="Y26">
            <v>0.245</v>
          </cell>
          <cell r="Z26">
            <v>0.27600000000000002</v>
          </cell>
          <cell r="AA26">
            <v>0.308</v>
          </cell>
          <cell r="AB26">
            <v>0.33900000000000002</v>
          </cell>
          <cell r="AC26">
            <v>0.39</v>
          </cell>
          <cell r="AD26">
            <v>0.441</v>
          </cell>
          <cell r="AE26">
            <v>0.498</v>
          </cell>
          <cell r="AF26">
            <v>0.56299999999999994</v>
          </cell>
        </row>
        <row r="27">
          <cell r="A27">
            <v>14</v>
          </cell>
          <cell r="B27">
            <v>0.11600000000000001</v>
          </cell>
          <cell r="C27">
            <v>0.11600000000000001</v>
          </cell>
          <cell r="D27">
            <v>0.11600000000000001</v>
          </cell>
          <cell r="E27">
            <v>0.11600000000000001</v>
          </cell>
          <cell r="F27">
            <v>0.11600000000000001</v>
          </cell>
          <cell r="G27">
            <v>0.159</v>
          </cell>
          <cell r="H27">
            <v>0.159</v>
          </cell>
          <cell r="I27">
            <v>0.218</v>
          </cell>
          <cell r="J27">
            <v>0.218</v>
          </cell>
          <cell r="K27">
            <v>0.218</v>
          </cell>
          <cell r="L27">
            <v>14</v>
          </cell>
          <cell r="M27">
            <v>0</v>
          </cell>
          <cell r="N27">
            <v>0</v>
          </cell>
          <cell r="O27">
            <v>0</v>
          </cell>
          <cell r="P27">
            <v>0</v>
          </cell>
          <cell r="Q27">
            <v>0</v>
          </cell>
          <cell r="R27">
            <v>0</v>
          </cell>
          <cell r="S27">
            <v>0</v>
          </cell>
          <cell r="T27">
            <v>0</v>
          </cell>
          <cell r="U27">
            <v>0</v>
          </cell>
          <cell r="V27">
            <v>0</v>
          </cell>
          <cell r="W27">
            <v>0</v>
          </cell>
          <cell r="X27">
            <v>0.246</v>
          </cell>
          <cell r="Y27">
            <v>0.27400000000000002</v>
          </cell>
          <cell r="Z27">
            <v>0.30199999999999999</v>
          </cell>
          <cell r="AA27">
            <v>0.33</v>
          </cell>
          <cell r="AB27">
            <v>0.35899999999999999</v>
          </cell>
          <cell r="AC27">
            <v>0.41299999999999998</v>
          </cell>
          <cell r="AD27">
            <v>0.46700000000000003</v>
          </cell>
          <cell r="AE27">
            <v>0.52800000000000002</v>
          </cell>
          <cell r="AF27">
            <v>0.59699999999999998</v>
          </cell>
          <cell r="AG27">
            <v>0.66900000000000004</v>
          </cell>
          <cell r="AH27">
            <v>0.74299999999999999</v>
          </cell>
        </row>
        <row r="28">
          <cell r="A28">
            <v>16</v>
          </cell>
          <cell r="B28">
            <v>0.13800000000000001</v>
          </cell>
          <cell r="C28">
            <v>0.13800000000000001</v>
          </cell>
          <cell r="D28">
            <v>0.13800000000000001</v>
          </cell>
          <cell r="E28">
            <v>0.13800000000000001</v>
          </cell>
          <cell r="F28">
            <v>0.13800000000000001</v>
          </cell>
          <cell r="G28">
            <v>0.186</v>
          </cell>
          <cell r="H28">
            <v>0.186</v>
          </cell>
          <cell r="I28">
            <v>0.254</v>
          </cell>
          <cell r="J28">
            <v>0.254</v>
          </cell>
          <cell r="K28">
            <v>0.254</v>
          </cell>
          <cell r="L28">
            <v>16</v>
          </cell>
          <cell r="M28">
            <v>0</v>
          </cell>
          <cell r="N28">
            <v>0</v>
          </cell>
          <cell r="O28">
            <v>0</v>
          </cell>
          <cell r="P28">
            <v>0</v>
          </cell>
          <cell r="Q28">
            <v>0</v>
          </cell>
          <cell r="R28">
            <v>0</v>
          </cell>
          <cell r="S28">
            <v>0</v>
          </cell>
          <cell r="T28">
            <v>0</v>
          </cell>
          <cell r="U28">
            <v>0</v>
          </cell>
          <cell r="V28">
            <v>0</v>
          </cell>
          <cell r="W28">
            <v>0</v>
          </cell>
          <cell r="X28">
            <v>0</v>
          </cell>
          <cell r="Y28">
            <v>0.28399999999999997</v>
          </cell>
          <cell r="Z28">
            <v>0.315</v>
          </cell>
          <cell r="AA28">
            <v>0.34499999999999997</v>
          </cell>
          <cell r="AB28">
            <v>0.377</v>
          </cell>
          <cell r="AC28">
            <v>0.434</v>
          </cell>
          <cell r="AD28">
            <v>0.49</v>
          </cell>
          <cell r="AE28">
            <v>0.55400000000000005</v>
          </cell>
          <cell r="AF28">
            <v>0.626</v>
          </cell>
          <cell r="AG28">
            <v>0.70099999999999996</v>
          </cell>
          <cell r="AH28">
            <v>0.77800000000000002</v>
          </cell>
        </row>
        <row r="29">
          <cell r="A29">
            <v>18</v>
          </cell>
          <cell r="B29">
            <v>0.161</v>
          </cell>
          <cell r="C29">
            <v>0.161</v>
          </cell>
          <cell r="D29">
            <v>0.161</v>
          </cell>
          <cell r="E29">
            <v>0.161</v>
          </cell>
          <cell r="F29">
            <v>0.161</v>
          </cell>
          <cell r="G29">
            <v>0.214</v>
          </cell>
          <cell r="H29">
            <v>0.214</v>
          </cell>
          <cell r="I29">
            <v>0.29099999999999998</v>
          </cell>
          <cell r="J29">
            <v>0.29099999999999998</v>
          </cell>
          <cell r="K29">
            <v>0.29099999999999998</v>
          </cell>
          <cell r="L29">
            <v>18</v>
          </cell>
          <cell r="M29">
            <v>0</v>
          </cell>
          <cell r="N29">
            <v>0</v>
          </cell>
          <cell r="O29">
            <v>0</v>
          </cell>
          <cell r="P29">
            <v>0</v>
          </cell>
          <cell r="Q29">
            <v>0</v>
          </cell>
          <cell r="R29">
            <v>0</v>
          </cell>
          <cell r="S29">
            <v>0</v>
          </cell>
          <cell r="T29">
            <v>0</v>
          </cell>
          <cell r="U29">
            <v>0</v>
          </cell>
          <cell r="V29">
            <v>0</v>
          </cell>
          <cell r="W29">
            <v>0</v>
          </cell>
          <cell r="X29">
            <v>0</v>
          </cell>
          <cell r="Y29">
            <v>0</v>
          </cell>
          <cell r="Z29">
            <v>0.32400000000000001</v>
          </cell>
          <cell r="AA29">
            <v>0.35799999999999998</v>
          </cell>
          <cell r="AB29">
            <v>0.39200000000000002</v>
          </cell>
          <cell r="AC29">
            <v>0.45100000000000001</v>
          </cell>
          <cell r="AD29">
            <v>0.501</v>
          </cell>
          <cell r="AE29">
            <v>0.57599999999999996</v>
          </cell>
          <cell r="AF29">
            <v>0.65100000000000002</v>
          </cell>
          <cell r="AG29">
            <v>0.72899999999999998</v>
          </cell>
          <cell r="AH29">
            <v>0.80900000000000005</v>
          </cell>
        </row>
        <row r="30">
          <cell r="A30">
            <v>20</v>
          </cell>
          <cell r="B30">
            <v>0.189</v>
          </cell>
          <cell r="C30">
            <v>0.189</v>
          </cell>
          <cell r="D30">
            <v>0.189</v>
          </cell>
          <cell r="E30">
            <v>0.189</v>
          </cell>
          <cell r="F30">
            <v>0.189</v>
          </cell>
          <cell r="G30">
            <v>0.24099999999999999</v>
          </cell>
          <cell r="H30">
            <v>0.24099999999999999</v>
          </cell>
          <cell r="I30">
            <v>0.32900000000000001</v>
          </cell>
          <cell r="J30">
            <v>0.32900000000000001</v>
          </cell>
          <cell r="K30">
            <v>0.32900000000000001</v>
          </cell>
          <cell r="L30">
            <v>20</v>
          </cell>
          <cell r="M30">
            <v>0</v>
          </cell>
          <cell r="N30">
            <v>0</v>
          </cell>
          <cell r="O30">
            <v>0</v>
          </cell>
          <cell r="P30">
            <v>0</v>
          </cell>
          <cell r="Q30">
            <v>0</v>
          </cell>
          <cell r="R30">
            <v>0</v>
          </cell>
          <cell r="S30">
            <v>0</v>
          </cell>
          <cell r="T30">
            <v>0</v>
          </cell>
          <cell r="U30">
            <v>0</v>
          </cell>
          <cell r="V30">
            <v>0</v>
          </cell>
          <cell r="W30">
            <v>0</v>
          </cell>
          <cell r="X30">
            <v>0</v>
          </cell>
          <cell r="Y30">
            <v>0</v>
          </cell>
          <cell r="Z30">
            <v>0.32900000000000001</v>
          </cell>
          <cell r="AA30">
            <v>0.36199999999999999</v>
          </cell>
          <cell r="AB30">
            <v>0.40500000000000003</v>
          </cell>
          <cell r="AC30">
            <v>0.46600000000000003</v>
          </cell>
          <cell r="AD30">
            <v>0.52700000000000002</v>
          </cell>
          <cell r="AE30">
            <v>0.59599999999999997</v>
          </cell>
          <cell r="AF30">
            <v>0.67300000000000004</v>
          </cell>
          <cell r="AG30">
            <v>0.754</v>
          </cell>
          <cell r="AH30">
            <v>0.83699999999999997</v>
          </cell>
          <cell r="AI30">
            <v>0.92100000000000004</v>
          </cell>
          <cell r="AJ30">
            <v>1.022</v>
          </cell>
          <cell r="AK30">
            <v>1.1240000000000001</v>
          </cell>
          <cell r="AL30">
            <v>1.2250000000000001</v>
          </cell>
          <cell r="AM30">
            <v>1.323</v>
          </cell>
          <cell r="AN30">
            <v>1.429</v>
          </cell>
          <cell r="AO30">
            <v>1.5289999999999999</v>
          </cell>
          <cell r="AP30">
            <v>1.6359999999999999</v>
          </cell>
        </row>
        <row r="31">
          <cell r="A31">
            <v>22</v>
          </cell>
          <cell r="B31">
            <v>0.19950000000000001</v>
          </cell>
          <cell r="C31">
            <v>0.19950000000000001</v>
          </cell>
          <cell r="D31">
            <v>0.19950000000000001</v>
          </cell>
          <cell r="E31">
            <v>0.19950000000000001</v>
          </cell>
          <cell r="F31">
            <v>0.19950000000000001</v>
          </cell>
          <cell r="G31">
            <v>0.25700000000000001</v>
          </cell>
          <cell r="H31">
            <v>0.25700000000000001</v>
          </cell>
          <cell r="I31">
            <v>0.34950000000000003</v>
          </cell>
          <cell r="J31">
            <v>0.34950000000000003</v>
          </cell>
          <cell r="K31">
            <v>0.34950000000000003</v>
          </cell>
          <cell r="L31">
            <v>22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0.41599999999999998</v>
          </cell>
          <cell r="AC31">
            <v>0.47799999999999998</v>
          </cell>
          <cell r="AD31">
            <v>0.54</v>
          </cell>
          <cell r="AE31">
            <v>0.61</v>
          </cell>
          <cell r="AF31">
            <v>0.68899999999999995</v>
          </cell>
          <cell r="AG31">
            <v>0.77200000000000002</v>
          </cell>
          <cell r="AH31">
            <v>0.85699999999999998</v>
          </cell>
          <cell r="AI31">
            <v>0.95099999999999996</v>
          </cell>
          <cell r="AJ31">
            <v>1.046</v>
          </cell>
          <cell r="AK31">
            <v>1.151</v>
          </cell>
          <cell r="AL31">
            <v>1.2549999999999999</v>
          </cell>
          <cell r="AM31">
            <v>1.355</v>
          </cell>
          <cell r="AN31">
            <v>1.4630000000000001</v>
          </cell>
          <cell r="AO31">
            <v>1.5649999999999999</v>
          </cell>
          <cell r="AP31">
            <v>1.675</v>
          </cell>
        </row>
        <row r="32">
          <cell r="A32">
            <v>24</v>
          </cell>
          <cell r="B32">
            <v>0.21</v>
          </cell>
          <cell r="C32">
            <v>0.21</v>
          </cell>
          <cell r="D32">
            <v>0.21</v>
          </cell>
          <cell r="E32">
            <v>0.21</v>
          </cell>
          <cell r="F32">
            <v>0.21</v>
          </cell>
          <cell r="G32">
            <v>0.27300000000000002</v>
          </cell>
          <cell r="H32">
            <v>0.27300000000000002</v>
          </cell>
          <cell r="I32">
            <v>0.37</v>
          </cell>
          <cell r="J32">
            <v>0.37</v>
          </cell>
          <cell r="K32">
            <v>0.37</v>
          </cell>
          <cell r="L32">
            <v>24</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0.48599999999999999</v>
          </cell>
          <cell r="AC32">
            <v>0.49399999999999999</v>
          </cell>
          <cell r="AD32">
            <v>0.55800000000000005</v>
          </cell>
          <cell r="AE32">
            <v>0.63100000000000001</v>
          </cell>
          <cell r="AF32">
            <v>0.71299999999999997</v>
          </cell>
          <cell r="AG32">
            <v>0.79800000000000004</v>
          </cell>
          <cell r="AH32">
            <v>0.88600000000000001</v>
          </cell>
          <cell r="AI32">
            <v>0.98299999999999998</v>
          </cell>
          <cell r="AJ32">
            <v>1.081</v>
          </cell>
          <cell r="AK32">
            <v>1.1890000000000001</v>
          </cell>
          <cell r="AL32">
            <v>1.296</v>
          </cell>
          <cell r="AM32">
            <v>1.4</v>
          </cell>
          <cell r="AN32">
            <v>1.512</v>
          </cell>
          <cell r="AO32">
            <v>1.6180000000000001</v>
          </cell>
          <cell r="AP32">
            <v>1.7310000000000001</v>
          </cell>
        </row>
        <row r="33">
          <cell r="L33">
            <v>26</v>
          </cell>
          <cell r="M33">
            <v>0.222</v>
          </cell>
          <cell r="N33">
            <v>0.222</v>
          </cell>
          <cell r="O33">
            <v>0.222</v>
          </cell>
          <cell r="P33">
            <v>0.22500000000000001</v>
          </cell>
          <cell r="Q33">
            <v>0.22800000000000001</v>
          </cell>
          <cell r="R33">
            <v>0.23100000000000001</v>
          </cell>
          <cell r="S33">
            <v>0.23400000000000001</v>
          </cell>
          <cell r="T33">
            <v>0.252</v>
          </cell>
          <cell r="U33">
            <v>0.26100000000000001</v>
          </cell>
          <cell r="V33">
            <v>0.27</v>
          </cell>
          <cell r="W33">
            <v>0.28499999999999998</v>
          </cell>
          <cell r="X33">
            <v>0.30299999999999999</v>
          </cell>
          <cell r="Y33">
            <v>0.36</v>
          </cell>
          <cell r="Z33">
            <v>0.376</v>
          </cell>
          <cell r="AA33">
            <v>0.41</v>
          </cell>
          <cell r="AB33">
            <v>0.44600000000000001</v>
          </cell>
          <cell r="AC33">
            <v>0.51400000000000001</v>
          </cell>
          <cell r="AD33">
            <v>0.56999999999999995</v>
          </cell>
          <cell r="AE33">
            <v>0.64</v>
          </cell>
          <cell r="AF33">
            <v>0.72</v>
          </cell>
          <cell r="AG33">
            <v>0.80800000000000005</v>
          </cell>
          <cell r="AH33">
            <v>0.9</v>
          </cell>
          <cell r="AI33">
            <v>0.99299999999999999</v>
          </cell>
          <cell r="AJ33">
            <v>1.1000000000000001</v>
          </cell>
          <cell r="AK33">
            <v>1.194</v>
          </cell>
          <cell r="AL33">
            <v>1.3049999999999999</v>
          </cell>
          <cell r="AM33">
            <v>1.41</v>
          </cell>
          <cell r="AN33">
            <v>1.52</v>
          </cell>
          <cell r="AO33">
            <v>1.63</v>
          </cell>
          <cell r="AP33">
            <v>1.7509999999999999</v>
          </cell>
        </row>
        <row r="34">
          <cell r="L34">
            <v>28</v>
          </cell>
          <cell r="M34">
            <v>0.251</v>
          </cell>
          <cell r="N34">
            <v>0.251</v>
          </cell>
          <cell r="O34">
            <v>0.251</v>
          </cell>
          <cell r="P34">
            <v>0.25424999999999998</v>
          </cell>
          <cell r="Q34">
            <v>0.25750000000000001</v>
          </cell>
          <cell r="R34">
            <v>0.26075000000000004</v>
          </cell>
          <cell r="S34">
            <v>0.26400000000000001</v>
          </cell>
          <cell r="T34">
            <v>0.27700000000000002</v>
          </cell>
          <cell r="U34">
            <v>0.28349999999999997</v>
          </cell>
          <cell r="V34">
            <v>0.28999999999999998</v>
          </cell>
          <cell r="W34">
            <v>0.32200000000000001</v>
          </cell>
          <cell r="X34">
            <v>0.35199999999999998</v>
          </cell>
          <cell r="Y34">
            <v>0.38</v>
          </cell>
          <cell r="Z34">
            <v>0.41</v>
          </cell>
          <cell r="AA34">
            <v>0.44</v>
          </cell>
          <cell r="AB34">
            <v>0.45300000000000001</v>
          </cell>
          <cell r="AC34">
            <v>0.52100000000000002</v>
          </cell>
          <cell r="AD34">
            <v>0.57999999999999996</v>
          </cell>
          <cell r="AE34">
            <v>0.65</v>
          </cell>
          <cell r="AF34">
            <v>0.72599999999999998</v>
          </cell>
          <cell r="AG34">
            <v>0.81899999999999995</v>
          </cell>
          <cell r="AH34">
            <v>0.91</v>
          </cell>
          <cell r="AI34">
            <v>1</v>
          </cell>
          <cell r="AJ34">
            <v>1.1200000000000001</v>
          </cell>
          <cell r="AK34">
            <v>1.244</v>
          </cell>
          <cell r="AL34">
            <v>1.37</v>
          </cell>
          <cell r="AM34">
            <v>1.4530000000000001</v>
          </cell>
          <cell r="AN34">
            <v>1.57</v>
          </cell>
          <cell r="AO34">
            <v>1.6950000000000001</v>
          </cell>
          <cell r="AP34">
            <v>1.81</v>
          </cell>
        </row>
        <row r="35">
          <cell r="L35">
            <v>30</v>
          </cell>
          <cell r="M35">
            <v>0.26800000000000002</v>
          </cell>
          <cell r="N35">
            <v>0.26800000000000002</v>
          </cell>
          <cell r="O35">
            <v>0.26800000000000002</v>
          </cell>
          <cell r="P35">
            <v>0.27150000000000002</v>
          </cell>
          <cell r="Q35">
            <v>0.27500000000000002</v>
          </cell>
          <cell r="R35">
            <v>0.27849999999999997</v>
          </cell>
          <cell r="S35">
            <v>0.28199999999999997</v>
          </cell>
          <cell r="T35">
            <v>0.29449999999999998</v>
          </cell>
          <cell r="U35">
            <v>0.30074999999999996</v>
          </cell>
          <cell r="V35">
            <v>0.307</v>
          </cell>
          <cell r="W35">
            <v>0.33800000000000002</v>
          </cell>
          <cell r="X35">
            <v>0.36299999999999999</v>
          </cell>
          <cell r="Y35">
            <v>0.40300000000000002</v>
          </cell>
          <cell r="Z35">
            <v>0.45100000000000001</v>
          </cell>
          <cell r="AA35">
            <v>0.49</v>
          </cell>
          <cell r="AB35">
            <v>0.505</v>
          </cell>
          <cell r="AC35">
            <v>0.53</v>
          </cell>
          <cell r="AD35">
            <v>0.58799999999999997</v>
          </cell>
          <cell r="AE35">
            <v>0.65800000000000003</v>
          </cell>
          <cell r="AF35">
            <v>0.73399999999999999</v>
          </cell>
          <cell r="AG35">
            <v>0.83</v>
          </cell>
          <cell r="AH35">
            <v>0.92700000000000005</v>
          </cell>
          <cell r="AI35">
            <v>1.02</v>
          </cell>
          <cell r="AJ35">
            <v>1.135</v>
          </cell>
          <cell r="AK35">
            <v>1.2989999999999999</v>
          </cell>
          <cell r="AL35">
            <v>1.44</v>
          </cell>
          <cell r="AM35">
            <v>1.48</v>
          </cell>
          <cell r="AN35">
            <v>1.6</v>
          </cell>
          <cell r="AO35">
            <v>1.7649999999999999</v>
          </cell>
          <cell r="AP35">
            <v>1.88</v>
          </cell>
        </row>
        <row r="36">
          <cell r="L36">
            <v>32</v>
          </cell>
          <cell r="M36">
            <v>0.28599999999999998</v>
          </cell>
          <cell r="N36">
            <v>0.28599999999999998</v>
          </cell>
          <cell r="O36">
            <v>0.28599999999999998</v>
          </cell>
          <cell r="P36">
            <v>0.28974999999999995</v>
          </cell>
          <cell r="Q36">
            <v>0.29349999999999998</v>
          </cell>
          <cell r="R36">
            <v>0.29725000000000001</v>
          </cell>
          <cell r="S36">
            <v>0.30099999999999999</v>
          </cell>
          <cell r="T36">
            <v>0.3175</v>
          </cell>
          <cell r="U36">
            <v>0.32574999999999998</v>
          </cell>
          <cell r="V36">
            <v>0.33400000000000002</v>
          </cell>
          <cell r="W36">
            <v>0.36399999999999999</v>
          </cell>
          <cell r="X36">
            <v>0.40200000000000002</v>
          </cell>
          <cell r="Y36">
            <v>0.434</v>
          </cell>
          <cell r="Z36">
            <v>0.46899999999999997</v>
          </cell>
          <cell r="AA36">
            <v>0.502</v>
          </cell>
          <cell r="AB36">
            <v>0.51700000000000002</v>
          </cell>
          <cell r="AC36">
            <v>0.54300000000000004</v>
          </cell>
          <cell r="AD36">
            <v>0.59499999999999997</v>
          </cell>
          <cell r="AE36">
            <v>0.67</v>
          </cell>
          <cell r="AF36">
            <v>0.74</v>
          </cell>
          <cell r="AG36">
            <v>0.84199999999999997</v>
          </cell>
          <cell r="AH36">
            <v>0.94</v>
          </cell>
          <cell r="AI36">
            <v>1.0409999999999999</v>
          </cell>
          <cell r="AJ36">
            <v>1.17</v>
          </cell>
          <cell r="AK36">
            <v>1.359</v>
          </cell>
          <cell r="AL36">
            <v>1.48</v>
          </cell>
          <cell r="AM36">
            <v>1.52</v>
          </cell>
          <cell r="AN36">
            <v>1.66</v>
          </cell>
          <cell r="AO36">
            <v>1.83</v>
          </cell>
          <cell r="AP36">
            <v>1.96</v>
          </cell>
        </row>
        <row r="37">
          <cell r="L37">
            <v>34</v>
          </cell>
          <cell r="M37">
            <v>0.30399999999999999</v>
          </cell>
          <cell r="N37">
            <v>0.30399999999999999</v>
          </cell>
          <cell r="O37">
            <v>0.30399999999999999</v>
          </cell>
          <cell r="P37">
            <v>0.308</v>
          </cell>
          <cell r="Q37">
            <v>0.312</v>
          </cell>
          <cell r="R37">
            <v>0.316</v>
          </cell>
          <cell r="S37">
            <v>0.32</v>
          </cell>
          <cell r="T37">
            <v>0.33599999999999997</v>
          </cell>
          <cell r="U37">
            <v>0.34399999999999997</v>
          </cell>
          <cell r="V37">
            <v>0.35199999999999998</v>
          </cell>
          <cell r="W37">
            <v>0.38700000000000001</v>
          </cell>
          <cell r="X37">
            <v>0.42699999999999999</v>
          </cell>
          <cell r="Y37">
            <v>0.46100000000000002</v>
          </cell>
          <cell r="Z37">
            <v>0.502</v>
          </cell>
          <cell r="AA37">
            <v>0.53400000000000003</v>
          </cell>
          <cell r="AB37">
            <v>0.55000000000000004</v>
          </cell>
          <cell r="AC37">
            <v>0.57799999999999996</v>
          </cell>
          <cell r="AD37">
            <v>0.60699999999999998</v>
          </cell>
          <cell r="AE37">
            <v>0.69</v>
          </cell>
          <cell r="AF37">
            <v>0.75</v>
          </cell>
          <cell r="AG37">
            <v>0.86</v>
          </cell>
          <cell r="AH37">
            <v>0.95399999999999996</v>
          </cell>
          <cell r="AI37">
            <v>1.073</v>
          </cell>
          <cell r="AJ37">
            <v>1.204</v>
          </cell>
          <cell r="AK37">
            <v>1.4</v>
          </cell>
          <cell r="AL37">
            <v>1.52</v>
          </cell>
          <cell r="AM37">
            <v>1.57</v>
          </cell>
          <cell r="AN37">
            <v>1.69</v>
          </cell>
          <cell r="AO37">
            <v>1.855</v>
          </cell>
          <cell r="AP37">
            <v>1.9950000000000001</v>
          </cell>
        </row>
        <row r="38">
          <cell r="L38">
            <v>36</v>
          </cell>
          <cell r="M38">
            <v>0.33600000000000002</v>
          </cell>
          <cell r="N38">
            <v>0.33600000000000002</v>
          </cell>
          <cell r="O38">
            <v>0.33600000000000002</v>
          </cell>
          <cell r="P38">
            <v>0.34050000000000002</v>
          </cell>
          <cell r="Q38">
            <v>0.34499999999999997</v>
          </cell>
          <cell r="R38">
            <v>0.34949999999999998</v>
          </cell>
          <cell r="S38">
            <v>0.35399999999999998</v>
          </cell>
          <cell r="T38">
            <v>0.37</v>
          </cell>
          <cell r="U38">
            <v>0.378</v>
          </cell>
          <cell r="V38">
            <v>0.38600000000000001</v>
          </cell>
          <cell r="W38">
            <v>0.42099999999999999</v>
          </cell>
          <cell r="X38">
            <v>0.45300000000000001</v>
          </cell>
          <cell r="Y38">
            <v>0.503</v>
          </cell>
          <cell r="Z38">
            <v>0.56299999999999994</v>
          </cell>
          <cell r="AA38">
            <v>0.61</v>
          </cell>
          <cell r="AB38">
            <v>0.628</v>
          </cell>
          <cell r="AC38">
            <v>0.65900000000000003</v>
          </cell>
          <cell r="AD38">
            <v>0.69199999999999995</v>
          </cell>
          <cell r="AE38">
            <v>0.73399999999999999</v>
          </cell>
          <cell r="AF38">
            <v>0.77800000000000002</v>
          </cell>
          <cell r="AG38">
            <v>0.877</v>
          </cell>
          <cell r="AH38">
            <v>0.97</v>
          </cell>
          <cell r="AI38">
            <v>1.105</v>
          </cell>
          <cell r="AJ38">
            <v>1.2330000000000001</v>
          </cell>
          <cell r="AK38">
            <v>1.48</v>
          </cell>
          <cell r="AL38">
            <v>1.56</v>
          </cell>
          <cell r="AM38">
            <v>1.6</v>
          </cell>
          <cell r="AN38">
            <v>1.74</v>
          </cell>
          <cell r="AO38">
            <v>1.895</v>
          </cell>
          <cell r="AP38">
            <v>2.1</v>
          </cell>
        </row>
        <row r="39">
          <cell r="L39">
            <v>38</v>
          </cell>
          <cell r="M39">
            <v>0.35299999999999998</v>
          </cell>
          <cell r="N39">
            <v>0.35299999999999998</v>
          </cell>
          <cell r="O39">
            <v>0.35299999999999998</v>
          </cell>
          <cell r="P39">
            <v>0.35775000000000001</v>
          </cell>
          <cell r="Q39">
            <v>0.36249999999999999</v>
          </cell>
          <cell r="R39">
            <v>0.36724999999999997</v>
          </cell>
          <cell r="S39">
            <v>0.372</v>
          </cell>
          <cell r="T39">
            <v>0.38949999999999996</v>
          </cell>
          <cell r="U39">
            <v>0.39824999999999999</v>
          </cell>
          <cell r="V39">
            <v>0.40699999999999997</v>
          </cell>
          <cell r="W39">
            <v>0.44500000000000001</v>
          </cell>
          <cell r="X39">
            <v>0.47899999999999998</v>
          </cell>
          <cell r="Y39">
            <v>0.53200000000000003</v>
          </cell>
          <cell r="Z39">
            <v>0.59299999999999997</v>
          </cell>
          <cell r="AA39">
            <v>0.64200000000000002</v>
          </cell>
        </row>
        <row r="40">
          <cell r="L40">
            <v>40</v>
          </cell>
          <cell r="M40">
            <v>0.372</v>
          </cell>
          <cell r="N40">
            <v>0.372</v>
          </cell>
          <cell r="O40">
            <v>0.372</v>
          </cell>
          <cell r="P40">
            <v>0.377</v>
          </cell>
          <cell r="Q40">
            <v>0.38200000000000001</v>
          </cell>
          <cell r="R40">
            <v>0.38700000000000001</v>
          </cell>
          <cell r="S40">
            <v>0.39200000000000002</v>
          </cell>
          <cell r="T40">
            <v>0.41000000000000003</v>
          </cell>
          <cell r="U40">
            <v>0.41900000000000004</v>
          </cell>
          <cell r="V40">
            <v>0.42799999999999999</v>
          </cell>
          <cell r="W40">
            <v>0.46800000000000003</v>
          </cell>
          <cell r="X40">
            <v>0.504</v>
          </cell>
          <cell r="Y40">
            <v>0.56000000000000005</v>
          </cell>
          <cell r="Z40">
            <v>0.624</v>
          </cell>
          <cell r="AA40">
            <v>0.67600000000000005</v>
          </cell>
        </row>
        <row r="41">
          <cell r="L41">
            <v>42</v>
          </cell>
          <cell r="M41">
            <v>0.40500000000000003</v>
          </cell>
          <cell r="N41">
            <v>0.40500000000000003</v>
          </cell>
          <cell r="O41">
            <v>0.40500000000000003</v>
          </cell>
          <cell r="P41">
            <v>0.41025</v>
          </cell>
          <cell r="Q41">
            <v>0.41549999999999998</v>
          </cell>
          <cell r="R41">
            <v>0.42074999999999996</v>
          </cell>
          <cell r="S41">
            <v>0.42599999999999999</v>
          </cell>
          <cell r="T41">
            <v>0.44500000000000001</v>
          </cell>
          <cell r="U41">
            <v>0.45450000000000002</v>
          </cell>
          <cell r="V41">
            <v>0.46400000000000002</v>
          </cell>
          <cell r="W41">
            <v>0.50600000000000001</v>
          </cell>
          <cell r="X41">
            <v>0.54300000000000004</v>
          </cell>
          <cell r="Y41">
            <v>0.60299999999999998</v>
          </cell>
          <cell r="Z41">
            <v>0.67500000000000004</v>
          </cell>
        </row>
        <row r="42">
          <cell r="L42">
            <v>44</v>
          </cell>
          <cell r="M42">
            <v>0.42199999999999999</v>
          </cell>
          <cell r="N42">
            <v>0.42199999999999999</v>
          </cell>
          <cell r="O42">
            <v>0.42199999999999999</v>
          </cell>
          <cell r="P42">
            <v>0.42749999999999999</v>
          </cell>
          <cell r="Q42">
            <v>0.433</v>
          </cell>
          <cell r="R42">
            <v>0.4385</v>
          </cell>
          <cell r="S42">
            <v>0.44400000000000001</v>
          </cell>
          <cell r="T42">
            <v>0.46415000000000001</v>
          </cell>
          <cell r="U42">
            <v>0.47422500000000001</v>
          </cell>
          <cell r="V42">
            <v>0.48430000000000001</v>
          </cell>
          <cell r="W42">
            <v>0.52800000000000002</v>
          </cell>
          <cell r="X42">
            <v>0.56799999999999995</v>
          </cell>
          <cell r="Y42">
            <v>0.63400000000000001</v>
          </cell>
          <cell r="Z42">
            <v>0.70799999999999996</v>
          </cell>
        </row>
        <row r="43">
          <cell r="L43">
            <v>46</v>
          </cell>
          <cell r="M43">
            <v>0.442</v>
          </cell>
          <cell r="N43">
            <v>0.442</v>
          </cell>
          <cell r="O43">
            <v>0.442</v>
          </cell>
          <cell r="P43">
            <v>0.44774999999999998</v>
          </cell>
          <cell r="Q43">
            <v>0.45350000000000001</v>
          </cell>
          <cell r="R43">
            <v>0.45925000000000005</v>
          </cell>
          <cell r="S43">
            <v>0.46500000000000002</v>
          </cell>
          <cell r="T43">
            <v>0.48550000000000004</v>
          </cell>
          <cell r="U43">
            <v>0.49575000000000002</v>
          </cell>
          <cell r="V43">
            <v>0.50600000000000001</v>
          </cell>
          <cell r="W43">
            <v>0.55200000000000005</v>
          </cell>
          <cell r="X43">
            <v>0.59299999999999997</v>
          </cell>
          <cell r="Y43">
            <v>0.66200000000000003</v>
          </cell>
          <cell r="Z43">
            <v>0.74099999999999999</v>
          </cell>
        </row>
        <row r="44">
          <cell r="L44">
            <v>48</v>
          </cell>
          <cell r="M44">
            <v>0.47299999999999998</v>
          </cell>
          <cell r="N44">
            <v>0.47299999999999998</v>
          </cell>
          <cell r="O44">
            <v>0.47299999999999998</v>
          </cell>
          <cell r="P44">
            <v>0.47924999999999995</v>
          </cell>
          <cell r="Q44">
            <v>0.48549999999999999</v>
          </cell>
          <cell r="R44">
            <v>0.49175000000000002</v>
          </cell>
          <cell r="S44">
            <v>0.498</v>
          </cell>
          <cell r="T44">
            <v>0.52049999999999996</v>
          </cell>
          <cell r="U44">
            <v>0.53174999999999994</v>
          </cell>
          <cell r="V44">
            <v>0.54300000000000004</v>
          </cell>
          <cell r="W44">
            <v>0.59199999999999997</v>
          </cell>
          <cell r="X44">
            <v>0.63300000000000001</v>
          </cell>
          <cell r="Y44">
            <v>0.70299999999999996</v>
          </cell>
          <cell r="Z44">
            <v>0.78</v>
          </cell>
        </row>
        <row r="45">
          <cell r="L45">
            <v>54</v>
          </cell>
          <cell r="M45">
            <v>0.54200000000000004</v>
          </cell>
          <cell r="N45">
            <v>0.54200000000000004</v>
          </cell>
          <cell r="O45">
            <v>0.54200000000000004</v>
          </cell>
          <cell r="P45">
            <v>0.54900000000000004</v>
          </cell>
          <cell r="Q45">
            <v>0.55600000000000005</v>
          </cell>
          <cell r="R45">
            <v>0.56299999999999994</v>
          </cell>
          <cell r="S45">
            <v>0.56999999999999995</v>
          </cell>
          <cell r="T45">
            <v>0.59549999999999992</v>
          </cell>
          <cell r="U45">
            <v>0.60824999999999996</v>
          </cell>
          <cell r="V45">
            <v>0.621</v>
          </cell>
          <cell r="W45">
            <v>0.66700000000000004</v>
          </cell>
          <cell r="X45">
            <v>0.72299999999999998</v>
          </cell>
          <cell r="Y45">
            <v>0.80300000000000005</v>
          </cell>
          <cell r="Z45">
            <v>0.89100000000000001</v>
          </cell>
        </row>
        <row r="46">
          <cell r="L46">
            <v>56</v>
          </cell>
          <cell r="M46">
            <v>0.57600000000000007</v>
          </cell>
          <cell r="N46">
            <v>0.57600000000000007</v>
          </cell>
          <cell r="O46">
            <v>0.57600000000000007</v>
          </cell>
          <cell r="P46">
            <v>0.58350000000000002</v>
          </cell>
          <cell r="Q46">
            <v>0.59099999999999997</v>
          </cell>
          <cell r="R46">
            <v>0.59850000000000003</v>
          </cell>
          <cell r="S46">
            <v>0.60599999999999998</v>
          </cell>
          <cell r="T46">
            <v>0.63324999999999998</v>
          </cell>
          <cell r="U46">
            <v>0.64687499999999998</v>
          </cell>
          <cell r="V46">
            <v>0.66049999999999998</v>
          </cell>
          <cell r="W46">
            <v>0.71500000000000008</v>
          </cell>
          <cell r="X46">
            <v>0.76800000000000002</v>
          </cell>
          <cell r="Y46">
            <v>0.85250000000000004</v>
          </cell>
          <cell r="Z46">
            <v>0.94550000000000001</v>
          </cell>
        </row>
        <row r="47">
          <cell r="L47">
            <v>60</v>
          </cell>
          <cell r="M47">
            <v>0.61</v>
          </cell>
          <cell r="N47">
            <v>0.61</v>
          </cell>
          <cell r="O47">
            <v>0.61</v>
          </cell>
          <cell r="P47">
            <v>0.61799999999999999</v>
          </cell>
          <cell r="Q47">
            <v>0.626</v>
          </cell>
          <cell r="R47">
            <v>0.63400000000000001</v>
          </cell>
          <cell r="S47">
            <v>0.64200000000000002</v>
          </cell>
          <cell r="T47">
            <v>0.67100000000000004</v>
          </cell>
          <cell r="U47">
            <v>0.6855</v>
          </cell>
          <cell r="V47">
            <v>0.7</v>
          </cell>
          <cell r="W47">
            <v>0.76300000000000001</v>
          </cell>
          <cell r="X47">
            <v>0.81299999999999994</v>
          </cell>
          <cell r="Y47">
            <v>0.90200000000000002</v>
          </cell>
          <cell r="Z47">
            <v>1</v>
          </cell>
        </row>
        <row r="48">
          <cell r="L48">
            <v>66</v>
          </cell>
          <cell r="M48">
            <v>0.67799999999999994</v>
          </cell>
          <cell r="N48">
            <v>0.67799999999999994</v>
          </cell>
          <cell r="O48">
            <v>0.67799999999999994</v>
          </cell>
          <cell r="P48">
            <v>0.68699999999999994</v>
          </cell>
          <cell r="Q48">
            <v>0.69599999999999995</v>
          </cell>
          <cell r="R48">
            <v>0.70500000000000007</v>
          </cell>
          <cell r="S48">
            <v>0.71400000000000008</v>
          </cell>
          <cell r="T48">
            <v>0.74650000000000016</v>
          </cell>
          <cell r="U48">
            <v>0.76275000000000004</v>
          </cell>
          <cell r="V48">
            <v>0.77899999999999991</v>
          </cell>
          <cell r="W48">
            <v>0.85899999999999999</v>
          </cell>
          <cell r="X48">
            <v>0.90299999999999991</v>
          </cell>
          <cell r="Y48">
            <v>1.0009999999999999</v>
          </cell>
          <cell r="Z48">
            <v>1.109</v>
          </cell>
        </row>
        <row r="49">
          <cell r="L49">
            <v>72</v>
          </cell>
          <cell r="M49">
            <v>0.74599999999999989</v>
          </cell>
          <cell r="N49">
            <v>0.74599999999999989</v>
          </cell>
          <cell r="O49">
            <v>0.74599999999999989</v>
          </cell>
          <cell r="P49">
            <v>0.75599999999999989</v>
          </cell>
          <cell r="Q49">
            <v>0.7659999999999999</v>
          </cell>
          <cell r="R49">
            <v>0.77600000000000013</v>
          </cell>
          <cell r="S49">
            <v>0.78600000000000014</v>
          </cell>
          <cell r="T49">
            <v>0.82200000000000029</v>
          </cell>
          <cell r="U49">
            <v>0.84000000000000008</v>
          </cell>
          <cell r="V49">
            <v>0.85799999999999987</v>
          </cell>
          <cell r="W49">
            <v>0.95499999999999996</v>
          </cell>
          <cell r="X49">
            <v>0.99299999999999988</v>
          </cell>
          <cell r="Y49">
            <v>1.0999999999999996</v>
          </cell>
          <cell r="Z49">
            <v>1.218</v>
          </cell>
        </row>
        <row r="50">
          <cell r="L50">
            <v>78</v>
          </cell>
          <cell r="M50">
            <v>0.81399999999999983</v>
          </cell>
          <cell r="N50">
            <v>0.81399999999999983</v>
          </cell>
          <cell r="O50">
            <v>0.81399999999999983</v>
          </cell>
          <cell r="P50">
            <v>0.82499999999999984</v>
          </cell>
          <cell r="Q50">
            <v>0.83599999999999985</v>
          </cell>
          <cell r="R50">
            <v>0.8470000000000002</v>
          </cell>
          <cell r="S50">
            <v>0.85800000000000021</v>
          </cell>
          <cell r="T50">
            <v>0.89750000000000041</v>
          </cell>
          <cell r="U50">
            <v>0.91725000000000012</v>
          </cell>
          <cell r="V50">
            <v>0.93699999999999983</v>
          </cell>
          <cell r="W50">
            <v>1.0509999999999999</v>
          </cell>
          <cell r="X50">
            <v>1.0829999999999997</v>
          </cell>
          <cell r="Y50">
            <v>1.1989999999999994</v>
          </cell>
          <cell r="Z50">
            <v>1.327</v>
          </cell>
        </row>
        <row r="51">
          <cell r="L51">
            <v>84</v>
          </cell>
          <cell r="M51">
            <v>0.88199999999999978</v>
          </cell>
          <cell r="N51">
            <v>0.88199999999999978</v>
          </cell>
          <cell r="O51">
            <v>0.88199999999999978</v>
          </cell>
          <cell r="P51">
            <v>0.89399999999999979</v>
          </cell>
          <cell r="Q51">
            <v>0.90599999999999981</v>
          </cell>
          <cell r="R51">
            <v>0.91800000000000026</v>
          </cell>
          <cell r="S51">
            <v>0.93000000000000027</v>
          </cell>
          <cell r="T51">
            <v>0.97300000000000053</v>
          </cell>
          <cell r="U51">
            <v>0.99450000000000016</v>
          </cell>
          <cell r="V51">
            <v>1.0159999999999998</v>
          </cell>
          <cell r="W51">
            <v>1.1469999999999998</v>
          </cell>
          <cell r="X51">
            <v>1.1729999999999996</v>
          </cell>
          <cell r="Y51">
            <v>1.2979999999999992</v>
          </cell>
          <cell r="Z51">
            <v>1.4359999999999999</v>
          </cell>
        </row>
        <row r="52">
          <cell r="L52">
            <v>108</v>
          </cell>
          <cell r="M52">
            <v>1.1539999999999995</v>
          </cell>
          <cell r="N52">
            <v>1.1539999999999995</v>
          </cell>
          <cell r="O52">
            <v>1.1539999999999995</v>
          </cell>
          <cell r="P52">
            <v>1.1699999999999995</v>
          </cell>
          <cell r="Q52">
            <v>1.1859999999999995</v>
          </cell>
          <cell r="R52">
            <v>1.2020000000000004</v>
          </cell>
          <cell r="S52">
            <v>1.2180000000000004</v>
          </cell>
          <cell r="T52">
            <v>1.275000000000001</v>
          </cell>
          <cell r="U52">
            <v>1.3035000000000003</v>
          </cell>
          <cell r="V52">
            <v>1.3319999999999996</v>
          </cell>
          <cell r="W52">
            <v>1.5309999999999997</v>
          </cell>
          <cell r="X52">
            <v>1.5329999999999993</v>
          </cell>
          <cell r="Y52">
            <v>1.6939999999999982</v>
          </cell>
          <cell r="Z52">
            <v>1.8719999999999999</v>
          </cell>
        </row>
      </sheetData>
      <sheetData sheetId="11">
        <row r="10">
          <cell r="A10">
            <v>0.25</v>
          </cell>
          <cell r="B10">
            <v>0.79</v>
          </cell>
          <cell r="C10">
            <v>0.79</v>
          </cell>
          <cell r="D10">
            <v>0.79</v>
          </cell>
          <cell r="E10">
            <v>0.79</v>
          </cell>
          <cell r="F10">
            <v>0.87</v>
          </cell>
          <cell r="G10">
            <v>0.91</v>
          </cell>
          <cell r="H10">
            <v>0.91</v>
          </cell>
          <cell r="I10">
            <v>1.03</v>
          </cell>
          <cell r="J10">
            <v>1.1100000000000001</v>
          </cell>
          <cell r="K10">
            <v>1.1100000000000001</v>
          </cell>
          <cell r="L10">
            <v>0.25</v>
          </cell>
        </row>
        <row r="11">
          <cell r="A11">
            <v>0.375</v>
          </cell>
          <cell r="B11">
            <v>0.79</v>
          </cell>
          <cell r="C11">
            <v>0.79</v>
          </cell>
          <cell r="D11">
            <v>0.79</v>
          </cell>
          <cell r="E11">
            <v>0.79</v>
          </cell>
          <cell r="F11">
            <v>0.87</v>
          </cell>
          <cell r="G11">
            <v>0.91</v>
          </cell>
          <cell r="H11">
            <v>0.91</v>
          </cell>
          <cell r="I11">
            <v>1.03</v>
          </cell>
          <cell r="J11">
            <v>1.1100000000000001</v>
          </cell>
          <cell r="K11">
            <v>1.1100000000000001</v>
          </cell>
          <cell r="L11">
            <v>0.375</v>
          </cell>
        </row>
        <row r="12">
          <cell r="A12">
            <v>0.5</v>
          </cell>
          <cell r="B12">
            <v>0.79</v>
          </cell>
          <cell r="C12">
            <v>0.79</v>
          </cell>
          <cell r="D12">
            <v>0.79</v>
          </cell>
          <cell r="E12">
            <v>0.79</v>
          </cell>
          <cell r="F12">
            <v>0.87</v>
          </cell>
          <cell r="G12">
            <v>0.91</v>
          </cell>
          <cell r="H12">
            <v>0.91</v>
          </cell>
          <cell r="I12">
            <v>1.03</v>
          </cell>
          <cell r="J12">
            <v>1.1100000000000001</v>
          </cell>
          <cell r="K12">
            <v>1.1100000000000001</v>
          </cell>
          <cell r="L12">
            <v>0.5</v>
          </cell>
        </row>
        <row r="13">
          <cell r="A13">
            <v>0.75</v>
          </cell>
          <cell r="B13">
            <v>0.79</v>
          </cell>
          <cell r="C13">
            <v>0.79</v>
          </cell>
          <cell r="D13">
            <v>0.79</v>
          </cell>
          <cell r="E13">
            <v>0.79</v>
          </cell>
          <cell r="F13">
            <v>0.87</v>
          </cell>
          <cell r="G13">
            <v>0.91</v>
          </cell>
          <cell r="H13">
            <v>0.91</v>
          </cell>
          <cell r="I13">
            <v>1.03</v>
          </cell>
          <cell r="J13">
            <v>1.1100000000000001</v>
          </cell>
          <cell r="K13">
            <v>1.1100000000000001</v>
          </cell>
          <cell r="L13">
            <v>0.75</v>
          </cell>
        </row>
        <row r="14">
          <cell r="A14">
            <v>1</v>
          </cell>
          <cell r="B14">
            <v>0.79</v>
          </cell>
          <cell r="C14">
            <v>0.79</v>
          </cell>
          <cell r="D14">
            <v>0.79</v>
          </cell>
          <cell r="E14">
            <v>0.79</v>
          </cell>
          <cell r="F14">
            <v>0.87</v>
          </cell>
          <cell r="G14">
            <v>0.91</v>
          </cell>
          <cell r="H14">
            <v>0.91</v>
          </cell>
          <cell r="I14">
            <v>1.03</v>
          </cell>
          <cell r="J14">
            <v>1.1100000000000001</v>
          </cell>
          <cell r="K14">
            <v>1.1100000000000001</v>
          </cell>
          <cell r="L14">
            <v>1</v>
          </cell>
        </row>
        <row r="15">
          <cell r="A15">
            <v>1.25</v>
          </cell>
          <cell r="B15">
            <v>0.79</v>
          </cell>
          <cell r="C15">
            <v>0.79</v>
          </cell>
          <cell r="D15">
            <v>0.79</v>
          </cell>
          <cell r="E15">
            <v>0.79</v>
          </cell>
          <cell r="F15">
            <v>0.87</v>
          </cell>
          <cell r="G15">
            <v>0.91</v>
          </cell>
          <cell r="H15">
            <v>0.91</v>
          </cell>
          <cell r="I15">
            <v>1.03</v>
          </cell>
          <cell r="J15">
            <v>1.1100000000000001</v>
          </cell>
          <cell r="K15">
            <v>1.1100000000000001</v>
          </cell>
          <cell r="L15">
            <v>1.25</v>
          </cell>
        </row>
        <row r="16">
          <cell r="A16">
            <v>1.5</v>
          </cell>
          <cell r="B16">
            <v>0.91</v>
          </cell>
          <cell r="C16">
            <v>0.91</v>
          </cell>
          <cell r="D16">
            <v>0.91</v>
          </cell>
          <cell r="E16">
            <v>0.91</v>
          </cell>
          <cell r="F16">
            <v>0.97</v>
          </cell>
          <cell r="G16">
            <v>1.03</v>
          </cell>
          <cell r="H16">
            <v>1.03</v>
          </cell>
          <cell r="I16">
            <v>1.25</v>
          </cell>
          <cell r="J16">
            <v>1.39</v>
          </cell>
          <cell r="K16">
            <v>1.39</v>
          </cell>
          <cell r="L16">
            <v>1.5</v>
          </cell>
        </row>
        <row r="17">
          <cell r="A17">
            <v>2</v>
          </cell>
          <cell r="B17">
            <v>1.05</v>
          </cell>
          <cell r="C17">
            <v>1.05</v>
          </cell>
          <cell r="D17">
            <v>1.05</v>
          </cell>
          <cell r="E17">
            <v>1.05</v>
          </cell>
          <cell r="F17">
            <v>1.05</v>
          </cell>
          <cell r="G17">
            <v>1.1299999999999999</v>
          </cell>
          <cell r="H17">
            <v>1.1299999999999999</v>
          </cell>
          <cell r="I17">
            <v>1.43</v>
          </cell>
          <cell r="J17">
            <v>1.64</v>
          </cell>
          <cell r="K17">
            <v>1.84</v>
          </cell>
          <cell r="L17">
            <v>2</v>
          </cell>
        </row>
        <row r="18">
          <cell r="A18">
            <v>2.5</v>
          </cell>
          <cell r="B18">
            <v>1.23</v>
          </cell>
          <cell r="C18">
            <v>1.23</v>
          </cell>
          <cell r="D18">
            <v>1.23</v>
          </cell>
          <cell r="E18">
            <v>1.23</v>
          </cell>
          <cell r="F18">
            <v>1.29</v>
          </cell>
          <cell r="G18">
            <v>1.38</v>
          </cell>
          <cell r="H18">
            <v>1.38</v>
          </cell>
          <cell r="I18">
            <v>1.67</v>
          </cell>
          <cell r="J18">
            <v>1.84</v>
          </cell>
          <cell r="K18">
            <v>1.84</v>
          </cell>
          <cell r="L18">
            <v>2.5</v>
          </cell>
        </row>
        <row r="19">
          <cell r="A19">
            <v>3</v>
          </cell>
          <cell r="B19">
            <v>1.31</v>
          </cell>
          <cell r="C19">
            <v>1.31</v>
          </cell>
          <cell r="D19">
            <v>1.31</v>
          </cell>
          <cell r="E19">
            <v>1.31</v>
          </cell>
          <cell r="F19">
            <v>1.39</v>
          </cell>
          <cell r="G19">
            <v>1.5</v>
          </cell>
          <cell r="H19">
            <v>1.5</v>
          </cell>
          <cell r="I19">
            <v>1.9</v>
          </cell>
          <cell r="J19">
            <v>2.11</v>
          </cell>
          <cell r="K19">
            <v>2.11</v>
          </cell>
          <cell r="L19">
            <v>3</v>
          </cell>
        </row>
        <row r="20">
          <cell r="A20">
            <v>3.5</v>
          </cell>
          <cell r="B20">
            <v>1.47</v>
          </cell>
          <cell r="C20">
            <v>1.47</v>
          </cell>
          <cell r="D20">
            <v>1.47</v>
          </cell>
          <cell r="E20">
            <v>1.47</v>
          </cell>
          <cell r="F20">
            <v>1.55</v>
          </cell>
          <cell r="G20">
            <v>1.675</v>
          </cell>
          <cell r="H20">
            <v>1.675</v>
          </cell>
          <cell r="I20">
            <v>2.11</v>
          </cell>
          <cell r="J20">
            <v>2.335</v>
          </cell>
          <cell r="K20">
            <v>2.335</v>
          </cell>
          <cell r="L20">
            <v>3.5</v>
          </cell>
        </row>
        <row r="21">
          <cell r="A21">
            <v>4</v>
          </cell>
          <cell r="B21">
            <v>1.49</v>
          </cell>
          <cell r="C21">
            <v>1.49</v>
          </cell>
          <cell r="D21">
            <v>1.49</v>
          </cell>
          <cell r="E21">
            <v>1.49</v>
          </cell>
          <cell r="F21">
            <v>1.7</v>
          </cell>
          <cell r="G21">
            <v>1.83</v>
          </cell>
          <cell r="H21">
            <v>1.83</v>
          </cell>
          <cell r="I21">
            <v>2.66</v>
          </cell>
          <cell r="J21">
            <v>2.8</v>
          </cell>
          <cell r="K21">
            <v>2.8</v>
          </cell>
          <cell r="L21">
            <v>4</v>
          </cell>
        </row>
        <row r="22">
          <cell r="A22">
            <v>5</v>
          </cell>
          <cell r="B22">
            <v>1.6673333333333322</v>
          </cell>
          <cell r="C22">
            <v>1.6673333333333322</v>
          </cell>
          <cell r="D22">
            <v>1.6673333333333322</v>
          </cell>
          <cell r="E22">
            <v>1.9</v>
          </cell>
          <cell r="F22">
            <v>1.85</v>
          </cell>
          <cell r="G22">
            <v>2.44</v>
          </cell>
          <cell r="H22">
            <v>1.9996666666666658</v>
          </cell>
          <cell r="I22">
            <v>2.7686666666666659</v>
          </cell>
          <cell r="J22">
            <v>2.9596666666666653</v>
          </cell>
          <cell r="K22">
            <v>2.9329999999999972</v>
          </cell>
          <cell r="L22">
            <v>5</v>
          </cell>
        </row>
        <row r="23">
          <cell r="A23">
            <v>6</v>
          </cell>
          <cell r="B23">
            <v>1.9</v>
          </cell>
          <cell r="C23">
            <v>1.9</v>
          </cell>
          <cell r="D23">
            <v>1.9</v>
          </cell>
          <cell r="E23">
            <v>1.9</v>
          </cell>
          <cell r="F23">
            <v>2.25</v>
          </cell>
          <cell r="G23">
            <v>2.44</v>
          </cell>
          <cell r="H23">
            <v>2.44</v>
          </cell>
          <cell r="I23">
            <v>3.55</v>
          </cell>
          <cell r="J23">
            <v>4.33</v>
          </cell>
          <cell r="K23">
            <v>4.33</v>
          </cell>
          <cell r="L23">
            <v>6</v>
          </cell>
        </row>
        <row r="24">
          <cell r="A24">
            <v>8</v>
          </cell>
          <cell r="B24">
            <v>2.11</v>
          </cell>
          <cell r="C24">
            <v>2.11</v>
          </cell>
          <cell r="D24">
            <v>2.11</v>
          </cell>
          <cell r="E24">
            <v>2.11</v>
          </cell>
          <cell r="F24">
            <v>2.72</v>
          </cell>
          <cell r="G24">
            <v>3.17</v>
          </cell>
          <cell r="H24">
            <v>4.09</v>
          </cell>
          <cell r="I24">
            <v>5.37</v>
          </cell>
          <cell r="J24">
            <v>6.42</v>
          </cell>
          <cell r="K24">
            <v>7.19</v>
          </cell>
          <cell r="L24">
            <v>8</v>
          </cell>
        </row>
        <row r="25">
          <cell r="A25">
            <v>10</v>
          </cell>
          <cell r="B25">
            <v>2.33</v>
          </cell>
          <cell r="C25">
            <v>2.33</v>
          </cell>
          <cell r="D25">
            <v>2.33</v>
          </cell>
          <cell r="E25">
            <v>2.33</v>
          </cell>
          <cell r="F25">
            <v>2.78</v>
          </cell>
          <cell r="G25">
            <v>3.63</v>
          </cell>
          <cell r="H25">
            <v>4.4800000000000004</v>
          </cell>
          <cell r="I25">
            <v>4.4800000000000004</v>
          </cell>
          <cell r="J25">
            <v>7.17</v>
          </cell>
          <cell r="K25">
            <v>8.01</v>
          </cell>
          <cell r="L25">
            <v>10</v>
          </cell>
        </row>
        <row r="26">
          <cell r="A26">
            <v>12</v>
          </cell>
          <cell r="B26">
            <v>2.75</v>
          </cell>
          <cell r="C26">
            <v>2.75</v>
          </cell>
          <cell r="D26">
            <v>2.75</v>
          </cell>
          <cell r="E26">
            <v>2.99</v>
          </cell>
          <cell r="F26">
            <v>3.55</v>
          </cell>
          <cell r="G26">
            <v>4.62</v>
          </cell>
          <cell r="H26">
            <v>6.27</v>
          </cell>
          <cell r="I26">
            <v>7.9</v>
          </cell>
          <cell r="J26">
            <v>9.4499999999999993</v>
          </cell>
          <cell r="K26">
            <v>10.75</v>
          </cell>
          <cell r="L26">
            <v>12</v>
          </cell>
        </row>
        <row r="27">
          <cell r="A27">
            <v>14</v>
          </cell>
          <cell r="B27">
            <v>3.29</v>
          </cell>
          <cell r="C27">
            <v>3.29</v>
          </cell>
          <cell r="D27">
            <v>3.29</v>
          </cell>
          <cell r="E27">
            <v>3.29</v>
          </cell>
          <cell r="F27">
            <v>4.54</v>
          </cell>
          <cell r="G27">
            <v>6.37</v>
          </cell>
          <cell r="H27">
            <v>8.17</v>
          </cell>
          <cell r="I27">
            <v>10.25</v>
          </cell>
          <cell r="J27">
            <v>11.75</v>
          </cell>
          <cell r="K27">
            <v>13.49</v>
          </cell>
          <cell r="L27">
            <v>14</v>
          </cell>
        </row>
        <row r="28">
          <cell r="A28">
            <v>16</v>
          </cell>
          <cell r="B28">
            <v>3.84</v>
          </cell>
          <cell r="C28">
            <v>3.84</v>
          </cell>
          <cell r="D28">
            <v>3.84</v>
          </cell>
          <cell r="E28">
            <v>4.6399999999999997</v>
          </cell>
          <cell r="F28">
            <v>5.54</v>
          </cell>
          <cell r="G28">
            <v>8.0299999999999994</v>
          </cell>
          <cell r="H28">
            <v>11.58</v>
          </cell>
          <cell r="I28">
            <v>12.85</v>
          </cell>
          <cell r="J28">
            <v>15</v>
          </cell>
          <cell r="K28">
            <v>16.350000000000001</v>
          </cell>
          <cell r="L28">
            <v>16</v>
          </cell>
        </row>
        <row r="29">
          <cell r="A29">
            <v>18</v>
          </cell>
          <cell r="B29">
            <v>4.53</v>
          </cell>
          <cell r="C29">
            <v>4.53</v>
          </cell>
          <cell r="D29">
            <v>4.99</v>
          </cell>
          <cell r="E29">
            <v>5.89</v>
          </cell>
          <cell r="F29">
            <v>7.19</v>
          </cell>
          <cell r="G29">
            <v>10.31</v>
          </cell>
          <cell r="H29">
            <v>13.01</v>
          </cell>
          <cell r="I29">
            <v>15.67</v>
          </cell>
          <cell r="J29">
            <v>17.809999999999999</v>
          </cell>
          <cell r="K29">
            <v>19.71</v>
          </cell>
          <cell r="L29">
            <v>18</v>
          </cell>
        </row>
        <row r="30">
          <cell r="A30">
            <v>20</v>
          </cell>
          <cell r="B30">
            <v>5.01</v>
          </cell>
          <cell r="C30">
            <v>5.01</v>
          </cell>
          <cell r="D30">
            <v>6.06</v>
          </cell>
          <cell r="E30">
            <v>6.56</v>
          </cell>
          <cell r="F30">
            <v>8.76</v>
          </cell>
          <cell r="G30">
            <v>12.12</v>
          </cell>
          <cell r="H30">
            <v>15.37</v>
          </cell>
          <cell r="I30">
            <v>19.190000000000001</v>
          </cell>
          <cell r="J30">
            <v>21.74</v>
          </cell>
          <cell r="K30">
            <v>24.31</v>
          </cell>
          <cell r="L30">
            <v>20</v>
          </cell>
        </row>
        <row r="31">
          <cell r="A31">
            <v>22</v>
          </cell>
          <cell r="B31">
            <v>5.3060714285714283</v>
          </cell>
          <cell r="C31">
            <v>5.3060714285714283</v>
          </cell>
          <cell r="D31">
            <v>6.0117857142857147</v>
          </cell>
          <cell r="E31">
            <v>6.8610714285714245</v>
          </cell>
          <cell r="F31">
            <v>8.8014285714285698</v>
          </cell>
          <cell r="G31">
            <v>12.679642857142859</v>
          </cell>
          <cell r="H31">
            <v>16.657142857142862</v>
          </cell>
          <cell r="I31">
            <v>20.002500000000001</v>
          </cell>
          <cell r="J31">
            <v>22.67</v>
          </cell>
          <cell r="K31">
            <v>25.350714285714286</v>
          </cell>
          <cell r="L31">
            <v>22</v>
          </cell>
        </row>
        <row r="32">
          <cell r="A32">
            <v>24</v>
          </cell>
          <cell r="B32">
            <v>5.51</v>
          </cell>
          <cell r="C32">
            <v>5.51</v>
          </cell>
          <cell r="D32">
            <v>7.17</v>
          </cell>
          <cell r="E32">
            <v>8.7100000000000009</v>
          </cell>
          <cell r="F32">
            <v>12.11</v>
          </cell>
          <cell r="G32">
            <v>15.29</v>
          </cell>
          <cell r="H32">
            <v>20.59</v>
          </cell>
          <cell r="I32">
            <v>24.73</v>
          </cell>
          <cell r="J32">
            <v>28.29</v>
          </cell>
          <cell r="K32">
            <v>33.29</v>
          </cell>
          <cell r="L32">
            <v>24</v>
          </cell>
        </row>
        <row r="33">
          <cell r="L33">
            <v>26</v>
          </cell>
          <cell r="M33">
            <v>6.39</v>
          </cell>
          <cell r="N33">
            <v>7.14</v>
          </cell>
          <cell r="O33">
            <v>7.89</v>
          </cell>
          <cell r="P33">
            <v>8.379999999999999</v>
          </cell>
          <cell r="Q33">
            <v>8.8699999999999992</v>
          </cell>
          <cell r="R33">
            <v>9.36</v>
          </cell>
          <cell r="S33">
            <v>9.85</v>
          </cell>
          <cell r="T33">
            <v>11.305</v>
          </cell>
          <cell r="U33">
            <v>12.032499999999999</v>
          </cell>
          <cell r="V33">
            <v>12.76</v>
          </cell>
          <cell r="W33">
            <v>16.149999999999999</v>
          </cell>
          <cell r="X33">
            <v>22.93</v>
          </cell>
          <cell r="Y33">
            <v>28.965</v>
          </cell>
          <cell r="Z33">
            <v>35</v>
          </cell>
        </row>
        <row r="34">
          <cell r="L34">
            <v>28</v>
          </cell>
          <cell r="M34">
            <v>7.47</v>
          </cell>
          <cell r="N34">
            <v>8.2449999999999992</v>
          </cell>
          <cell r="O34">
            <v>9.02</v>
          </cell>
          <cell r="P34">
            <v>9.4649999999999999</v>
          </cell>
          <cell r="Q34">
            <v>9.91</v>
          </cell>
          <cell r="R34">
            <v>10.355</v>
          </cell>
          <cell r="S34">
            <v>10.8</v>
          </cell>
          <cell r="T34">
            <v>12.375</v>
          </cell>
          <cell r="U34">
            <v>13.1625</v>
          </cell>
          <cell r="V34">
            <v>13.95</v>
          </cell>
          <cell r="W34">
            <v>17.82</v>
          </cell>
          <cell r="X34">
            <v>25.56</v>
          </cell>
          <cell r="Y34">
            <v>30.28</v>
          </cell>
          <cell r="Z34">
            <v>35</v>
          </cell>
        </row>
        <row r="35">
          <cell r="L35">
            <v>30</v>
          </cell>
          <cell r="M35">
            <v>8.89</v>
          </cell>
          <cell r="N35">
            <v>8.89</v>
          </cell>
          <cell r="O35">
            <v>10.24</v>
          </cell>
          <cell r="P35">
            <v>10.24</v>
          </cell>
          <cell r="Q35">
            <v>11.234999999999999</v>
          </cell>
          <cell r="R35">
            <v>11.7325</v>
          </cell>
          <cell r="S35">
            <v>12.23</v>
          </cell>
          <cell r="T35">
            <v>13.65</v>
          </cell>
          <cell r="U35">
            <v>14.36</v>
          </cell>
          <cell r="V35">
            <v>15.07</v>
          </cell>
          <cell r="W35">
            <v>19.170000000000002</v>
          </cell>
          <cell r="X35">
            <v>27.37</v>
          </cell>
          <cell r="Y35">
            <v>32.185000000000002</v>
          </cell>
          <cell r="Z35">
            <v>37</v>
          </cell>
        </row>
        <row r="36">
          <cell r="L36">
            <v>32</v>
          </cell>
          <cell r="M36">
            <v>10.57</v>
          </cell>
          <cell r="N36">
            <v>11.17</v>
          </cell>
          <cell r="O36">
            <v>11.77</v>
          </cell>
          <cell r="P36">
            <v>12.254999999999999</v>
          </cell>
          <cell r="Q36">
            <v>12.74</v>
          </cell>
          <cell r="R36">
            <v>13.225000000000001</v>
          </cell>
          <cell r="S36">
            <v>13.71</v>
          </cell>
          <cell r="T36">
            <v>15.17</v>
          </cell>
          <cell r="U36">
            <v>15.899999999999999</v>
          </cell>
          <cell r="V36">
            <v>16.63</v>
          </cell>
          <cell r="W36">
            <v>21.03</v>
          </cell>
          <cell r="X36">
            <v>29.83</v>
          </cell>
          <cell r="Y36">
            <v>34.914999999999999</v>
          </cell>
          <cell r="Z36">
            <v>40</v>
          </cell>
        </row>
        <row r="37">
          <cell r="L37">
            <v>34</v>
          </cell>
          <cell r="M37">
            <v>12.69</v>
          </cell>
          <cell r="N37">
            <v>12.69</v>
          </cell>
          <cell r="O37">
            <v>13.74</v>
          </cell>
          <cell r="P37">
            <v>13.74</v>
          </cell>
          <cell r="Q37">
            <v>14.870000000000001</v>
          </cell>
          <cell r="R37">
            <v>15.435</v>
          </cell>
          <cell r="S37">
            <v>16</v>
          </cell>
          <cell r="T37">
            <v>17.105</v>
          </cell>
          <cell r="U37">
            <v>17.657499999999999</v>
          </cell>
          <cell r="V37">
            <v>18.21</v>
          </cell>
          <cell r="W37">
            <v>23.46</v>
          </cell>
          <cell r="X37">
            <v>33.96</v>
          </cell>
          <cell r="Y37">
            <v>39.480000000000004</v>
          </cell>
          <cell r="Z37">
            <v>45</v>
          </cell>
        </row>
        <row r="38">
          <cell r="L38">
            <v>36</v>
          </cell>
          <cell r="M38">
            <v>14.81</v>
          </cell>
          <cell r="N38">
            <v>15.23</v>
          </cell>
          <cell r="O38">
            <v>15.65</v>
          </cell>
          <cell r="P38">
            <v>16.085000000000001</v>
          </cell>
          <cell r="Q38">
            <v>16.52</v>
          </cell>
          <cell r="R38">
            <v>16.954999999999998</v>
          </cell>
          <cell r="S38">
            <v>17.39</v>
          </cell>
          <cell r="T38">
            <v>20.895</v>
          </cell>
          <cell r="U38">
            <v>22.647500000000001</v>
          </cell>
          <cell r="V38">
            <v>24.4</v>
          </cell>
          <cell r="W38">
            <v>26.74</v>
          </cell>
          <cell r="X38">
            <v>41.42</v>
          </cell>
          <cell r="Y38">
            <v>45.71</v>
          </cell>
          <cell r="Z38">
            <v>50</v>
          </cell>
        </row>
        <row r="39">
          <cell r="L39">
            <v>38</v>
          </cell>
          <cell r="M39">
            <v>16.97</v>
          </cell>
          <cell r="N39">
            <v>17.45</v>
          </cell>
          <cell r="O39">
            <v>17.93</v>
          </cell>
          <cell r="P39">
            <v>18.362500000000001</v>
          </cell>
          <cell r="Q39">
            <v>18.795000000000002</v>
          </cell>
          <cell r="R39">
            <v>19.227499999999999</v>
          </cell>
          <cell r="S39">
            <v>19.66</v>
          </cell>
          <cell r="T39">
            <v>21.105</v>
          </cell>
          <cell r="U39">
            <v>21.827500000000001</v>
          </cell>
          <cell r="V39">
            <v>22.55</v>
          </cell>
          <cell r="W39">
            <v>30.38</v>
          </cell>
          <cell r="X39">
            <v>46.04</v>
          </cell>
          <cell r="Y39">
            <v>50.519999999999996</v>
          </cell>
          <cell r="Z39">
            <v>55</v>
          </cell>
        </row>
        <row r="40">
          <cell r="L40">
            <v>40</v>
          </cell>
          <cell r="M40">
            <v>19.46</v>
          </cell>
          <cell r="N40">
            <v>20.11</v>
          </cell>
          <cell r="O40">
            <v>20.76</v>
          </cell>
          <cell r="P40">
            <v>21.135000000000002</v>
          </cell>
          <cell r="Q40">
            <v>21.51</v>
          </cell>
          <cell r="R40">
            <v>21.885000000000002</v>
          </cell>
          <cell r="S40">
            <v>22.26</v>
          </cell>
          <cell r="T40">
            <v>23.61</v>
          </cell>
          <cell r="U40">
            <v>24.285</v>
          </cell>
          <cell r="V40">
            <v>24.96</v>
          </cell>
          <cell r="W40">
            <v>34.450000000000003</v>
          </cell>
          <cell r="X40">
            <v>53.43</v>
          </cell>
          <cell r="Y40">
            <v>56.715000000000003</v>
          </cell>
          <cell r="Z40">
            <v>60</v>
          </cell>
        </row>
        <row r="41">
          <cell r="L41">
            <v>42</v>
          </cell>
          <cell r="M41">
            <v>22.43</v>
          </cell>
          <cell r="N41">
            <v>23.31</v>
          </cell>
          <cell r="O41">
            <v>24.19</v>
          </cell>
          <cell r="P41">
            <v>24.502500000000001</v>
          </cell>
          <cell r="Q41">
            <v>24.815000000000001</v>
          </cell>
          <cell r="R41">
            <v>25.127500000000001</v>
          </cell>
          <cell r="S41">
            <v>25.44</v>
          </cell>
          <cell r="T41">
            <v>26.655000000000001</v>
          </cell>
          <cell r="U41">
            <v>27.262500000000003</v>
          </cell>
          <cell r="V41">
            <v>27.87</v>
          </cell>
          <cell r="W41">
            <v>39.380000000000003</v>
          </cell>
          <cell r="X41">
            <v>62.4</v>
          </cell>
          <cell r="Y41">
            <v>68.7</v>
          </cell>
          <cell r="Z41">
            <v>75</v>
          </cell>
        </row>
        <row r="42">
          <cell r="L42">
            <v>44</v>
          </cell>
          <cell r="M42">
            <v>25.55</v>
          </cell>
          <cell r="N42">
            <v>26.5</v>
          </cell>
          <cell r="O42">
            <v>27.45</v>
          </cell>
          <cell r="P42">
            <v>27.9025</v>
          </cell>
          <cell r="Q42">
            <v>28.355</v>
          </cell>
          <cell r="R42">
            <v>28.807500000000001</v>
          </cell>
          <cell r="S42">
            <v>29.26</v>
          </cell>
          <cell r="T42">
            <v>31.259999999999998</v>
          </cell>
          <cell r="U42">
            <v>32.26</v>
          </cell>
          <cell r="V42">
            <v>33.26</v>
          </cell>
          <cell r="W42">
            <v>42.65</v>
          </cell>
          <cell r="X42">
            <v>61.43</v>
          </cell>
          <cell r="Y42">
            <v>68.215000000000003</v>
          </cell>
          <cell r="Z42">
            <v>75</v>
          </cell>
        </row>
        <row r="43">
          <cell r="L43">
            <v>46</v>
          </cell>
          <cell r="M43">
            <v>25.55</v>
          </cell>
          <cell r="N43">
            <v>25</v>
          </cell>
          <cell r="O43">
            <v>24.45</v>
          </cell>
          <cell r="P43">
            <v>25.667499999999997</v>
          </cell>
          <cell r="Q43">
            <v>26.884999999999998</v>
          </cell>
          <cell r="R43">
            <v>28.102499999999999</v>
          </cell>
          <cell r="S43">
            <v>29.32</v>
          </cell>
          <cell r="T43">
            <v>31.29</v>
          </cell>
          <cell r="U43">
            <v>32.274999999999999</v>
          </cell>
          <cell r="V43">
            <v>33.26</v>
          </cell>
          <cell r="W43">
            <v>42.65</v>
          </cell>
          <cell r="X43">
            <v>61.43</v>
          </cell>
          <cell r="Y43">
            <v>68.215000000000003</v>
          </cell>
          <cell r="Z43">
            <v>75</v>
          </cell>
        </row>
        <row r="44">
          <cell r="L44">
            <v>48</v>
          </cell>
          <cell r="M44">
            <v>28.5</v>
          </cell>
          <cell r="N44">
            <v>29.7</v>
          </cell>
          <cell r="O44">
            <v>30.9</v>
          </cell>
          <cell r="P44">
            <v>31.607499999999998</v>
          </cell>
          <cell r="Q44">
            <v>32.314999999999998</v>
          </cell>
          <cell r="R44">
            <v>33.022499999999994</v>
          </cell>
          <cell r="S44">
            <v>33.729999999999997</v>
          </cell>
          <cell r="T44">
            <v>36.33</v>
          </cell>
          <cell r="U44">
            <v>37.629999999999995</v>
          </cell>
          <cell r="V44">
            <v>38.93</v>
          </cell>
          <cell r="W44">
            <v>46.78</v>
          </cell>
          <cell r="X44">
            <v>62.48</v>
          </cell>
          <cell r="Y44">
            <v>68.739999999999995</v>
          </cell>
          <cell r="Z44">
            <v>75</v>
          </cell>
        </row>
        <row r="45">
          <cell r="L45">
            <v>50</v>
          </cell>
          <cell r="M45">
            <v>29.636666666666667</v>
          </cell>
          <cell r="N45">
            <v>30.886666666666663</v>
          </cell>
          <cell r="O45">
            <v>32.136666666666663</v>
          </cell>
          <cell r="P45">
            <v>32.97</v>
          </cell>
          <cell r="Q45">
            <v>33.803333333333327</v>
          </cell>
          <cell r="R45">
            <v>34.636666666666663</v>
          </cell>
          <cell r="S45">
            <v>35.47</v>
          </cell>
          <cell r="T45">
            <v>38.193333333333328</v>
          </cell>
          <cell r="U45">
            <v>39.554999999999993</v>
          </cell>
          <cell r="V45">
            <v>40.916666666666664</v>
          </cell>
          <cell r="W45">
            <v>48.276666666666671</v>
          </cell>
          <cell r="X45">
            <v>62.996666666666663</v>
          </cell>
          <cell r="Y45">
            <v>68.998333333333335</v>
          </cell>
          <cell r="Z45">
            <v>75</v>
          </cell>
        </row>
        <row r="46">
          <cell r="L46">
            <v>54</v>
          </cell>
          <cell r="M46">
            <v>31.91</v>
          </cell>
          <cell r="N46">
            <v>33.26</v>
          </cell>
          <cell r="O46">
            <v>34.61</v>
          </cell>
          <cell r="P46">
            <v>35.695</v>
          </cell>
          <cell r="Q46">
            <v>36.78</v>
          </cell>
          <cell r="R46">
            <v>37.865000000000002</v>
          </cell>
          <cell r="S46">
            <v>38.950000000000003</v>
          </cell>
          <cell r="T46">
            <v>41.92</v>
          </cell>
          <cell r="U46">
            <v>43.405000000000001</v>
          </cell>
          <cell r="V46">
            <v>44.89</v>
          </cell>
          <cell r="W46">
            <v>51.27</v>
          </cell>
          <cell r="X46">
            <v>64.03</v>
          </cell>
          <cell r="Y46">
            <v>69.515000000000001</v>
          </cell>
          <cell r="Z46">
            <v>75</v>
          </cell>
        </row>
        <row r="47">
          <cell r="L47">
            <v>56</v>
          </cell>
          <cell r="M47">
            <v>35.01333333333335</v>
          </cell>
          <cell r="N47">
            <v>37.580000000000005</v>
          </cell>
          <cell r="O47">
            <v>40.146666666666661</v>
          </cell>
          <cell r="P47">
            <v>41.017499999999998</v>
          </cell>
          <cell r="Q47">
            <v>41.888333333333335</v>
          </cell>
          <cell r="R47">
            <v>42.759166666666673</v>
          </cell>
          <cell r="S47">
            <v>43.63</v>
          </cell>
          <cell r="T47">
            <v>47.143333333333345</v>
          </cell>
          <cell r="U47">
            <v>48.90000000000002</v>
          </cell>
          <cell r="V47">
            <v>50.656666666666695</v>
          </cell>
          <cell r="W47">
            <v>55.52</v>
          </cell>
          <cell r="X47">
            <v>65.246666666666613</v>
          </cell>
          <cell r="Y47">
            <v>72.623333333333306</v>
          </cell>
          <cell r="Z47">
            <v>80</v>
          </cell>
        </row>
        <row r="48">
          <cell r="L48">
            <v>60</v>
          </cell>
          <cell r="M48">
            <v>36.03</v>
          </cell>
          <cell r="N48">
            <v>37.58</v>
          </cell>
          <cell r="O48">
            <v>39.130000000000003</v>
          </cell>
          <cell r="P48">
            <v>40.6875</v>
          </cell>
          <cell r="Q48">
            <v>42.244999999999997</v>
          </cell>
          <cell r="R48">
            <v>43.802499999999995</v>
          </cell>
          <cell r="S48">
            <v>45.36</v>
          </cell>
          <cell r="T48">
            <v>48.784999999999997</v>
          </cell>
          <cell r="U48">
            <v>50.497500000000002</v>
          </cell>
          <cell r="V48">
            <v>52.21</v>
          </cell>
          <cell r="W48">
            <v>56.51</v>
          </cell>
          <cell r="X48">
            <v>65.11</v>
          </cell>
          <cell r="Y48">
            <v>72.555000000000007</v>
          </cell>
          <cell r="Z48">
            <v>80</v>
          </cell>
        </row>
        <row r="49">
          <cell r="L49">
            <v>64</v>
          </cell>
          <cell r="M49">
            <v>40.15</v>
          </cell>
          <cell r="N49">
            <v>41.9</v>
          </cell>
          <cell r="O49">
            <v>43.65</v>
          </cell>
          <cell r="P49">
            <v>45.68</v>
          </cell>
          <cell r="Q49">
            <v>47.71</v>
          </cell>
          <cell r="R49">
            <v>49.74</v>
          </cell>
          <cell r="S49">
            <v>51.77</v>
          </cell>
          <cell r="T49">
            <v>55.650000000000006</v>
          </cell>
          <cell r="U49">
            <v>57.59</v>
          </cell>
          <cell r="V49">
            <v>59.53</v>
          </cell>
          <cell r="W49">
            <v>61.75</v>
          </cell>
          <cell r="X49">
            <v>66.19</v>
          </cell>
          <cell r="Y49">
            <v>73.094999999999999</v>
          </cell>
          <cell r="Z49">
            <v>80</v>
          </cell>
        </row>
        <row r="50">
          <cell r="L50">
            <v>66</v>
          </cell>
          <cell r="M50">
            <v>44.269999999999996</v>
          </cell>
          <cell r="N50">
            <v>46.22</v>
          </cell>
          <cell r="O50">
            <v>48.169999999999995</v>
          </cell>
          <cell r="P50">
            <v>50.672499999999999</v>
          </cell>
          <cell r="Q50">
            <v>53.175000000000004</v>
          </cell>
          <cell r="R50">
            <v>55.677500000000009</v>
          </cell>
          <cell r="S50">
            <v>58.180000000000007</v>
          </cell>
          <cell r="T50">
            <v>62.515000000000015</v>
          </cell>
          <cell r="U50">
            <v>64.682500000000005</v>
          </cell>
          <cell r="V50">
            <v>66.849999999999994</v>
          </cell>
          <cell r="W50">
            <v>66.990000000000009</v>
          </cell>
          <cell r="X50">
            <v>67.27</v>
          </cell>
          <cell r="Y50">
            <v>73.634999999999991</v>
          </cell>
          <cell r="Z50">
            <v>80</v>
          </cell>
        </row>
        <row r="51">
          <cell r="L51">
            <v>72</v>
          </cell>
          <cell r="M51">
            <v>48.389999999999993</v>
          </cell>
          <cell r="N51">
            <v>50.54</v>
          </cell>
          <cell r="O51">
            <v>52.689999999999991</v>
          </cell>
          <cell r="P51">
            <v>55.664999999999999</v>
          </cell>
          <cell r="Q51">
            <v>58.640000000000008</v>
          </cell>
          <cell r="R51">
            <v>61.615000000000016</v>
          </cell>
          <cell r="S51">
            <v>64.59</v>
          </cell>
          <cell r="T51">
            <v>69.380000000000024</v>
          </cell>
          <cell r="U51">
            <v>71.775000000000006</v>
          </cell>
          <cell r="V51">
            <v>74.169999999999987</v>
          </cell>
          <cell r="W51">
            <v>72.230000000000018</v>
          </cell>
          <cell r="X51">
            <v>68.349999999999994</v>
          </cell>
          <cell r="Y51">
            <v>74.174999999999997</v>
          </cell>
          <cell r="Z51">
            <v>80</v>
          </cell>
        </row>
      </sheetData>
      <sheetData sheetId="12">
        <row r="10">
          <cell r="A10">
            <v>0.25</v>
          </cell>
          <cell r="B10">
            <v>7.0000000000000007E-2</v>
          </cell>
          <cell r="C10">
            <v>7.0000000000000007E-2</v>
          </cell>
          <cell r="D10">
            <v>7.0000000000000007E-2</v>
          </cell>
          <cell r="E10">
            <v>7.0000000000000007E-2</v>
          </cell>
          <cell r="F10">
            <v>0.09</v>
          </cell>
          <cell r="G10">
            <v>0.09</v>
          </cell>
          <cell r="H10">
            <v>0.09</v>
          </cell>
          <cell r="I10">
            <v>0.1</v>
          </cell>
          <cell r="J10">
            <v>0.1</v>
          </cell>
          <cell r="K10">
            <v>0.1</v>
          </cell>
          <cell r="L10">
            <v>0.25</v>
          </cell>
        </row>
        <row r="11">
          <cell r="A11">
            <v>0.375</v>
          </cell>
          <cell r="B11">
            <v>7.0000000000000007E-2</v>
          </cell>
          <cell r="C11">
            <v>7.0000000000000007E-2</v>
          </cell>
          <cell r="D11">
            <v>7.0000000000000007E-2</v>
          </cell>
          <cell r="E11">
            <v>7.0000000000000007E-2</v>
          </cell>
          <cell r="F11">
            <v>0.09</v>
          </cell>
          <cell r="G11">
            <v>0.09</v>
          </cell>
          <cell r="H11">
            <v>0.09</v>
          </cell>
          <cell r="I11">
            <v>0.1</v>
          </cell>
          <cell r="J11">
            <v>0.1</v>
          </cell>
          <cell r="K11">
            <v>0.1</v>
          </cell>
          <cell r="L11">
            <v>0.375</v>
          </cell>
        </row>
        <row r="12">
          <cell r="A12">
            <v>0.5</v>
          </cell>
          <cell r="B12">
            <v>7.0000000000000007E-2</v>
          </cell>
          <cell r="C12">
            <v>7.0000000000000007E-2</v>
          </cell>
          <cell r="D12">
            <v>7.0000000000000007E-2</v>
          </cell>
          <cell r="E12">
            <v>7.0000000000000007E-2</v>
          </cell>
          <cell r="F12">
            <v>0.09</v>
          </cell>
          <cell r="G12">
            <v>0.09</v>
          </cell>
          <cell r="H12">
            <v>0.09</v>
          </cell>
          <cell r="I12">
            <v>0.1</v>
          </cell>
          <cell r="J12">
            <v>0.1</v>
          </cell>
          <cell r="K12">
            <v>0.1</v>
          </cell>
          <cell r="L12">
            <v>0.5</v>
          </cell>
        </row>
        <row r="13">
          <cell r="A13">
            <v>0.75</v>
          </cell>
          <cell r="B13">
            <v>7.0000000000000007E-2</v>
          </cell>
          <cell r="C13">
            <v>7.0000000000000007E-2</v>
          </cell>
          <cell r="D13">
            <v>7.0000000000000007E-2</v>
          </cell>
          <cell r="E13">
            <v>7.0000000000000007E-2</v>
          </cell>
          <cell r="F13">
            <v>0.09</v>
          </cell>
          <cell r="G13">
            <v>0.09</v>
          </cell>
          <cell r="H13">
            <v>0.09</v>
          </cell>
          <cell r="I13">
            <v>0.1</v>
          </cell>
          <cell r="J13">
            <v>0.1</v>
          </cell>
          <cell r="K13">
            <v>0.1</v>
          </cell>
          <cell r="L13">
            <v>0.75</v>
          </cell>
        </row>
        <row r="14">
          <cell r="A14">
            <v>1</v>
          </cell>
          <cell r="B14">
            <v>7.0000000000000007E-2</v>
          </cell>
          <cell r="C14">
            <v>7.0000000000000007E-2</v>
          </cell>
          <cell r="D14">
            <v>7.0000000000000007E-2</v>
          </cell>
          <cell r="E14">
            <v>7.0000000000000007E-2</v>
          </cell>
          <cell r="F14">
            <v>0.09</v>
          </cell>
          <cell r="G14">
            <v>0.09</v>
          </cell>
          <cell r="H14">
            <v>0.09</v>
          </cell>
          <cell r="I14">
            <v>0.1</v>
          </cell>
          <cell r="J14">
            <v>0.1</v>
          </cell>
          <cell r="K14">
            <v>0.1</v>
          </cell>
          <cell r="L14">
            <v>1</v>
          </cell>
        </row>
        <row r="15">
          <cell r="A15">
            <v>1.25</v>
          </cell>
          <cell r="B15">
            <v>7.0000000000000007E-2</v>
          </cell>
          <cell r="C15">
            <v>7.0000000000000007E-2</v>
          </cell>
          <cell r="D15">
            <v>7.0000000000000007E-2</v>
          </cell>
          <cell r="E15">
            <v>7.0000000000000007E-2</v>
          </cell>
          <cell r="F15">
            <v>0.09</v>
          </cell>
          <cell r="G15">
            <v>0.09</v>
          </cell>
          <cell r="H15">
            <v>0.09</v>
          </cell>
          <cell r="I15">
            <v>0.1</v>
          </cell>
          <cell r="J15">
            <v>0.1</v>
          </cell>
          <cell r="K15">
            <v>0.1</v>
          </cell>
          <cell r="L15">
            <v>1.25</v>
          </cell>
        </row>
        <row r="16">
          <cell r="A16">
            <v>1.5</v>
          </cell>
          <cell r="B16">
            <v>0.12</v>
          </cell>
          <cell r="C16">
            <v>0.12</v>
          </cell>
          <cell r="D16">
            <v>0.12</v>
          </cell>
          <cell r="E16">
            <v>0.12</v>
          </cell>
          <cell r="F16">
            <v>0.12</v>
          </cell>
          <cell r="G16">
            <v>0.14000000000000001</v>
          </cell>
          <cell r="H16">
            <v>0.14000000000000001</v>
          </cell>
          <cell r="I16">
            <v>0.17</v>
          </cell>
          <cell r="J16">
            <v>0.17</v>
          </cell>
          <cell r="K16">
            <v>0.17</v>
          </cell>
          <cell r="L16">
            <v>1.5</v>
          </cell>
        </row>
        <row r="17">
          <cell r="A17">
            <v>2</v>
          </cell>
          <cell r="B17">
            <v>0.17</v>
          </cell>
          <cell r="C17">
            <v>0.17</v>
          </cell>
          <cell r="D17">
            <v>0.17</v>
          </cell>
          <cell r="E17">
            <v>0.17</v>
          </cell>
          <cell r="F17">
            <v>0.17</v>
          </cell>
          <cell r="G17">
            <v>0.2</v>
          </cell>
          <cell r="H17">
            <v>0.2</v>
          </cell>
          <cell r="I17">
            <v>0.25</v>
          </cell>
          <cell r="J17">
            <v>0.25</v>
          </cell>
          <cell r="K17">
            <v>0.25</v>
          </cell>
          <cell r="L17">
            <v>2</v>
          </cell>
        </row>
        <row r="18">
          <cell r="A18">
            <v>2.5</v>
          </cell>
          <cell r="B18">
            <v>0.23</v>
          </cell>
          <cell r="C18">
            <v>0.23</v>
          </cell>
          <cell r="D18">
            <v>0.23</v>
          </cell>
          <cell r="E18">
            <v>0.23</v>
          </cell>
          <cell r="F18">
            <v>0.23</v>
          </cell>
          <cell r="G18">
            <v>0.27</v>
          </cell>
          <cell r="H18">
            <v>0.27</v>
          </cell>
          <cell r="I18">
            <v>0.34</v>
          </cell>
          <cell r="J18">
            <v>0.34</v>
          </cell>
          <cell r="K18">
            <v>0.34</v>
          </cell>
          <cell r="L18">
            <v>2.5</v>
          </cell>
        </row>
        <row r="19">
          <cell r="A19">
            <v>3</v>
          </cell>
          <cell r="B19">
            <v>0.28999999999999998</v>
          </cell>
          <cell r="C19">
            <v>0.28999999999999998</v>
          </cell>
          <cell r="D19">
            <v>0.28999999999999998</v>
          </cell>
          <cell r="E19">
            <v>0.28999999999999998</v>
          </cell>
          <cell r="F19">
            <v>0.28999999999999998</v>
          </cell>
          <cell r="G19">
            <v>0.36</v>
          </cell>
          <cell r="H19">
            <v>0.36</v>
          </cell>
          <cell r="I19">
            <v>0.44</v>
          </cell>
          <cell r="J19">
            <v>0.44</v>
          </cell>
          <cell r="K19">
            <v>0.44</v>
          </cell>
          <cell r="L19">
            <v>3</v>
          </cell>
        </row>
        <row r="20">
          <cell r="A20">
            <v>3.5</v>
          </cell>
          <cell r="B20">
            <v>0.35</v>
          </cell>
          <cell r="C20">
            <v>0.35</v>
          </cell>
          <cell r="D20">
            <v>0.35</v>
          </cell>
          <cell r="E20">
            <v>0.35</v>
          </cell>
          <cell r="F20">
            <v>0.35</v>
          </cell>
          <cell r="G20">
            <v>0.44</v>
          </cell>
          <cell r="H20">
            <v>0.44</v>
          </cell>
          <cell r="I20">
            <v>0.55000000000000004</v>
          </cell>
          <cell r="J20">
            <v>0.55000000000000004</v>
          </cell>
          <cell r="K20">
            <v>0.55000000000000004</v>
          </cell>
          <cell r="L20">
            <v>3.5</v>
          </cell>
        </row>
        <row r="21">
          <cell r="A21">
            <v>4</v>
          </cell>
          <cell r="B21">
            <v>0.41</v>
          </cell>
          <cell r="C21">
            <v>0.41</v>
          </cell>
          <cell r="D21">
            <v>0.41</v>
          </cell>
          <cell r="E21">
            <v>0.41</v>
          </cell>
          <cell r="F21">
            <v>0.41</v>
          </cell>
          <cell r="G21">
            <v>0.52</v>
          </cell>
          <cell r="H21">
            <v>0.52</v>
          </cell>
          <cell r="I21">
            <v>0.66</v>
          </cell>
          <cell r="J21">
            <v>0.66</v>
          </cell>
          <cell r="K21">
            <v>0.66</v>
          </cell>
          <cell r="L21">
            <v>4</v>
          </cell>
        </row>
        <row r="22">
          <cell r="A22">
            <v>5</v>
          </cell>
          <cell r="B22">
            <v>0.71</v>
          </cell>
          <cell r="C22">
            <v>0.71</v>
          </cell>
          <cell r="D22">
            <v>0.71</v>
          </cell>
          <cell r="E22">
            <v>0.71</v>
          </cell>
          <cell r="F22">
            <v>0.71</v>
          </cell>
          <cell r="G22">
            <v>0.96</v>
          </cell>
          <cell r="H22">
            <v>0.96</v>
          </cell>
          <cell r="I22">
            <v>1.26</v>
          </cell>
          <cell r="J22">
            <v>1.26</v>
          </cell>
          <cell r="K22">
            <v>1.26</v>
          </cell>
          <cell r="L22">
            <v>5</v>
          </cell>
        </row>
        <row r="23">
          <cell r="A23">
            <v>6</v>
          </cell>
          <cell r="B23">
            <v>0.71</v>
          </cell>
          <cell r="C23">
            <v>0.71</v>
          </cell>
          <cell r="D23">
            <v>0.71</v>
          </cell>
          <cell r="E23">
            <v>0.71</v>
          </cell>
          <cell r="F23">
            <v>0.71</v>
          </cell>
          <cell r="G23">
            <v>0.96</v>
          </cell>
          <cell r="H23">
            <v>0.96</v>
          </cell>
          <cell r="I23">
            <v>1.26</v>
          </cell>
          <cell r="J23">
            <v>1.26</v>
          </cell>
          <cell r="K23">
            <v>1.26</v>
          </cell>
          <cell r="L23">
            <v>6</v>
          </cell>
        </row>
        <row r="24">
          <cell r="A24">
            <v>8</v>
          </cell>
          <cell r="B24">
            <v>1.1399999999999999</v>
          </cell>
          <cell r="C24">
            <v>1.1399999999999999</v>
          </cell>
          <cell r="D24">
            <v>1.1399999999999999</v>
          </cell>
          <cell r="E24">
            <v>1.1399999999999999</v>
          </cell>
          <cell r="F24">
            <v>1.1399999999999999</v>
          </cell>
          <cell r="G24">
            <v>1.62</v>
          </cell>
          <cell r="H24">
            <v>1.62</v>
          </cell>
          <cell r="I24">
            <v>1.98</v>
          </cell>
          <cell r="J24">
            <v>1.98</v>
          </cell>
          <cell r="K24">
            <v>1.98</v>
          </cell>
          <cell r="L24">
            <v>8</v>
          </cell>
        </row>
        <row r="25">
          <cell r="A25">
            <v>10</v>
          </cell>
          <cell r="B25">
            <v>1.8</v>
          </cell>
          <cell r="C25">
            <v>1.8</v>
          </cell>
          <cell r="D25">
            <v>1.8</v>
          </cell>
          <cell r="E25">
            <v>1.8</v>
          </cell>
          <cell r="F25">
            <v>1.8</v>
          </cell>
          <cell r="G25">
            <v>2.5</v>
          </cell>
          <cell r="H25">
            <v>2.5</v>
          </cell>
          <cell r="I25">
            <v>3.45</v>
          </cell>
          <cell r="J25">
            <v>3.45</v>
          </cell>
          <cell r="K25">
            <v>3.45</v>
          </cell>
          <cell r="L25">
            <v>10</v>
          </cell>
        </row>
        <row r="26">
          <cell r="A26">
            <v>12</v>
          </cell>
          <cell r="B26">
            <v>2.64</v>
          </cell>
          <cell r="C26">
            <v>2.64</v>
          </cell>
          <cell r="D26">
            <v>2.64</v>
          </cell>
          <cell r="E26">
            <v>2.64</v>
          </cell>
          <cell r="F26">
            <v>2.64</v>
          </cell>
          <cell r="G26">
            <v>3.69</v>
          </cell>
          <cell r="H26">
            <v>3.69</v>
          </cell>
          <cell r="I26">
            <v>5.07</v>
          </cell>
          <cell r="J26">
            <v>5.07</v>
          </cell>
          <cell r="K26">
            <v>5.07</v>
          </cell>
          <cell r="L26">
            <v>12</v>
          </cell>
        </row>
        <row r="27">
          <cell r="A27">
            <v>14</v>
          </cell>
          <cell r="B27">
            <v>3.53</v>
          </cell>
          <cell r="C27">
            <v>3.53</v>
          </cell>
          <cell r="D27">
            <v>3.53</v>
          </cell>
          <cell r="E27">
            <v>3.53</v>
          </cell>
          <cell r="F27">
            <v>3.53</v>
          </cell>
          <cell r="G27">
            <v>5.1100000000000003</v>
          </cell>
          <cell r="H27">
            <v>5.1100000000000003</v>
          </cell>
          <cell r="I27">
            <v>7.03</v>
          </cell>
          <cell r="J27">
            <v>7.03</v>
          </cell>
          <cell r="K27">
            <v>7.03</v>
          </cell>
          <cell r="L27">
            <v>14</v>
          </cell>
        </row>
        <row r="28">
          <cell r="A28">
            <v>16</v>
          </cell>
          <cell r="B28">
            <v>5.08</v>
          </cell>
          <cell r="C28">
            <v>5.08</v>
          </cell>
          <cell r="D28">
            <v>5.08</v>
          </cell>
          <cell r="E28">
            <v>5.08</v>
          </cell>
          <cell r="F28">
            <v>5.08</v>
          </cell>
          <cell r="G28">
            <v>6.84</v>
          </cell>
          <cell r="H28">
            <v>6.84</v>
          </cell>
          <cell r="I28">
            <v>9.36</v>
          </cell>
          <cell r="J28">
            <v>9.36</v>
          </cell>
          <cell r="K28">
            <v>9.36</v>
          </cell>
          <cell r="L28">
            <v>16</v>
          </cell>
        </row>
        <row r="29">
          <cell r="A29">
            <v>18</v>
          </cell>
          <cell r="B29">
            <v>6.66</v>
          </cell>
          <cell r="C29">
            <v>6.66</v>
          </cell>
          <cell r="D29">
            <v>6.66</v>
          </cell>
          <cell r="E29">
            <v>6.66</v>
          </cell>
          <cell r="F29">
            <v>6.66</v>
          </cell>
          <cell r="G29">
            <v>8.82</v>
          </cell>
          <cell r="H29">
            <v>8.82</v>
          </cell>
          <cell r="I29">
            <v>12.1</v>
          </cell>
          <cell r="J29">
            <v>12.1</v>
          </cell>
          <cell r="K29">
            <v>12.1</v>
          </cell>
          <cell r="L29">
            <v>18</v>
          </cell>
        </row>
        <row r="30">
          <cell r="A30">
            <v>20</v>
          </cell>
          <cell r="B30">
            <v>8.6999999999999993</v>
          </cell>
          <cell r="C30">
            <v>8.6999999999999993</v>
          </cell>
          <cell r="D30">
            <v>8.6999999999999993</v>
          </cell>
          <cell r="E30">
            <v>8.6999999999999993</v>
          </cell>
          <cell r="F30">
            <v>8.6999999999999993</v>
          </cell>
          <cell r="G30">
            <v>11.1</v>
          </cell>
          <cell r="H30">
            <v>11.1</v>
          </cell>
          <cell r="I30">
            <v>15.19</v>
          </cell>
          <cell r="J30">
            <v>15.19</v>
          </cell>
          <cell r="K30">
            <v>15.19</v>
          </cell>
          <cell r="L30">
            <v>20</v>
          </cell>
        </row>
        <row r="31">
          <cell r="A31">
            <v>22</v>
          </cell>
          <cell r="B31">
            <v>11.64</v>
          </cell>
          <cell r="C31">
            <v>11.64</v>
          </cell>
          <cell r="D31">
            <v>11.64</v>
          </cell>
          <cell r="E31">
            <v>11.64</v>
          </cell>
          <cell r="F31">
            <v>11.64</v>
          </cell>
          <cell r="G31">
            <v>15.05</v>
          </cell>
          <cell r="H31">
            <v>15.05</v>
          </cell>
          <cell r="I31">
            <v>20.57</v>
          </cell>
          <cell r="J31">
            <v>20.57</v>
          </cell>
          <cell r="K31">
            <v>20.57</v>
          </cell>
          <cell r="L31">
            <v>22</v>
          </cell>
        </row>
        <row r="32">
          <cell r="A32">
            <v>24</v>
          </cell>
          <cell r="B32">
            <v>11.64</v>
          </cell>
          <cell r="C32">
            <v>11.64</v>
          </cell>
          <cell r="D32">
            <v>11.64</v>
          </cell>
          <cell r="E32">
            <v>11.64</v>
          </cell>
          <cell r="F32">
            <v>11.64</v>
          </cell>
          <cell r="G32">
            <v>15.05</v>
          </cell>
          <cell r="H32">
            <v>15.05</v>
          </cell>
          <cell r="I32">
            <v>20.57</v>
          </cell>
          <cell r="J32">
            <v>20.57</v>
          </cell>
          <cell r="K32">
            <v>20.57</v>
          </cell>
          <cell r="L32">
            <v>24</v>
          </cell>
        </row>
        <row r="33">
          <cell r="L33">
            <v>26</v>
          </cell>
          <cell r="M33">
            <v>11.5</v>
          </cell>
          <cell r="N33">
            <v>11.5</v>
          </cell>
          <cell r="O33">
            <v>11.5</v>
          </cell>
          <cell r="P33">
            <v>11.647500000000001</v>
          </cell>
          <cell r="Q33">
            <v>11.795</v>
          </cell>
          <cell r="R33">
            <v>11.942499999999999</v>
          </cell>
          <cell r="S33">
            <v>12.09</v>
          </cell>
          <cell r="T33">
            <v>13.129999999999999</v>
          </cell>
          <cell r="U33">
            <v>13.649999999999999</v>
          </cell>
          <cell r="V33">
            <v>14.17</v>
          </cell>
          <cell r="W33">
            <v>15.01</v>
          </cell>
          <cell r="X33">
            <v>25.004999999999999</v>
          </cell>
          <cell r="Y33">
            <v>30.002499999999998</v>
          </cell>
          <cell r="Z33">
            <v>35</v>
          </cell>
        </row>
        <row r="34">
          <cell r="L34">
            <v>28</v>
          </cell>
          <cell r="M34">
            <v>13.79</v>
          </cell>
          <cell r="N34">
            <v>13.79</v>
          </cell>
          <cell r="O34">
            <v>13.79</v>
          </cell>
          <cell r="P34">
            <v>13.965</v>
          </cell>
          <cell r="Q34">
            <v>14.14</v>
          </cell>
          <cell r="R34">
            <v>14.315000000000001</v>
          </cell>
          <cell r="S34">
            <v>14.49</v>
          </cell>
          <cell r="T34">
            <v>15.219999999999999</v>
          </cell>
          <cell r="U34">
            <v>15.584999999999999</v>
          </cell>
          <cell r="V34">
            <v>15.95</v>
          </cell>
          <cell r="W34">
            <v>17.71</v>
          </cell>
          <cell r="X34">
            <v>26.355</v>
          </cell>
          <cell r="Y34">
            <v>30.677500000000002</v>
          </cell>
          <cell r="Z34">
            <v>35</v>
          </cell>
        </row>
        <row r="35">
          <cell r="L35">
            <v>30</v>
          </cell>
          <cell r="M35">
            <v>15.52</v>
          </cell>
          <cell r="N35">
            <v>16.435000000000002</v>
          </cell>
          <cell r="O35">
            <v>17.350000000000001</v>
          </cell>
          <cell r="P35">
            <v>17.100000000000001</v>
          </cell>
          <cell r="Q35">
            <v>16.850000000000001</v>
          </cell>
          <cell r="R35">
            <v>16.600000000000001</v>
          </cell>
          <cell r="S35">
            <v>16.350000000000001</v>
          </cell>
          <cell r="T35">
            <v>17.100000000000001</v>
          </cell>
          <cell r="U35">
            <v>17.475000000000001</v>
          </cell>
          <cell r="V35">
            <v>17.850000000000001</v>
          </cell>
          <cell r="W35">
            <v>19.57</v>
          </cell>
          <cell r="X35">
            <v>28.285</v>
          </cell>
          <cell r="Y35">
            <v>32.642499999999998</v>
          </cell>
          <cell r="Z35">
            <v>37</v>
          </cell>
        </row>
        <row r="36">
          <cell r="L36">
            <v>32</v>
          </cell>
          <cell r="M36">
            <v>17.350000000000001</v>
          </cell>
          <cell r="N36">
            <v>17.350000000000001</v>
          </cell>
          <cell r="O36">
            <v>17.350000000000001</v>
          </cell>
          <cell r="P36">
            <v>17.59</v>
          </cell>
          <cell r="Q36">
            <v>17.829999999999998</v>
          </cell>
          <cell r="R36">
            <v>18.07</v>
          </cell>
          <cell r="S36">
            <v>18.309999999999999</v>
          </cell>
          <cell r="T36">
            <v>19.27</v>
          </cell>
          <cell r="U36">
            <v>19.75</v>
          </cell>
          <cell r="V36">
            <v>20.23</v>
          </cell>
          <cell r="W36">
            <v>22.07</v>
          </cell>
          <cell r="X36">
            <v>31.035</v>
          </cell>
          <cell r="Y36">
            <v>35.517499999999998</v>
          </cell>
          <cell r="Z36">
            <v>40</v>
          </cell>
        </row>
        <row r="37">
          <cell r="L37">
            <v>34</v>
          </cell>
          <cell r="M37">
            <v>19.12</v>
          </cell>
          <cell r="N37">
            <v>19.675000000000001</v>
          </cell>
          <cell r="O37">
            <v>20.23</v>
          </cell>
          <cell r="P37">
            <v>20.707500000000003</v>
          </cell>
          <cell r="Q37">
            <v>21.185000000000002</v>
          </cell>
          <cell r="R37">
            <v>21.662500000000001</v>
          </cell>
          <cell r="S37">
            <v>22.14</v>
          </cell>
          <cell r="T37">
            <v>22.204999999999998</v>
          </cell>
          <cell r="U37">
            <v>22.237499999999997</v>
          </cell>
          <cell r="V37">
            <v>22.27</v>
          </cell>
          <cell r="W37">
            <v>24.39</v>
          </cell>
          <cell r="X37">
            <v>34.695</v>
          </cell>
          <cell r="Y37">
            <v>39.847499999999997</v>
          </cell>
          <cell r="Z37">
            <v>45</v>
          </cell>
        </row>
        <row r="38">
          <cell r="L38">
            <v>36</v>
          </cell>
          <cell r="M38">
            <v>22.13</v>
          </cell>
          <cell r="N38">
            <v>22.72</v>
          </cell>
          <cell r="O38">
            <v>23.31</v>
          </cell>
          <cell r="P38">
            <v>23.975000000000001</v>
          </cell>
          <cell r="Q38">
            <v>24.64</v>
          </cell>
          <cell r="R38">
            <v>25.305</v>
          </cell>
          <cell r="S38">
            <v>25.97</v>
          </cell>
          <cell r="T38">
            <v>26.84</v>
          </cell>
          <cell r="U38">
            <v>27.274999999999999</v>
          </cell>
          <cell r="V38">
            <v>27.71</v>
          </cell>
          <cell r="W38">
            <v>27.71</v>
          </cell>
          <cell r="X38">
            <v>38.855000000000004</v>
          </cell>
          <cell r="Y38">
            <v>44.427500000000002</v>
          </cell>
          <cell r="Z38">
            <v>50</v>
          </cell>
        </row>
        <row r="39">
          <cell r="L39">
            <v>38</v>
          </cell>
          <cell r="M39">
            <v>24.31</v>
          </cell>
          <cell r="N39">
            <v>24.31</v>
          </cell>
          <cell r="O39">
            <v>24.31</v>
          </cell>
          <cell r="P39">
            <v>24.619999999999997</v>
          </cell>
          <cell r="Q39">
            <v>24.93</v>
          </cell>
          <cell r="R39">
            <v>25.240000000000002</v>
          </cell>
          <cell r="S39">
            <v>25.55</v>
          </cell>
          <cell r="T39">
            <v>26.734999999999999</v>
          </cell>
          <cell r="U39">
            <v>27.327500000000001</v>
          </cell>
          <cell r="V39">
            <v>27.92</v>
          </cell>
          <cell r="W39">
            <v>30.39</v>
          </cell>
          <cell r="X39">
            <v>42.695</v>
          </cell>
          <cell r="Y39">
            <v>48.847499999999997</v>
          </cell>
          <cell r="Z39">
            <v>55</v>
          </cell>
        </row>
        <row r="40">
          <cell r="L40">
            <v>40</v>
          </cell>
          <cell r="M40">
            <v>26.49</v>
          </cell>
          <cell r="N40">
            <v>26.49</v>
          </cell>
          <cell r="O40">
            <v>26.49</v>
          </cell>
          <cell r="P40">
            <v>26.864999999999998</v>
          </cell>
          <cell r="Q40">
            <v>27.24</v>
          </cell>
          <cell r="R40">
            <v>27.614999999999998</v>
          </cell>
          <cell r="S40">
            <v>27.99</v>
          </cell>
          <cell r="T40">
            <v>29.29</v>
          </cell>
          <cell r="U40">
            <v>29.939999999999998</v>
          </cell>
          <cell r="V40">
            <v>30.59</v>
          </cell>
          <cell r="W40">
            <v>33.19</v>
          </cell>
          <cell r="X40">
            <v>46.594999999999999</v>
          </cell>
          <cell r="Y40">
            <v>53.297499999999999</v>
          </cell>
          <cell r="Z40">
            <v>60</v>
          </cell>
        </row>
        <row r="41">
          <cell r="L41">
            <v>42</v>
          </cell>
          <cell r="M41">
            <v>29.81</v>
          </cell>
          <cell r="N41">
            <v>29.81</v>
          </cell>
          <cell r="O41">
            <v>29.81</v>
          </cell>
          <cell r="P41">
            <v>30.177500000000002</v>
          </cell>
          <cell r="Q41">
            <v>30.545000000000002</v>
          </cell>
          <cell r="R41">
            <v>30.912500000000001</v>
          </cell>
          <cell r="S41">
            <v>31.28</v>
          </cell>
          <cell r="T41">
            <v>32.695</v>
          </cell>
          <cell r="U41">
            <v>33.402500000000003</v>
          </cell>
          <cell r="V41">
            <v>34.11</v>
          </cell>
          <cell r="W41">
            <v>37.159999999999997</v>
          </cell>
          <cell r="X41">
            <v>56.08</v>
          </cell>
          <cell r="Y41">
            <v>65.539999999999992</v>
          </cell>
          <cell r="Z41">
            <v>75</v>
          </cell>
        </row>
        <row r="42">
          <cell r="L42">
            <v>44</v>
          </cell>
          <cell r="M42">
            <v>32.22</v>
          </cell>
          <cell r="N42">
            <v>32.22</v>
          </cell>
          <cell r="O42">
            <v>32.22</v>
          </cell>
          <cell r="P42">
            <v>32.6325</v>
          </cell>
          <cell r="Q42">
            <v>33.045000000000002</v>
          </cell>
          <cell r="R42">
            <v>33.457499999999996</v>
          </cell>
          <cell r="S42">
            <v>33.869999999999997</v>
          </cell>
          <cell r="T42">
            <v>35.355000000000004</v>
          </cell>
          <cell r="U42">
            <v>36.097500000000004</v>
          </cell>
          <cell r="V42">
            <v>36.840000000000003</v>
          </cell>
          <cell r="W42">
            <v>40.14</v>
          </cell>
          <cell r="X42">
            <v>57.57</v>
          </cell>
          <cell r="Y42">
            <v>66.284999999999997</v>
          </cell>
          <cell r="Z42">
            <v>75</v>
          </cell>
        </row>
        <row r="43">
          <cell r="L43">
            <v>46</v>
          </cell>
          <cell r="M43">
            <v>34.72</v>
          </cell>
          <cell r="N43">
            <v>34.72</v>
          </cell>
          <cell r="O43">
            <v>34.72</v>
          </cell>
          <cell r="P43">
            <v>35.122500000000002</v>
          </cell>
          <cell r="Q43">
            <v>35.524999999999999</v>
          </cell>
          <cell r="R43">
            <v>35.927499999999995</v>
          </cell>
          <cell r="S43">
            <v>36.33</v>
          </cell>
          <cell r="T43">
            <v>38.055</v>
          </cell>
          <cell r="U43">
            <v>38.917500000000004</v>
          </cell>
          <cell r="V43">
            <v>39.78</v>
          </cell>
          <cell r="W43">
            <v>43.11</v>
          </cell>
          <cell r="X43">
            <v>59.055</v>
          </cell>
          <cell r="Y43">
            <v>67.027500000000003</v>
          </cell>
          <cell r="Z43">
            <v>75</v>
          </cell>
        </row>
        <row r="44">
          <cell r="L44">
            <v>48</v>
          </cell>
          <cell r="M44">
            <v>38.270000000000003</v>
          </cell>
          <cell r="N44">
            <v>38.270000000000003</v>
          </cell>
          <cell r="O44">
            <v>38.270000000000003</v>
          </cell>
          <cell r="P44">
            <v>38.75</v>
          </cell>
          <cell r="Q44">
            <v>39.230000000000004</v>
          </cell>
          <cell r="R44">
            <v>39.71</v>
          </cell>
          <cell r="S44">
            <v>40.19</v>
          </cell>
          <cell r="T44">
            <v>42.05</v>
          </cell>
          <cell r="U44">
            <v>42.98</v>
          </cell>
          <cell r="V44">
            <v>43.91</v>
          </cell>
          <cell r="W44">
            <v>47.87</v>
          </cell>
          <cell r="X44">
            <v>61.435000000000002</v>
          </cell>
          <cell r="Y44">
            <v>68.217500000000001</v>
          </cell>
          <cell r="Z44">
            <v>75</v>
          </cell>
        </row>
        <row r="45">
          <cell r="L45">
            <v>50</v>
          </cell>
          <cell r="M45">
            <v>43.67</v>
          </cell>
          <cell r="N45">
            <v>43.67</v>
          </cell>
          <cell r="O45">
            <v>43.67</v>
          </cell>
          <cell r="P45">
            <v>44.247500000000002</v>
          </cell>
          <cell r="Q45">
            <v>44.825000000000003</v>
          </cell>
          <cell r="R45">
            <v>45.402500000000003</v>
          </cell>
          <cell r="S45">
            <v>45.980000000000004</v>
          </cell>
          <cell r="T45">
            <v>48.055</v>
          </cell>
          <cell r="U45">
            <v>49.092500000000001</v>
          </cell>
          <cell r="V45">
            <v>50.129999999999995</v>
          </cell>
          <cell r="W45">
            <v>54.94</v>
          </cell>
          <cell r="X45">
            <v>64.97</v>
          </cell>
          <cell r="Y45">
            <v>69.984999999999999</v>
          </cell>
          <cell r="Z45">
            <v>75</v>
          </cell>
        </row>
        <row r="46">
          <cell r="L46">
            <v>54</v>
          </cell>
          <cell r="M46">
            <v>49.07</v>
          </cell>
          <cell r="N46">
            <v>49.07</v>
          </cell>
          <cell r="O46">
            <v>49.07</v>
          </cell>
          <cell r="P46">
            <v>49.745000000000005</v>
          </cell>
          <cell r="Q46">
            <v>50.42</v>
          </cell>
          <cell r="R46">
            <v>51.094999999999999</v>
          </cell>
          <cell r="S46">
            <v>51.77</v>
          </cell>
          <cell r="T46">
            <v>54.06</v>
          </cell>
          <cell r="U46">
            <v>55.204999999999998</v>
          </cell>
          <cell r="V46">
            <v>56.35</v>
          </cell>
          <cell r="W46">
            <v>62.01</v>
          </cell>
          <cell r="X46">
            <v>68.504999999999995</v>
          </cell>
          <cell r="Y46">
            <v>71.752499999999998</v>
          </cell>
          <cell r="Z46">
            <v>75</v>
          </cell>
        </row>
        <row r="47">
          <cell r="L47">
            <v>56</v>
          </cell>
          <cell r="M47">
            <v>55.239999999999995</v>
          </cell>
          <cell r="N47">
            <v>55.239999999999995</v>
          </cell>
          <cell r="O47">
            <v>55.239999999999995</v>
          </cell>
          <cell r="P47">
            <v>55.972499999999997</v>
          </cell>
          <cell r="Q47">
            <v>56.704999999999998</v>
          </cell>
          <cell r="R47">
            <v>57.4375</v>
          </cell>
          <cell r="S47">
            <v>58.17</v>
          </cell>
          <cell r="T47">
            <v>60.79</v>
          </cell>
          <cell r="U47">
            <v>62.099999999999994</v>
          </cell>
          <cell r="V47">
            <v>63.41</v>
          </cell>
          <cell r="W47">
            <v>69.400000000000006</v>
          </cell>
          <cell r="X47">
            <v>74.7</v>
          </cell>
          <cell r="Y47">
            <v>77.349999999999994</v>
          </cell>
          <cell r="Z47">
            <v>80</v>
          </cell>
        </row>
        <row r="48">
          <cell r="L48">
            <v>60</v>
          </cell>
          <cell r="M48">
            <v>61.41</v>
          </cell>
          <cell r="N48">
            <v>61.41</v>
          </cell>
          <cell r="O48">
            <v>61.41</v>
          </cell>
          <cell r="P48">
            <v>62.199999999999996</v>
          </cell>
          <cell r="Q48">
            <v>62.989999999999995</v>
          </cell>
          <cell r="R48">
            <v>63.779999999999994</v>
          </cell>
          <cell r="S48">
            <v>64.569999999999993</v>
          </cell>
          <cell r="T48">
            <v>67.52</v>
          </cell>
          <cell r="U48">
            <v>68.995000000000005</v>
          </cell>
          <cell r="V48">
            <v>70.47</v>
          </cell>
          <cell r="W48">
            <v>76.790000000000006</v>
          </cell>
          <cell r="X48">
            <v>78.39500000000001</v>
          </cell>
          <cell r="Y48">
            <v>79.197500000000005</v>
          </cell>
          <cell r="Z48">
            <v>80</v>
          </cell>
        </row>
        <row r="49">
          <cell r="L49">
            <v>64</v>
          </cell>
          <cell r="M49">
            <v>67.58</v>
          </cell>
          <cell r="N49">
            <v>67.58</v>
          </cell>
          <cell r="O49">
            <v>67.58</v>
          </cell>
          <cell r="P49">
            <v>68.427499999999995</v>
          </cell>
          <cell r="Q49">
            <v>69.274999999999991</v>
          </cell>
          <cell r="R49">
            <v>70.122499999999988</v>
          </cell>
          <cell r="S49">
            <v>70.969999999999985</v>
          </cell>
          <cell r="T49">
            <v>74.25</v>
          </cell>
          <cell r="U49">
            <v>75.890000000000015</v>
          </cell>
          <cell r="V49">
            <v>77.53</v>
          </cell>
          <cell r="W49">
            <v>84.18</v>
          </cell>
          <cell r="X49">
            <v>82.09</v>
          </cell>
          <cell r="Y49">
            <v>81.045000000000002</v>
          </cell>
          <cell r="Z49">
            <v>80</v>
          </cell>
        </row>
        <row r="50">
          <cell r="L50">
            <v>66</v>
          </cell>
          <cell r="M50">
            <v>73.75</v>
          </cell>
          <cell r="N50">
            <v>73.75</v>
          </cell>
          <cell r="O50">
            <v>73.75</v>
          </cell>
          <cell r="P50">
            <v>74.655000000000001</v>
          </cell>
          <cell r="Q50">
            <v>75.559999999999988</v>
          </cell>
          <cell r="R50">
            <v>76.464999999999975</v>
          </cell>
          <cell r="S50">
            <v>77.369999999999976</v>
          </cell>
          <cell r="T50">
            <v>80.98</v>
          </cell>
          <cell r="U50">
            <v>82.785000000000025</v>
          </cell>
          <cell r="V50">
            <v>84.59</v>
          </cell>
          <cell r="W50">
            <v>91.570000000000007</v>
          </cell>
          <cell r="X50">
            <v>85.784999999999997</v>
          </cell>
          <cell r="Y50">
            <v>82.892499999999998</v>
          </cell>
          <cell r="Z50">
            <v>80</v>
          </cell>
        </row>
        <row r="51">
          <cell r="L51">
            <v>72</v>
          </cell>
          <cell r="M51">
            <v>79.92</v>
          </cell>
          <cell r="N51">
            <v>79.92</v>
          </cell>
          <cell r="O51">
            <v>79.92</v>
          </cell>
          <cell r="P51">
            <v>80.882500000000007</v>
          </cell>
          <cell r="Q51">
            <v>81.844999999999985</v>
          </cell>
          <cell r="R51">
            <v>82.807499999999962</v>
          </cell>
          <cell r="S51">
            <v>83.769999999999968</v>
          </cell>
          <cell r="T51">
            <v>87.710000000000008</v>
          </cell>
          <cell r="U51">
            <v>89.680000000000035</v>
          </cell>
          <cell r="V51">
            <v>91.65</v>
          </cell>
          <cell r="W51">
            <v>98.960000000000008</v>
          </cell>
          <cell r="X51">
            <v>89.48</v>
          </cell>
          <cell r="Y51">
            <v>84.740000000000009</v>
          </cell>
          <cell r="Z51">
            <v>80</v>
          </cell>
        </row>
      </sheetData>
      <sheetData sheetId="13">
        <row r="6">
          <cell r="A6" t="str">
            <v>Inches</v>
          </cell>
          <cell r="B6">
            <v>150</v>
          </cell>
          <cell r="C6">
            <v>300</v>
          </cell>
          <cell r="D6">
            <v>400</v>
          </cell>
          <cell r="E6">
            <v>600</v>
          </cell>
          <cell r="F6">
            <v>900</v>
          </cell>
          <cell r="G6">
            <v>1500</v>
          </cell>
          <cell r="H6">
            <v>2500</v>
          </cell>
        </row>
        <row r="7">
          <cell r="B7">
            <v>30</v>
          </cell>
          <cell r="C7">
            <v>40</v>
          </cell>
          <cell r="D7">
            <v>60</v>
          </cell>
          <cell r="E7">
            <v>80</v>
          </cell>
          <cell r="F7">
            <v>120</v>
          </cell>
          <cell r="G7">
            <v>160</v>
          </cell>
          <cell r="H7" t="str">
            <v>XXS</v>
          </cell>
        </row>
        <row r="8">
          <cell r="B8">
            <v>2</v>
          </cell>
          <cell r="C8">
            <v>3</v>
          </cell>
          <cell r="D8">
            <v>4</v>
          </cell>
          <cell r="E8">
            <v>5</v>
          </cell>
          <cell r="F8">
            <v>6</v>
          </cell>
          <cell r="G8">
            <v>7</v>
          </cell>
          <cell r="H8">
            <v>8</v>
          </cell>
        </row>
        <row r="10">
          <cell r="A10">
            <v>0.25</v>
          </cell>
          <cell r="B10">
            <v>0.2</v>
          </cell>
          <cell r="C10">
            <v>0.2</v>
          </cell>
          <cell r="D10">
            <v>0.2</v>
          </cell>
          <cell r="E10">
            <v>0.2</v>
          </cell>
          <cell r="F10">
            <v>0.2</v>
          </cell>
          <cell r="G10">
            <v>0.4</v>
          </cell>
          <cell r="H10">
            <v>0.4</v>
          </cell>
        </row>
        <row r="11">
          <cell r="A11">
            <v>0.375</v>
          </cell>
          <cell r="B11">
            <v>0.2</v>
          </cell>
          <cell r="C11">
            <v>0.2</v>
          </cell>
          <cell r="D11">
            <v>0.2</v>
          </cell>
          <cell r="E11">
            <v>0.3</v>
          </cell>
          <cell r="F11">
            <v>0.3</v>
          </cell>
          <cell r="G11">
            <v>0.4</v>
          </cell>
          <cell r="H11">
            <v>0.5</v>
          </cell>
        </row>
        <row r="12">
          <cell r="A12">
            <v>0.5</v>
          </cell>
          <cell r="B12">
            <v>0.2</v>
          </cell>
          <cell r="C12">
            <v>0.2</v>
          </cell>
          <cell r="D12">
            <v>0.2</v>
          </cell>
          <cell r="E12">
            <v>0.3</v>
          </cell>
          <cell r="F12">
            <v>0.3</v>
          </cell>
          <cell r="G12">
            <v>0.5</v>
          </cell>
          <cell r="H12">
            <v>0.55000000000000004</v>
          </cell>
        </row>
        <row r="13">
          <cell r="A13">
            <v>0.75</v>
          </cell>
          <cell r="B13">
            <v>0.2</v>
          </cell>
          <cell r="C13">
            <v>0.3</v>
          </cell>
          <cell r="D13">
            <v>0.3</v>
          </cell>
          <cell r="E13">
            <v>0.5</v>
          </cell>
          <cell r="F13">
            <v>0.5</v>
          </cell>
          <cell r="G13">
            <v>0.6</v>
          </cell>
          <cell r="H13">
            <v>0.6</v>
          </cell>
        </row>
        <row r="14">
          <cell r="A14">
            <v>1</v>
          </cell>
          <cell r="B14">
            <v>0.3</v>
          </cell>
          <cell r="C14">
            <v>0.3</v>
          </cell>
          <cell r="D14">
            <v>0.3</v>
          </cell>
          <cell r="E14">
            <v>0.6</v>
          </cell>
          <cell r="F14">
            <v>0.6</v>
          </cell>
          <cell r="G14">
            <v>0.6</v>
          </cell>
          <cell r="H14">
            <v>0.7</v>
          </cell>
        </row>
        <row r="15">
          <cell r="A15">
            <v>1.25</v>
          </cell>
          <cell r="B15">
            <v>0.3</v>
          </cell>
          <cell r="C15">
            <v>0.3</v>
          </cell>
          <cell r="D15">
            <v>0.3</v>
          </cell>
          <cell r="E15">
            <v>0.7</v>
          </cell>
          <cell r="F15">
            <v>0.7</v>
          </cell>
          <cell r="G15">
            <v>0.9</v>
          </cell>
          <cell r="H15">
            <v>1.2</v>
          </cell>
        </row>
        <row r="16">
          <cell r="A16">
            <v>1.5</v>
          </cell>
          <cell r="B16">
            <v>0.4</v>
          </cell>
          <cell r="C16">
            <v>0.4</v>
          </cell>
          <cell r="D16">
            <v>0.4</v>
          </cell>
          <cell r="E16">
            <v>1</v>
          </cell>
          <cell r="F16">
            <v>1</v>
          </cell>
          <cell r="G16">
            <v>1.2</v>
          </cell>
          <cell r="H16">
            <v>1.4</v>
          </cell>
        </row>
        <row r="17">
          <cell r="A17">
            <v>2</v>
          </cell>
          <cell r="B17">
            <v>0.5</v>
          </cell>
          <cell r="C17">
            <v>0.8</v>
          </cell>
          <cell r="D17">
            <v>0.8</v>
          </cell>
          <cell r="E17">
            <v>1.3</v>
          </cell>
          <cell r="F17">
            <v>1.3</v>
          </cell>
          <cell r="G17">
            <v>1.5</v>
          </cell>
          <cell r="H17">
            <v>1.8</v>
          </cell>
        </row>
        <row r="18">
          <cell r="A18">
            <v>2.5</v>
          </cell>
          <cell r="B18">
            <v>0.8</v>
          </cell>
          <cell r="C18">
            <v>1.1000000000000001</v>
          </cell>
          <cell r="D18">
            <v>1.1000000000000001</v>
          </cell>
          <cell r="E18">
            <v>1.5</v>
          </cell>
          <cell r="F18">
            <v>1.5</v>
          </cell>
          <cell r="G18">
            <v>1.9</v>
          </cell>
          <cell r="H18">
            <v>2.1</v>
          </cell>
        </row>
        <row r="19">
          <cell r="A19">
            <v>3</v>
          </cell>
          <cell r="B19">
            <v>1.2</v>
          </cell>
          <cell r="C19">
            <v>1.5</v>
          </cell>
          <cell r="D19">
            <v>1.5</v>
          </cell>
          <cell r="E19">
            <v>2</v>
          </cell>
          <cell r="F19">
            <v>2</v>
          </cell>
          <cell r="G19">
            <v>2.4</v>
          </cell>
          <cell r="H19">
            <v>2.6</v>
          </cell>
        </row>
        <row r="20">
          <cell r="A20">
            <v>3.5</v>
          </cell>
          <cell r="B20">
            <v>1.4</v>
          </cell>
          <cell r="C20">
            <v>1.7</v>
          </cell>
          <cell r="D20">
            <v>1.7</v>
          </cell>
          <cell r="E20">
            <v>2.2999999999999998</v>
          </cell>
          <cell r="F20">
            <v>2.2999999999999998</v>
          </cell>
          <cell r="G20">
            <v>2.7</v>
          </cell>
          <cell r="H20">
            <v>2.9</v>
          </cell>
        </row>
        <row r="21">
          <cell r="A21">
            <v>4</v>
          </cell>
          <cell r="B21">
            <v>1.7</v>
          </cell>
          <cell r="C21">
            <v>2</v>
          </cell>
          <cell r="D21">
            <v>2</v>
          </cell>
          <cell r="E21">
            <v>2.6</v>
          </cell>
          <cell r="F21">
            <v>2.6</v>
          </cell>
          <cell r="G21">
            <v>3.1</v>
          </cell>
          <cell r="H21">
            <v>3.4</v>
          </cell>
        </row>
        <row r="22">
          <cell r="A22">
            <v>5</v>
          </cell>
          <cell r="B22">
            <v>2</v>
          </cell>
          <cell r="C22">
            <v>2.4</v>
          </cell>
          <cell r="D22">
            <v>2.4</v>
          </cell>
          <cell r="E22">
            <v>3</v>
          </cell>
          <cell r="F22">
            <v>3</v>
          </cell>
          <cell r="G22">
            <v>3.6</v>
          </cell>
          <cell r="H22">
            <v>4</v>
          </cell>
        </row>
        <row r="23">
          <cell r="A23">
            <v>6</v>
          </cell>
          <cell r="B23">
            <v>2.2000000000000002</v>
          </cell>
          <cell r="C23">
            <v>2.7</v>
          </cell>
          <cell r="D23">
            <v>2.7</v>
          </cell>
          <cell r="E23">
            <v>3.3</v>
          </cell>
          <cell r="F23">
            <v>3.3</v>
          </cell>
          <cell r="G23">
            <v>4.0999999999999996</v>
          </cell>
          <cell r="H23">
            <v>4.0999999999999996</v>
          </cell>
        </row>
        <row r="24">
          <cell r="A24">
            <v>8</v>
          </cell>
          <cell r="B24">
            <v>2.8</v>
          </cell>
          <cell r="C24">
            <v>3.4</v>
          </cell>
          <cell r="D24">
            <v>3.4</v>
          </cell>
          <cell r="E24">
            <v>4.2</v>
          </cell>
          <cell r="F24">
            <v>4.2</v>
          </cell>
          <cell r="G24">
            <v>5.3</v>
          </cell>
          <cell r="H24">
            <v>5.9</v>
          </cell>
        </row>
        <row r="25">
          <cell r="A25">
            <v>10</v>
          </cell>
          <cell r="B25">
            <v>3.6</v>
          </cell>
          <cell r="C25">
            <v>4.2</v>
          </cell>
          <cell r="D25">
            <v>4.2</v>
          </cell>
          <cell r="E25">
            <v>5.0999999999999996</v>
          </cell>
          <cell r="F25">
            <v>5.0999999999999996</v>
          </cell>
          <cell r="G25">
            <v>6.8</v>
          </cell>
          <cell r="H25">
            <v>7</v>
          </cell>
        </row>
        <row r="26">
          <cell r="A26">
            <v>12</v>
          </cell>
          <cell r="B26">
            <v>4.3</v>
          </cell>
          <cell r="C26">
            <v>5.0999999999999996</v>
          </cell>
          <cell r="D26">
            <v>5.0999999999999996</v>
          </cell>
          <cell r="E26">
            <v>6.3</v>
          </cell>
          <cell r="F26">
            <v>6.3</v>
          </cell>
          <cell r="G26">
            <v>8.5</v>
          </cell>
          <cell r="H26">
            <v>9.58</v>
          </cell>
        </row>
        <row r="27">
          <cell r="A27">
            <v>14</v>
          </cell>
          <cell r="B27">
            <v>5.0999999999999996</v>
          </cell>
          <cell r="C27">
            <v>6</v>
          </cell>
          <cell r="D27">
            <v>6</v>
          </cell>
          <cell r="E27">
            <v>7.5</v>
          </cell>
          <cell r="F27">
            <v>7.5</v>
          </cell>
          <cell r="G27">
            <v>10.5</v>
          </cell>
          <cell r="H27">
            <v>11.4</v>
          </cell>
        </row>
        <row r="28">
          <cell r="A28">
            <v>16</v>
          </cell>
          <cell r="B28">
            <v>5.9</v>
          </cell>
          <cell r="C28">
            <v>7.1</v>
          </cell>
          <cell r="D28">
            <v>7.1</v>
          </cell>
          <cell r="E28">
            <v>8.8000000000000007</v>
          </cell>
          <cell r="F28">
            <v>8.8000000000000007</v>
          </cell>
          <cell r="G28">
            <v>12.7</v>
          </cell>
          <cell r="H28">
            <v>13</v>
          </cell>
        </row>
        <row r="29">
          <cell r="A29">
            <v>18</v>
          </cell>
          <cell r="B29">
            <v>6.7</v>
          </cell>
          <cell r="C29">
            <v>8.1</v>
          </cell>
          <cell r="D29">
            <v>8.1</v>
          </cell>
          <cell r="E29">
            <v>10.4</v>
          </cell>
          <cell r="F29">
            <v>10.4</v>
          </cell>
          <cell r="G29">
            <v>15.1</v>
          </cell>
          <cell r="H29">
            <v>15.8</v>
          </cell>
        </row>
        <row r="30">
          <cell r="A30">
            <v>20</v>
          </cell>
          <cell r="B30">
            <v>7.7</v>
          </cell>
          <cell r="C30">
            <v>8.1999999999999993</v>
          </cell>
          <cell r="D30">
            <v>8.1999999999999993</v>
          </cell>
          <cell r="E30">
            <v>11.9</v>
          </cell>
          <cell r="F30">
            <v>11.9</v>
          </cell>
          <cell r="G30">
            <v>17.899999999999999</v>
          </cell>
          <cell r="H30">
            <v>18.399999999999999</v>
          </cell>
        </row>
        <row r="31">
          <cell r="A31">
            <v>22</v>
          </cell>
          <cell r="B31">
            <v>8.1</v>
          </cell>
          <cell r="C31">
            <v>9.25</v>
          </cell>
          <cell r="D31">
            <v>9.25</v>
          </cell>
          <cell r="E31">
            <v>12.75</v>
          </cell>
          <cell r="F31">
            <v>12.75</v>
          </cell>
          <cell r="G31">
            <v>19.299999999999997</v>
          </cell>
          <cell r="H31">
            <v>19.95</v>
          </cell>
        </row>
        <row r="32">
          <cell r="A32">
            <v>24</v>
          </cell>
          <cell r="B32">
            <v>8.5</v>
          </cell>
          <cell r="C32">
            <v>10.3</v>
          </cell>
          <cell r="D32">
            <v>10.3</v>
          </cell>
          <cell r="E32">
            <v>13.6</v>
          </cell>
          <cell r="F32">
            <v>13.6</v>
          </cell>
          <cell r="G32">
            <v>20.7</v>
          </cell>
          <cell r="H32">
            <v>21.5</v>
          </cell>
        </row>
        <row r="33">
          <cell r="A33">
            <v>26</v>
          </cell>
          <cell r="B33">
            <v>8.9</v>
          </cell>
          <cell r="C33">
            <v>10.8</v>
          </cell>
          <cell r="D33">
            <v>10.8</v>
          </cell>
          <cell r="E33">
            <v>14.2</v>
          </cell>
          <cell r="F33">
            <v>14.2</v>
          </cell>
          <cell r="G33">
            <v>21.7</v>
          </cell>
          <cell r="H33">
            <v>23.291666666666668</v>
          </cell>
        </row>
        <row r="34">
          <cell r="A34">
            <v>28</v>
          </cell>
          <cell r="B34">
            <v>9.3000000000000007</v>
          </cell>
          <cell r="C34">
            <v>11.3</v>
          </cell>
          <cell r="D34">
            <v>11.3</v>
          </cell>
          <cell r="E34">
            <v>14.9</v>
          </cell>
          <cell r="F34">
            <v>14.9</v>
          </cell>
          <cell r="G34">
            <v>22.7</v>
          </cell>
          <cell r="H34">
            <v>25.083333333333336</v>
          </cell>
        </row>
        <row r="35">
          <cell r="A35">
            <v>30</v>
          </cell>
          <cell r="B35">
            <v>9.6999999999999993</v>
          </cell>
          <cell r="C35">
            <v>11.8</v>
          </cell>
          <cell r="D35">
            <v>11.8</v>
          </cell>
          <cell r="E35">
            <v>15.5</v>
          </cell>
          <cell r="F35">
            <v>15.5</v>
          </cell>
          <cell r="G35">
            <v>23.6</v>
          </cell>
          <cell r="H35">
            <v>26.875000000000004</v>
          </cell>
        </row>
        <row r="36">
          <cell r="A36">
            <v>32</v>
          </cell>
          <cell r="B36">
            <v>10.1</v>
          </cell>
          <cell r="C36">
            <v>12.3</v>
          </cell>
          <cell r="D36">
            <v>12.3</v>
          </cell>
          <cell r="E36">
            <v>16.100000000000001</v>
          </cell>
          <cell r="F36">
            <v>16.100000000000001</v>
          </cell>
          <cell r="G36">
            <v>24.6</v>
          </cell>
          <cell r="H36">
            <v>28.666666666666671</v>
          </cell>
        </row>
        <row r="37">
          <cell r="A37">
            <v>34</v>
          </cell>
          <cell r="B37">
            <v>10.5</v>
          </cell>
          <cell r="C37">
            <v>12.8</v>
          </cell>
          <cell r="D37">
            <v>12.8</v>
          </cell>
          <cell r="E37">
            <v>16.8</v>
          </cell>
          <cell r="F37">
            <v>16.8</v>
          </cell>
          <cell r="G37">
            <v>25.6</v>
          </cell>
          <cell r="H37">
            <v>30.458333333333339</v>
          </cell>
        </row>
        <row r="38">
          <cell r="A38">
            <v>36</v>
          </cell>
          <cell r="B38">
            <v>10.9</v>
          </cell>
          <cell r="C38">
            <v>13.2</v>
          </cell>
          <cell r="D38">
            <v>13.2</v>
          </cell>
          <cell r="E38">
            <v>17.399999999999999</v>
          </cell>
          <cell r="F38">
            <v>17.399999999999999</v>
          </cell>
          <cell r="G38">
            <v>26.5</v>
          </cell>
          <cell r="H38">
            <v>32.250000000000007</v>
          </cell>
        </row>
        <row r="39">
          <cell r="A39">
            <v>38</v>
          </cell>
          <cell r="B39">
            <v>11.3</v>
          </cell>
          <cell r="C39">
            <v>13.7</v>
          </cell>
          <cell r="D39">
            <v>13.7</v>
          </cell>
          <cell r="E39">
            <v>18</v>
          </cell>
          <cell r="F39">
            <v>18</v>
          </cell>
          <cell r="G39">
            <v>27.4</v>
          </cell>
          <cell r="H39">
            <v>34.041666666666671</v>
          </cell>
        </row>
        <row r="40">
          <cell r="A40">
            <v>40</v>
          </cell>
          <cell r="B40">
            <v>11.6</v>
          </cell>
          <cell r="C40">
            <v>14.1</v>
          </cell>
          <cell r="D40">
            <v>14.1</v>
          </cell>
          <cell r="E40">
            <v>18.5</v>
          </cell>
          <cell r="F40">
            <v>18.5</v>
          </cell>
          <cell r="G40">
            <v>28.2</v>
          </cell>
          <cell r="H40">
            <v>35.833333333333343</v>
          </cell>
        </row>
        <row r="41">
          <cell r="A41">
            <v>42</v>
          </cell>
          <cell r="B41">
            <v>11.9</v>
          </cell>
          <cell r="C41">
            <v>14.5</v>
          </cell>
          <cell r="D41">
            <v>14.5</v>
          </cell>
          <cell r="E41">
            <v>19.100000000000001</v>
          </cell>
          <cell r="F41">
            <v>19.100000000000001</v>
          </cell>
          <cell r="G41">
            <v>29</v>
          </cell>
          <cell r="H41">
            <v>37.625000000000014</v>
          </cell>
        </row>
        <row r="42">
          <cell r="A42">
            <v>44</v>
          </cell>
          <cell r="B42">
            <v>12.3</v>
          </cell>
          <cell r="C42">
            <v>14.9</v>
          </cell>
          <cell r="D42">
            <v>14.9</v>
          </cell>
          <cell r="E42">
            <v>19.7</v>
          </cell>
          <cell r="F42">
            <v>19.7</v>
          </cell>
          <cell r="G42">
            <v>29.9</v>
          </cell>
          <cell r="H42">
            <v>39.416666666666686</v>
          </cell>
        </row>
        <row r="43">
          <cell r="A43">
            <v>46</v>
          </cell>
          <cell r="B43">
            <v>12.7</v>
          </cell>
          <cell r="C43">
            <v>15.3</v>
          </cell>
          <cell r="D43">
            <v>15.3</v>
          </cell>
          <cell r="E43">
            <v>20.3</v>
          </cell>
          <cell r="F43">
            <v>20.3</v>
          </cell>
          <cell r="G43">
            <v>30.8</v>
          </cell>
          <cell r="H43">
            <v>41.20833333333335</v>
          </cell>
        </row>
        <row r="44">
          <cell r="A44">
            <v>48</v>
          </cell>
          <cell r="B44">
            <v>13</v>
          </cell>
          <cell r="C44">
            <v>15.7</v>
          </cell>
          <cell r="D44">
            <v>15.7</v>
          </cell>
          <cell r="E44">
            <v>20.8</v>
          </cell>
          <cell r="F44">
            <v>20.8</v>
          </cell>
          <cell r="G44">
            <v>31.5</v>
          </cell>
          <cell r="H44">
            <v>43.000000000000021</v>
          </cell>
        </row>
        <row r="45">
          <cell r="A45">
            <v>54</v>
          </cell>
          <cell r="B45">
            <v>20</v>
          </cell>
          <cell r="C45">
            <v>25</v>
          </cell>
          <cell r="D45">
            <v>30</v>
          </cell>
          <cell r="E45">
            <v>35</v>
          </cell>
          <cell r="F45">
            <v>40</v>
          </cell>
          <cell r="G45">
            <v>45</v>
          </cell>
          <cell r="H45">
            <v>50</v>
          </cell>
        </row>
        <row r="46">
          <cell r="A46">
            <v>56</v>
          </cell>
          <cell r="B46">
            <v>20.74074074074074</v>
          </cell>
          <cell r="C46">
            <v>25.925925925925927</v>
          </cell>
          <cell r="D46">
            <v>31.111111111111111</v>
          </cell>
          <cell r="E46">
            <v>36.296296296296298</v>
          </cell>
          <cell r="F46">
            <v>41.481481481481481</v>
          </cell>
          <cell r="G46">
            <v>46.666666666666664</v>
          </cell>
          <cell r="H46">
            <v>51.851851851851855</v>
          </cell>
        </row>
        <row r="47">
          <cell r="A47">
            <v>60</v>
          </cell>
          <cell r="B47">
            <v>22.222222222222221</v>
          </cell>
          <cell r="C47">
            <v>27.777777777777779</v>
          </cell>
          <cell r="D47">
            <v>33.333333333333336</v>
          </cell>
          <cell r="E47">
            <v>38.888888888888893</v>
          </cell>
          <cell r="F47">
            <v>44.444444444444443</v>
          </cell>
          <cell r="G47">
            <v>50</v>
          </cell>
          <cell r="H47">
            <v>55.555555555555557</v>
          </cell>
        </row>
      </sheetData>
      <sheetData sheetId="14">
        <row r="6">
          <cell r="A6" t="str">
            <v>Oletref</v>
          </cell>
          <cell r="B6">
            <v>10</v>
          </cell>
          <cell r="C6">
            <v>20</v>
          </cell>
          <cell r="D6">
            <v>30</v>
          </cell>
          <cell r="E6">
            <v>40</v>
          </cell>
          <cell r="F6">
            <v>60</v>
          </cell>
          <cell r="G6">
            <v>80</v>
          </cell>
          <cell r="H6">
            <v>160</v>
          </cell>
        </row>
        <row r="7">
          <cell r="E7">
            <v>2000</v>
          </cell>
          <cell r="F7">
            <v>2000</v>
          </cell>
          <cell r="G7">
            <v>3000</v>
          </cell>
          <cell r="H7">
            <v>6000</v>
          </cell>
        </row>
        <row r="8">
          <cell r="B8" t="str">
            <v>STD</v>
          </cell>
          <cell r="C8" t="str">
            <v>STD</v>
          </cell>
          <cell r="D8" t="str">
            <v>STD</v>
          </cell>
          <cell r="E8" t="str">
            <v>STD</v>
          </cell>
          <cell r="F8" t="str">
            <v>XS</v>
          </cell>
          <cell r="G8" t="str">
            <v>XS</v>
          </cell>
          <cell r="H8" t="str">
            <v>XXS</v>
          </cell>
        </row>
        <row r="9">
          <cell r="E9">
            <v>0.375</v>
          </cell>
          <cell r="F9">
            <v>0.375</v>
          </cell>
          <cell r="G9">
            <v>0.5</v>
          </cell>
          <cell r="H9">
            <v>1.5</v>
          </cell>
        </row>
        <row r="10">
          <cell r="B10">
            <v>10</v>
          </cell>
          <cell r="C10">
            <v>20</v>
          </cell>
          <cell r="D10">
            <v>30</v>
          </cell>
          <cell r="E10">
            <v>40</v>
          </cell>
          <cell r="F10">
            <v>60</v>
          </cell>
          <cell r="G10">
            <v>80</v>
          </cell>
          <cell r="H10">
            <v>160</v>
          </cell>
        </row>
        <row r="11">
          <cell r="A11" t="str">
            <v>Inches</v>
          </cell>
          <cell r="B11">
            <v>2</v>
          </cell>
          <cell r="C11">
            <v>3</v>
          </cell>
          <cell r="D11">
            <v>4</v>
          </cell>
          <cell r="E11">
            <v>5</v>
          </cell>
          <cell r="F11">
            <v>6</v>
          </cell>
          <cell r="G11">
            <v>7</v>
          </cell>
          <cell r="H11">
            <v>8</v>
          </cell>
        </row>
        <row r="13">
          <cell r="A13">
            <v>0.25</v>
          </cell>
          <cell r="B13">
            <v>1.5</v>
          </cell>
          <cell r="C13">
            <v>1.5</v>
          </cell>
          <cell r="D13">
            <v>1.5</v>
          </cell>
          <cell r="E13">
            <v>1.5</v>
          </cell>
          <cell r="F13">
            <v>2</v>
          </cell>
          <cell r="G13">
            <v>2</v>
          </cell>
          <cell r="H13">
            <v>2.5</v>
          </cell>
        </row>
        <row r="14">
          <cell r="A14">
            <v>0.5</v>
          </cell>
          <cell r="B14">
            <v>1.5</v>
          </cell>
          <cell r="C14">
            <v>1.5</v>
          </cell>
          <cell r="D14">
            <v>1.5</v>
          </cell>
          <cell r="E14">
            <v>1.5</v>
          </cell>
          <cell r="F14">
            <v>2</v>
          </cell>
          <cell r="G14">
            <v>2</v>
          </cell>
          <cell r="H14">
            <v>2.5</v>
          </cell>
        </row>
        <row r="15">
          <cell r="A15">
            <v>0.75</v>
          </cell>
          <cell r="B15">
            <v>1.8</v>
          </cell>
          <cell r="C15">
            <v>1.8</v>
          </cell>
          <cell r="D15">
            <v>1.8</v>
          </cell>
          <cell r="E15">
            <v>1.8</v>
          </cell>
          <cell r="F15">
            <v>2.2000000000000002</v>
          </cell>
          <cell r="G15">
            <v>2.2000000000000002</v>
          </cell>
          <cell r="H15">
            <v>3</v>
          </cell>
        </row>
        <row r="16">
          <cell r="A16">
            <v>1</v>
          </cell>
          <cell r="B16">
            <v>2.1</v>
          </cell>
          <cell r="C16">
            <v>2.1</v>
          </cell>
          <cell r="D16">
            <v>2.1</v>
          </cell>
          <cell r="E16">
            <v>2.1</v>
          </cell>
          <cell r="F16">
            <v>2.5</v>
          </cell>
          <cell r="G16">
            <v>2.5</v>
          </cell>
          <cell r="H16">
            <v>3.3</v>
          </cell>
        </row>
        <row r="17">
          <cell r="A17">
            <v>1.25</v>
          </cell>
          <cell r="B17">
            <v>2.2999999999999998</v>
          </cell>
          <cell r="C17">
            <v>2.2999999999999998</v>
          </cell>
          <cell r="D17">
            <v>2.2999999999999998</v>
          </cell>
          <cell r="E17">
            <v>2.2999999999999998</v>
          </cell>
          <cell r="F17">
            <v>2.9</v>
          </cell>
          <cell r="G17">
            <v>2.9</v>
          </cell>
          <cell r="H17">
            <v>3.8</v>
          </cell>
        </row>
        <row r="18">
          <cell r="A18">
            <v>1.5</v>
          </cell>
          <cell r="B18">
            <v>2.9</v>
          </cell>
          <cell r="C18">
            <v>2.9</v>
          </cell>
          <cell r="D18">
            <v>2.9</v>
          </cell>
          <cell r="E18">
            <v>2.9</v>
          </cell>
          <cell r="F18">
            <v>3.7</v>
          </cell>
          <cell r="G18">
            <v>3.7</v>
          </cell>
          <cell r="H18">
            <v>4.9000000000000004</v>
          </cell>
        </row>
        <row r="19">
          <cell r="A19">
            <v>2</v>
          </cell>
          <cell r="B19">
            <v>3.9</v>
          </cell>
          <cell r="C19">
            <v>3.9</v>
          </cell>
          <cell r="D19">
            <v>3.9</v>
          </cell>
          <cell r="E19">
            <v>3.9</v>
          </cell>
          <cell r="F19">
            <v>4.8</v>
          </cell>
          <cell r="G19">
            <v>4.8</v>
          </cell>
          <cell r="H19">
            <v>6.4</v>
          </cell>
        </row>
        <row r="20">
          <cell r="A20">
            <v>2.5</v>
          </cell>
          <cell r="B20">
            <v>4.5999999999999996</v>
          </cell>
          <cell r="C20">
            <v>4.5999999999999996</v>
          </cell>
          <cell r="D20">
            <v>4.5999999999999996</v>
          </cell>
          <cell r="E20">
            <v>4.5999999999999996</v>
          </cell>
          <cell r="F20">
            <v>5.9</v>
          </cell>
          <cell r="G20">
            <v>5.9</v>
          </cell>
          <cell r="H20">
            <v>7.7</v>
          </cell>
        </row>
        <row r="21">
          <cell r="A21">
            <v>3</v>
          </cell>
          <cell r="B21">
            <v>5.3</v>
          </cell>
          <cell r="C21">
            <v>5.3</v>
          </cell>
          <cell r="D21">
            <v>5.3</v>
          </cell>
          <cell r="E21">
            <v>5.3</v>
          </cell>
          <cell r="F21">
            <v>6.8</v>
          </cell>
          <cell r="G21">
            <v>6.8</v>
          </cell>
          <cell r="H21">
            <v>10.6</v>
          </cell>
        </row>
        <row r="22">
          <cell r="A22">
            <v>3.5</v>
          </cell>
          <cell r="B22">
            <v>6.15</v>
          </cell>
          <cell r="C22">
            <v>6.15</v>
          </cell>
          <cell r="D22">
            <v>6.15</v>
          </cell>
          <cell r="E22">
            <v>6.15</v>
          </cell>
          <cell r="F22">
            <v>7.65</v>
          </cell>
          <cell r="G22">
            <v>7.65</v>
          </cell>
          <cell r="H22">
            <v>10.95</v>
          </cell>
        </row>
        <row r="23">
          <cell r="A23">
            <v>4</v>
          </cell>
          <cell r="B23">
            <v>7</v>
          </cell>
          <cell r="C23">
            <v>7</v>
          </cell>
          <cell r="D23">
            <v>7</v>
          </cell>
          <cell r="E23">
            <v>7</v>
          </cell>
          <cell r="F23">
            <v>8.5</v>
          </cell>
          <cell r="G23">
            <v>8.5</v>
          </cell>
          <cell r="H23">
            <v>11.3</v>
          </cell>
        </row>
        <row r="24">
          <cell r="A24">
            <v>5</v>
          </cell>
          <cell r="B24">
            <v>7.9</v>
          </cell>
          <cell r="C24">
            <v>7.9</v>
          </cell>
          <cell r="D24">
            <v>7.9</v>
          </cell>
          <cell r="E24">
            <v>7.9</v>
          </cell>
          <cell r="F24">
            <v>9.3000000000000007</v>
          </cell>
          <cell r="G24">
            <v>9.3000000000000007</v>
          </cell>
          <cell r="H24">
            <v>13.7</v>
          </cell>
        </row>
        <row r="25">
          <cell r="A25">
            <v>6</v>
          </cell>
          <cell r="B25">
            <v>8.6999999999999993</v>
          </cell>
          <cell r="C25">
            <v>8.6999999999999993</v>
          </cell>
          <cell r="D25">
            <v>8.6999999999999993</v>
          </cell>
          <cell r="E25">
            <v>8.6999999999999993</v>
          </cell>
          <cell r="F25">
            <v>9.9</v>
          </cell>
          <cell r="G25">
            <v>9.9</v>
          </cell>
          <cell r="H25">
            <v>16</v>
          </cell>
        </row>
        <row r="26">
          <cell r="A26">
            <v>8</v>
          </cell>
          <cell r="B26">
            <v>9.6999999999999993</v>
          </cell>
          <cell r="C26">
            <v>9.6999999999999993</v>
          </cell>
          <cell r="D26">
            <v>9.6999999999999993</v>
          </cell>
          <cell r="E26">
            <v>9.6999999999999993</v>
          </cell>
          <cell r="F26">
            <v>10.6</v>
          </cell>
          <cell r="G26">
            <v>10.6</v>
          </cell>
          <cell r="H26">
            <v>18.899999999999999</v>
          </cell>
        </row>
        <row r="27">
          <cell r="A27">
            <v>10</v>
          </cell>
          <cell r="B27">
            <v>13.6</v>
          </cell>
          <cell r="C27">
            <v>13.6</v>
          </cell>
          <cell r="D27">
            <v>13.6</v>
          </cell>
          <cell r="E27">
            <v>13.6</v>
          </cell>
          <cell r="F27">
            <v>19.399999999999999</v>
          </cell>
          <cell r="G27">
            <v>19.399999999999999</v>
          </cell>
          <cell r="H27">
            <v>30.2</v>
          </cell>
        </row>
        <row r="28">
          <cell r="A28">
            <v>12</v>
          </cell>
          <cell r="B28">
            <v>19</v>
          </cell>
          <cell r="C28">
            <v>19</v>
          </cell>
          <cell r="D28">
            <v>19</v>
          </cell>
          <cell r="E28">
            <v>19</v>
          </cell>
          <cell r="F28">
            <v>22.5</v>
          </cell>
          <cell r="G28">
            <v>22.5</v>
          </cell>
          <cell r="H28">
            <v>44.7</v>
          </cell>
        </row>
        <row r="29">
          <cell r="A29">
            <v>14</v>
          </cell>
          <cell r="B29">
            <v>23.8</v>
          </cell>
          <cell r="C29">
            <v>23.8</v>
          </cell>
          <cell r="D29">
            <v>23.8</v>
          </cell>
          <cell r="E29">
            <v>23.8</v>
          </cell>
          <cell r="F29">
            <v>26.5</v>
          </cell>
          <cell r="G29">
            <v>26.5</v>
          </cell>
          <cell r="H29">
            <v>53.9</v>
          </cell>
        </row>
        <row r="30">
          <cell r="A30">
            <v>16</v>
          </cell>
          <cell r="B30">
            <v>28.4</v>
          </cell>
          <cell r="C30">
            <v>28.4</v>
          </cell>
          <cell r="D30">
            <v>28.4</v>
          </cell>
          <cell r="E30">
            <v>28.4</v>
          </cell>
          <cell r="F30">
            <v>30.4</v>
          </cell>
          <cell r="G30">
            <v>30.4</v>
          </cell>
          <cell r="H30">
            <v>70.400000000000006</v>
          </cell>
        </row>
        <row r="31">
          <cell r="A31">
            <v>18</v>
          </cell>
          <cell r="B31">
            <v>33.700000000000003</v>
          </cell>
          <cell r="C31">
            <v>33.700000000000003</v>
          </cell>
          <cell r="D31">
            <v>33.700000000000003</v>
          </cell>
          <cell r="E31">
            <v>33.700000000000003</v>
          </cell>
          <cell r="F31">
            <v>36.9</v>
          </cell>
          <cell r="G31">
            <v>36.9</v>
          </cell>
          <cell r="H31">
            <v>91</v>
          </cell>
        </row>
        <row r="32">
          <cell r="A32">
            <v>20</v>
          </cell>
          <cell r="B32">
            <v>40.9</v>
          </cell>
          <cell r="C32">
            <v>40.9</v>
          </cell>
          <cell r="D32">
            <v>40.9</v>
          </cell>
          <cell r="E32">
            <v>40.9</v>
          </cell>
          <cell r="F32">
            <v>44.9</v>
          </cell>
          <cell r="G32">
            <v>44.9</v>
          </cell>
          <cell r="H32">
            <v>100.9</v>
          </cell>
        </row>
        <row r="33">
          <cell r="A33">
            <v>22</v>
          </cell>
          <cell r="B33">
            <v>51.8</v>
          </cell>
          <cell r="C33">
            <v>51.8</v>
          </cell>
          <cell r="D33">
            <v>51.8</v>
          </cell>
          <cell r="E33">
            <v>51.8</v>
          </cell>
          <cell r="F33">
            <v>59.099999999999994</v>
          </cell>
          <cell r="G33">
            <v>59.099999999999994</v>
          </cell>
          <cell r="H33">
            <v>111</v>
          </cell>
        </row>
        <row r="34">
          <cell r="A34">
            <v>24</v>
          </cell>
          <cell r="B34">
            <v>62.7</v>
          </cell>
          <cell r="C34">
            <v>62.7</v>
          </cell>
          <cell r="D34">
            <v>62.7</v>
          </cell>
          <cell r="E34">
            <v>62.7</v>
          </cell>
          <cell r="F34">
            <v>73.3</v>
          </cell>
          <cell r="G34">
            <v>73.3</v>
          </cell>
          <cell r="H34">
            <v>121.1</v>
          </cell>
        </row>
        <row r="35">
          <cell r="A35">
            <v>26</v>
          </cell>
          <cell r="B35">
            <v>73.600000000000009</v>
          </cell>
          <cell r="C35">
            <v>73.600000000000009</v>
          </cell>
          <cell r="D35">
            <v>73.600000000000009</v>
          </cell>
          <cell r="E35">
            <v>73.600000000000009</v>
          </cell>
          <cell r="F35">
            <v>87.5</v>
          </cell>
          <cell r="G35">
            <v>87.5</v>
          </cell>
          <cell r="H35">
            <v>131.19999999999999</v>
          </cell>
        </row>
        <row r="36">
          <cell r="A36">
            <v>28</v>
          </cell>
          <cell r="B36">
            <v>84.500000000000014</v>
          </cell>
          <cell r="C36">
            <v>84.500000000000014</v>
          </cell>
          <cell r="D36">
            <v>84.500000000000014</v>
          </cell>
          <cell r="E36">
            <v>84.500000000000014</v>
          </cell>
          <cell r="F36">
            <v>101.7</v>
          </cell>
          <cell r="G36">
            <v>101.7</v>
          </cell>
          <cell r="H36">
            <v>141.29999999999998</v>
          </cell>
        </row>
        <row r="37">
          <cell r="A37">
            <v>30</v>
          </cell>
          <cell r="B37">
            <v>95.40000000000002</v>
          </cell>
          <cell r="C37">
            <v>95.40000000000002</v>
          </cell>
          <cell r="D37">
            <v>95.40000000000002</v>
          </cell>
          <cell r="E37">
            <v>95.40000000000002</v>
          </cell>
          <cell r="F37">
            <v>115.9</v>
          </cell>
          <cell r="G37">
            <v>115.9</v>
          </cell>
          <cell r="H37">
            <v>151.39999999999998</v>
          </cell>
        </row>
        <row r="38">
          <cell r="A38">
            <v>32</v>
          </cell>
          <cell r="B38">
            <v>106.30000000000003</v>
          </cell>
          <cell r="C38">
            <v>106.30000000000003</v>
          </cell>
          <cell r="D38">
            <v>106.30000000000003</v>
          </cell>
          <cell r="E38">
            <v>106.30000000000003</v>
          </cell>
          <cell r="F38">
            <v>130.10000000000002</v>
          </cell>
          <cell r="G38">
            <v>130.10000000000002</v>
          </cell>
          <cell r="H38">
            <v>161.49999999999997</v>
          </cell>
        </row>
        <row r="39">
          <cell r="A39">
            <v>34</v>
          </cell>
          <cell r="B39">
            <v>117.20000000000003</v>
          </cell>
          <cell r="C39">
            <v>117.20000000000003</v>
          </cell>
          <cell r="D39">
            <v>117.20000000000003</v>
          </cell>
          <cell r="E39">
            <v>117.20000000000003</v>
          </cell>
          <cell r="F39">
            <v>144.30000000000004</v>
          </cell>
          <cell r="G39">
            <v>144.30000000000004</v>
          </cell>
          <cell r="H39">
            <v>171.59999999999997</v>
          </cell>
        </row>
        <row r="40">
          <cell r="A40">
            <v>36</v>
          </cell>
          <cell r="B40">
            <v>128.10000000000002</v>
          </cell>
          <cell r="C40">
            <v>128.10000000000002</v>
          </cell>
          <cell r="D40">
            <v>128.10000000000002</v>
          </cell>
          <cell r="E40">
            <v>128.10000000000002</v>
          </cell>
          <cell r="F40">
            <v>158.50000000000006</v>
          </cell>
          <cell r="G40">
            <v>158.50000000000006</v>
          </cell>
          <cell r="H40">
            <v>181.69999999999996</v>
          </cell>
        </row>
        <row r="41">
          <cell r="A41">
            <v>38</v>
          </cell>
          <cell r="B41">
            <v>139</v>
          </cell>
          <cell r="C41">
            <v>139</v>
          </cell>
          <cell r="D41">
            <v>139</v>
          </cell>
          <cell r="E41">
            <v>139</v>
          </cell>
          <cell r="F41">
            <v>172.70000000000007</v>
          </cell>
          <cell r="G41">
            <v>172.70000000000007</v>
          </cell>
          <cell r="H41">
            <v>191.79999999999995</v>
          </cell>
        </row>
        <row r="42">
          <cell r="A42">
            <v>40</v>
          </cell>
          <cell r="B42">
            <v>149.89999999999998</v>
          </cell>
          <cell r="C42">
            <v>149.89999999999998</v>
          </cell>
          <cell r="D42">
            <v>149.89999999999998</v>
          </cell>
          <cell r="E42">
            <v>149.89999999999998</v>
          </cell>
          <cell r="F42">
            <v>186.90000000000009</v>
          </cell>
          <cell r="G42">
            <v>186.90000000000009</v>
          </cell>
          <cell r="H42">
            <v>201.89999999999995</v>
          </cell>
        </row>
        <row r="43">
          <cell r="A43">
            <v>42</v>
          </cell>
          <cell r="B43">
            <v>160.79999999999995</v>
          </cell>
          <cell r="C43">
            <v>160.79999999999995</v>
          </cell>
          <cell r="D43">
            <v>160.79999999999995</v>
          </cell>
          <cell r="E43">
            <v>160.79999999999995</v>
          </cell>
          <cell r="F43">
            <v>201.10000000000011</v>
          </cell>
          <cell r="G43">
            <v>201.10000000000011</v>
          </cell>
          <cell r="H43">
            <v>211.99999999999994</v>
          </cell>
        </row>
        <row r="44">
          <cell r="A44">
            <v>44</v>
          </cell>
          <cell r="B44">
            <v>171.69999999999993</v>
          </cell>
          <cell r="C44">
            <v>171.69999999999993</v>
          </cell>
          <cell r="D44">
            <v>171.69999999999993</v>
          </cell>
          <cell r="E44">
            <v>171.69999999999993</v>
          </cell>
          <cell r="F44">
            <v>215.30000000000013</v>
          </cell>
          <cell r="G44">
            <v>215.30000000000013</v>
          </cell>
          <cell r="H44">
            <v>222.09999999999994</v>
          </cell>
        </row>
        <row r="45">
          <cell r="A45">
            <v>46</v>
          </cell>
          <cell r="B45">
            <v>182.59999999999991</v>
          </cell>
          <cell r="C45">
            <v>182.59999999999991</v>
          </cell>
          <cell r="D45">
            <v>182.59999999999991</v>
          </cell>
          <cell r="E45">
            <v>182.59999999999991</v>
          </cell>
          <cell r="F45">
            <v>229.50000000000014</v>
          </cell>
          <cell r="G45">
            <v>229.50000000000014</v>
          </cell>
          <cell r="H45">
            <v>232.19999999999993</v>
          </cell>
        </row>
        <row r="46">
          <cell r="A46">
            <v>48</v>
          </cell>
          <cell r="B46">
            <v>193.49999999999989</v>
          </cell>
          <cell r="C46">
            <v>193.49999999999989</v>
          </cell>
          <cell r="D46">
            <v>193.49999999999989</v>
          </cell>
          <cell r="E46">
            <v>193.49999999999989</v>
          </cell>
          <cell r="F46">
            <v>243.70000000000016</v>
          </cell>
          <cell r="G46">
            <v>243.70000000000016</v>
          </cell>
          <cell r="H46">
            <v>242.29999999999993</v>
          </cell>
        </row>
        <row r="47">
          <cell r="A47">
            <v>54</v>
          </cell>
          <cell r="B47">
            <v>204.39999999999986</v>
          </cell>
          <cell r="C47">
            <v>204.39999999999986</v>
          </cell>
          <cell r="D47">
            <v>204.39999999999986</v>
          </cell>
          <cell r="E47">
            <v>204.39999999999986</v>
          </cell>
          <cell r="F47">
            <v>257.9000000000002</v>
          </cell>
          <cell r="G47">
            <v>257.9000000000002</v>
          </cell>
          <cell r="H47">
            <v>252.39999999999992</v>
          </cell>
        </row>
        <row r="48">
          <cell r="A48">
            <v>56</v>
          </cell>
          <cell r="B48">
            <v>209.84999999999985</v>
          </cell>
          <cell r="C48">
            <v>209.84999999999985</v>
          </cell>
          <cell r="D48">
            <v>209.84999999999985</v>
          </cell>
          <cell r="E48">
            <v>209.84999999999985</v>
          </cell>
          <cell r="F48">
            <v>265.00000000000023</v>
          </cell>
          <cell r="G48">
            <v>265.00000000000023</v>
          </cell>
          <cell r="H48">
            <v>257.44999999999993</v>
          </cell>
        </row>
        <row r="49">
          <cell r="A49">
            <v>60</v>
          </cell>
          <cell r="B49">
            <v>215.29999999999984</v>
          </cell>
          <cell r="C49">
            <v>215.29999999999984</v>
          </cell>
          <cell r="D49">
            <v>215.29999999999984</v>
          </cell>
          <cell r="E49">
            <v>215.29999999999984</v>
          </cell>
          <cell r="F49">
            <v>272.10000000000025</v>
          </cell>
          <cell r="G49">
            <v>272.10000000000025</v>
          </cell>
          <cell r="H49">
            <v>262.49999999999989</v>
          </cell>
        </row>
      </sheetData>
      <sheetData sheetId="15">
        <row r="6">
          <cell r="A6" t="str">
            <v>Inches</v>
          </cell>
          <cell r="B6">
            <v>150</v>
          </cell>
          <cell r="C6">
            <v>300</v>
          </cell>
          <cell r="D6">
            <v>400</v>
          </cell>
          <cell r="E6">
            <v>600</v>
          </cell>
          <cell r="F6">
            <v>900</v>
          </cell>
          <cell r="G6">
            <v>1500</v>
          </cell>
          <cell r="H6">
            <v>2500</v>
          </cell>
        </row>
        <row r="7">
          <cell r="B7">
            <v>2</v>
          </cell>
          <cell r="C7">
            <v>3</v>
          </cell>
          <cell r="D7">
            <v>4</v>
          </cell>
          <cell r="E7">
            <v>5</v>
          </cell>
          <cell r="F7">
            <v>6</v>
          </cell>
          <cell r="G7">
            <v>7</v>
          </cell>
          <cell r="H7">
            <v>8</v>
          </cell>
        </row>
        <row r="9">
          <cell r="A9">
            <v>0.25</v>
          </cell>
          <cell r="B9">
            <v>1.5</v>
          </cell>
          <cell r="C9">
            <v>1.8</v>
          </cell>
          <cell r="D9">
            <v>1.8</v>
          </cell>
          <cell r="E9">
            <v>2.6</v>
          </cell>
          <cell r="F9">
            <v>2.6</v>
          </cell>
          <cell r="G9">
            <v>2.8</v>
          </cell>
          <cell r="H9">
            <v>3</v>
          </cell>
        </row>
        <row r="10">
          <cell r="A10">
            <v>0.375</v>
          </cell>
          <cell r="B10">
            <v>1.5</v>
          </cell>
          <cell r="C10">
            <v>1.8</v>
          </cell>
          <cell r="D10">
            <v>1.8</v>
          </cell>
          <cell r="E10">
            <v>2.6</v>
          </cell>
          <cell r="F10">
            <v>2.6</v>
          </cell>
          <cell r="G10">
            <v>2.8</v>
          </cell>
          <cell r="H10">
            <v>3</v>
          </cell>
        </row>
        <row r="11">
          <cell r="A11">
            <v>0.5</v>
          </cell>
          <cell r="B11">
            <v>1.5</v>
          </cell>
          <cell r="C11">
            <v>1.8</v>
          </cell>
          <cell r="D11">
            <v>1.8</v>
          </cell>
          <cell r="E11">
            <v>2.6</v>
          </cell>
          <cell r="F11">
            <v>2.6</v>
          </cell>
          <cell r="G11">
            <v>2.8</v>
          </cell>
          <cell r="H11">
            <v>3</v>
          </cell>
        </row>
        <row r="12">
          <cell r="A12">
            <v>0.75</v>
          </cell>
          <cell r="B12">
            <v>1.5</v>
          </cell>
          <cell r="C12">
            <v>1.8</v>
          </cell>
          <cell r="D12">
            <v>1.8</v>
          </cell>
          <cell r="E12">
            <v>2.6</v>
          </cell>
          <cell r="F12">
            <v>2.6</v>
          </cell>
          <cell r="G12">
            <v>2.8</v>
          </cell>
          <cell r="H12">
            <v>3</v>
          </cell>
        </row>
        <row r="13">
          <cell r="A13">
            <v>1</v>
          </cell>
          <cell r="B13">
            <v>1.5</v>
          </cell>
          <cell r="C13">
            <v>1.8</v>
          </cell>
          <cell r="D13">
            <v>1.8</v>
          </cell>
          <cell r="E13">
            <v>2.6</v>
          </cell>
          <cell r="F13">
            <v>2.6</v>
          </cell>
          <cell r="G13">
            <v>2.8</v>
          </cell>
          <cell r="H13">
            <v>3</v>
          </cell>
        </row>
        <row r="14">
          <cell r="A14">
            <v>1.25</v>
          </cell>
          <cell r="B14">
            <v>1.5</v>
          </cell>
          <cell r="C14">
            <v>1.8</v>
          </cell>
          <cell r="D14">
            <v>1.8</v>
          </cell>
          <cell r="E14">
            <v>2.6</v>
          </cell>
          <cell r="F14">
            <v>2.6</v>
          </cell>
          <cell r="G14">
            <v>2.8</v>
          </cell>
          <cell r="H14">
            <v>3</v>
          </cell>
        </row>
        <row r="15">
          <cell r="A15">
            <v>1.5</v>
          </cell>
          <cell r="B15">
            <v>1.5</v>
          </cell>
          <cell r="C15">
            <v>1.8</v>
          </cell>
          <cell r="D15">
            <v>1.8</v>
          </cell>
          <cell r="E15">
            <v>2.6</v>
          </cell>
          <cell r="F15">
            <v>2.6</v>
          </cell>
          <cell r="G15">
            <v>2.8</v>
          </cell>
          <cell r="H15">
            <v>3</v>
          </cell>
        </row>
        <row r="16">
          <cell r="A16">
            <v>2</v>
          </cell>
          <cell r="B16">
            <v>1.5</v>
          </cell>
          <cell r="C16">
            <v>1.8</v>
          </cell>
          <cell r="D16">
            <v>1.8</v>
          </cell>
          <cell r="E16">
            <v>2.6</v>
          </cell>
          <cell r="F16">
            <v>2.6</v>
          </cell>
          <cell r="G16">
            <v>2.8</v>
          </cell>
          <cell r="H16">
            <v>3</v>
          </cell>
        </row>
        <row r="17">
          <cell r="A17">
            <v>2.5</v>
          </cell>
          <cell r="B17">
            <v>2</v>
          </cell>
          <cell r="C17">
            <v>2.2999999999999998</v>
          </cell>
          <cell r="D17">
            <v>2.2999999999999998</v>
          </cell>
          <cell r="E17">
            <v>3.4</v>
          </cell>
          <cell r="F17">
            <v>3.4</v>
          </cell>
          <cell r="G17">
            <v>3.6</v>
          </cell>
          <cell r="H17">
            <v>4.2</v>
          </cell>
        </row>
        <row r="18">
          <cell r="A18">
            <v>3</v>
          </cell>
          <cell r="B18">
            <v>2.5</v>
          </cell>
          <cell r="C18">
            <v>2.8</v>
          </cell>
          <cell r="D18">
            <v>2.8</v>
          </cell>
          <cell r="E18">
            <v>4.0999999999999996</v>
          </cell>
          <cell r="F18">
            <v>4.0999999999999996</v>
          </cell>
          <cell r="G18">
            <v>4.3</v>
          </cell>
          <cell r="H18">
            <v>4.5</v>
          </cell>
        </row>
        <row r="19">
          <cell r="A19">
            <v>3.5</v>
          </cell>
          <cell r="B19">
            <v>2.8</v>
          </cell>
          <cell r="C19">
            <v>3.2</v>
          </cell>
          <cell r="D19">
            <v>3.2</v>
          </cell>
          <cell r="E19">
            <v>4.7</v>
          </cell>
          <cell r="F19">
            <v>4.7</v>
          </cell>
          <cell r="G19">
            <v>5</v>
          </cell>
          <cell r="H19">
            <v>5.2</v>
          </cell>
        </row>
        <row r="20">
          <cell r="A20">
            <v>4</v>
          </cell>
          <cell r="B20">
            <v>3.2</v>
          </cell>
          <cell r="C20">
            <v>3.5</v>
          </cell>
          <cell r="D20">
            <v>3.5</v>
          </cell>
          <cell r="E20">
            <v>5</v>
          </cell>
          <cell r="F20">
            <v>5</v>
          </cell>
          <cell r="G20">
            <v>5.6</v>
          </cell>
          <cell r="H20">
            <v>5.8</v>
          </cell>
        </row>
        <row r="21">
          <cell r="A21">
            <v>5</v>
          </cell>
          <cell r="B21">
            <v>3.7</v>
          </cell>
          <cell r="C21">
            <v>4.0999999999999996</v>
          </cell>
          <cell r="D21">
            <v>4.0999999999999996</v>
          </cell>
          <cell r="E21">
            <v>5.9</v>
          </cell>
          <cell r="F21">
            <v>5.9</v>
          </cell>
          <cell r="G21">
            <v>6.5</v>
          </cell>
          <cell r="H21">
            <v>6.8</v>
          </cell>
        </row>
        <row r="22">
          <cell r="A22">
            <v>6</v>
          </cell>
          <cell r="B22">
            <v>4.2</v>
          </cell>
          <cell r="C22">
            <v>4.7</v>
          </cell>
          <cell r="D22">
            <v>4.7</v>
          </cell>
          <cell r="E22">
            <v>6.7</v>
          </cell>
          <cell r="F22">
            <v>6.7</v>
          </cell>
          <cell r="G22">
            <v>7.4</v>
          </cell>
          <cell r="H22">
            <v>7.6</v>
          </cell>
        </row>
        <row r="23">
          <cell r="A23">
            <v>8</v>
          </cell>
          <cell r="B23">
            <v>5.4</v>
          </cell>
          <cell r="C23">
            <v>6</v>
          </cell>
          <cell r="D23">
            <v>6</v>
          </cell>
          <cell r="E23">
            <v>8.6</v>
          </cell>
          <cell r="F23">
            <v>8.6</v>
          </cell>
          <cell r="G23">
            <v>9.8000000000000007</v>
          </cell>
          <cell r="H23">
            <v>10.199999999999999</v>
          </cell>
        </row>
        <row r="24">
          <cell r="A24">
            <v>10</v>
          </cell>
          <cell r="B24">
            <v>6.7</v>
          </cell>
          <cell r="C24">
            <v>7.3</v>
          </cell>
          <cell r="D24">
            <v>7.3</v>
          </cell>
          <cell r="E24">
            <v>10.1</v>
          </cell>
          <cell r="F24">
            <v>10.1</v>
          </cell>
          <cell r="G24">
            <v>11.6</v>
          </cell>
          <cell r="H24">
            <v>11.8</v>
          </cell>
        </row>
        <row r="25">
          <cell r="A25">
            <v>12</v>
          </cell>
          <cell r="B25">
            <v>7.3</v>
          </cell>
          <cell r="C25">
            <v>7.9</v>
          </cell>
          <cell r="D25">
            <v>7.9</v>
          </cell>
          <cell r="E25">
            <v>10.5</v>
          </cell>
          <cell r="F25">
            <v>10.5</v>
          </cell>
          <cell r="G25">
            <v>12.3</v>
          </cell>
          <cell r="H25">
            <v>13.3</v>
          </cell>
        </row>
        <row r="26">
          <cell r="A26">
            <v>14</v>
          </cell>
          <cell r="B26">
            <v>8.8000000000000007</v>
          </cell>
          <cell r="C26">
            <v>9.5</v>
          </cell>
          <cell r="D26">
            <v>9.5</v>
          </cell>
          <cell r="E26">
            <v>11.9</v>
          </cell>
          <cell r="F26">
            <v>11.9</v>
          </cell>
          <cell r="G26">
            <v>14.3</v>
          </cell>
          <cell r="H26">
            <v>15.516666666666667</v>
          </cell>
        </row>
        <row r="27">
          <cell r="A27">
            <v>16</v>
          </cell>
          <cell r="B27">
            <v>9.6</v>
          </cell>
          <cell r="C27">
            <v>10.199999999999999</v>
          </cell>
          <cell r="D27">
            <v>10.199999999999999</v>
          </cell>
          <cell r="E27">
            <v>12.3</v>
          </cell>
          <cell r="F27">
            <v>12.3</v>
          </cell>
          <cell r="G27">
            <v>16.100000000000001</v>
          </cell>
          <cell r="H27">
            <v>17.733333333333334</v>
          </cell>
        </row>
        <row r="28">
          <cell r="A28">
            <v>18</v>
          </cell>
          <cell r="B28">
            <v>12</v>
          </cell>
          <cell r="C28">
            <v>12.7</v>
          </cell>
          <cell r="D28">
            <v>12.7</v>
          </cell>
          <cell r="E28">
            <v>15.4</v>
          </cell>
          <cell r="F28">
            <v>15.4</v>
          </cell>
          <cell r="G28">
            <v>18.3</v>
          </cell>
          <cell r="H28">
            <v>19.950000000000003</v>
          </cell>
        </row>
        <row r="29">
          <cell r="A29">
            <v>20</v>
          </cell>
          <cell r="B29">
            <v>13.3</v>
          </cell>
          <cell r="C29">
            <v>14</v>
          </cell>
          <cell r="D29">
            <v>14</v>
          </cell>
          <cell r="E29">
            <v>16.899999999999999</v>
          </cell>
          <cell r="F29">
            <v>16.899999999999999</v>
          </cell>
          <cell r="G29">
            <v>21.6</v>
          </cell>
          <cell r="H29">
            <v>22.166666666666671</v>
          </cell>
        </row>
        <row r="30">
          <cell r="A30">
            <v>22</v>
          </cell>
          <cell r="B30">
            <v>15.5</v>
          </cell>
          <cell r="C30">
            <v>16.5</v>
          </cell>
          <cell r="D30">
            <v>16.5</v>
          </cell>
          <cell r="E30">
            <v>19.2</v>
          </cell>
          <cell r="F30">
            <v>19.2</v>
          </cell>
          <cell r="G30">
            <v>24.8</v>
          </cell>
          <cell r="H30">
            <v>28</v>
          </cell>
        </row>
        <row r="31">
          <cell r="A31">
            <v>24</v>
          </cell>
          <cell r="B31">
            <v>17.600000000000001</v>
          </cell>
          <cell r="C31">
            <v>18.5</v>
          </cell>
          <cell r="D31">
            <v>18.5</v>
          </cell>
          <cell r="E31">
            <v>22.4</v>
          </cell>
          <cell r="F31">
            <v>22.4</v>
          </cell>
          <cell r="G31">
            <v>28.7</v>
          </cell>
          <cell r="H31">
            <v>35</v>
          </cell>
        </row>
        <row r="32">
          <cell r="A32">
            <v>26</v>
          </cell>
          <cell r="B32">
            <v>20.5</v>
          </cell>
          <cell r="C32">
            <v>20.5</v>
          </cell>
          <cell r="D32">
            <v>20.5</v>
          </cell>
          <cell r="E32">
            <v>23.2</v>
          </cell>
          <cell r="F32">
            <v>23.2</v>
          </cell>
          <cell r="G32">
            <v>31.091666666666665</v>
          </cell>
          <cell r="H32">
            <v>37.916666666666664</v>
          </cell>
        </row>
        <row r="33">
          <cell r="A33">
            <v>28</v>
          </cell>
          <cell r="B33">
            <v>22.2</v>
          </cell>
          <cell r="C33">
            <v>22.2</v>
          </cell>
          <cell r="D33">
            <v>22.2</v>
          </cell>
          <cell r="E33">
            <v>24.8</v>
          </cell>
          <cell r="F33">
            <v>24.8</v>
          </cell>
          <cell r="G33">
            <v>33.483333333333334</v>
          </cell>
          <cell r="H33">
            <v>40.833333333333329</v>
          </cell>
        </row>
        <row r="34">
          <cell r="A34">
            <v>30</v>
          </cell>
          <cell r="B34">
            <v>24.8</v>
          </cell>
          <cell r="C34">
            <v>24.8</v>
          </cell>
          <cell r="D34">
            <v>24.8</v>
          </cell>
          <cell r="E34">
            <v>26.7</v>
          </cell>
          <cell r="F34">
            <v>26.7</v>
          </cell>
          <cell r="G34">
            <v>35.875</v>
          </cell>
          <cell r="H34">
            <v>45</v>
          </cell>
        </row>
        <row r="35">
          <cell r="A35">
            <v>32</v>
          </cell>
          <cell r="B35">
            <v>28</v>
          </cell>
          <cell r="C35">
            <v>28</v>
          </cell>
          <cell r="D35">
            <v>28</v>
          </cell>
          <cell r="E35">
            <v>31.2</v>
          </cell>
          <cell r="F35">
            <v>31.2</v>
          </cell>
          <cell r="G35">
            <v>38.266666666666666</v>
          </cell>
          <cell r="H35">
            <v>48</v>
          </cell>
        </row>
        <row r="36">
          <cell r="A36">
            <v>34</v>
          </cell>
          <cell r="B36">
            <v>30.8</v>
          </cell>
          <cell r="C36">
            <v>30.8</v>
          </cell>
          <cell r="D36">
            <v>30.8</v>
          </cell>
          <cell r="E36">
            <v>32.799999999999997</v>
          </cell>
          <cell r="F36">
            <v>32.799999999999997</v>
          </cell>
          <cell r="G36">
            <v>40.658333333333331</v>
          </cell>
          <cell r="H36">
            <v>51</v>
          </cell>
        </row>
        <row r="37">
          <cell r="A37">
            <v>36</v>
          </cell>
          <cell r="B37">
            <v>34.5</v>
          </cell>
          <cell r="C37">
            <v>34.5</v>
          </cell>
          <cell r="D37">
            <v>34.5</v>
          </cell>
          <cell r="E37">
            <v>36.5</v>
          </cell>
          <cell r="F37">
            <v>36.5</v>
          </cell>
          <cell r="G37">
            <v>43.05</v>
          </cell>
          <cell r="H37">
            <v>54</v>
          </cell>
        </row>
        <row r="38">
          <cell r="A38">
            <v>38</v>
          </cell>
          <cell r="B38">
            <v>42</v>
          </cell>
          <cell r="C38">
            <v>42</v>
          </cell>
          <cell r="D38">
            <v>42</v>
          </cell>
          <cell r="E38">
            <v>45</v>
          </cell>
          <cell r="F38">
            <v>45</v>
          </cell>
          <cell r="G38">
            <v>45.441666666666663</v>
          </cell>
          <cell r="H38">
            <v>57</v>
          </cell>
        </row>
        <row r="39">
          <cell r="A39">
            <v>40</v>
          </cell>
          <cell r="B39">
            <v>44</v>
          </cell>
          <cell r="C39">
            <v>44</v>
          </cell>
          <cell r="D39">
            <v>44</v>
          </cell>
          <cell r="E39">
            <v>46</v>
          </cell>
          <cell r="F39">
            <v>46</v>
          </cell>
          <cell r="G39">
            <v>47.833333333333329</v>
          </cell>
          <cell r="H39">
            <v>60</v>
          </cell>
        </row>
        <row r="40">
          <cell r="A40">
            <v>42</v>
          </cell>
          <cell r="B40">
            <v>49.8</v>
          </cell>
          <cell r="C40">
            <v>49.8</v>
          </cell>
          <cell r="D40">
            <v>49.8</v>
          </cell>
          <cell r="E40">
            <v>52.1</v>
          </cell>
          <cell r="F40">
            <v>55</v>
          </cell>
          <cell r="G40">
            <v>56</v>
          </cell>
          <cell r="H40">
            <v>63</v>
          </cell>
        </row>
        <row r="41">
          <cell r="A41">
            <v>44</v>
          </cell>
          <cell r="B41">
            <v>52.1</v>
          </cell>
          <cell r="C41">
            <v>52.1</v>
          </cell>
          <cell r="D41">
            <v>52.1</v>
          </cell>
          <cell r="E41">
            <v>55</v>
          </cell>
          <cell r="F41">
            <v>57.61904761904762</v>
          </cell>
          <cell r="G41">
            <v>58.666666666666664</v>
          </cell>
          <cell r="H41">
            <v>66</v>
          </cell>
        </row>
        <row r="42">
          <cell r="A42">
            <v>46</v>
          </cell>
          <cell r="B42">
            <v>55</v>
          </cell>
          <cell r="C42">
            <v>55</v>
          </cell>
          <cell r="D42">
            <v>55</v>
          </cell>
          <cell r="E42">
            <v>57.61904761904762</v>
          </cell>
          <cell r="F42">
            <v>60.238095238095234</v>
          </cell>
          <cell r="G42">
            <v>61.333333333333329</v>
          </cell>
          <cell r="H42">
            <v>69</v>
          </cell>
        </row>
        <row r="43">
          <cell r="A43">
            <v>48</v>
          </cell>
          <cell r="B43">
            <v>57.61904761904762</v>
          </cell>
          <cell r="C43">
            <v>57.61904761904762</v>
          </cell>
          <cell r="D43">
            <v>57.61904761904762</v>
          </cell>
          <cell r="E43">
            <v>60.238095238095234</v>
          </cell>
          <cell r="F43">
            <v>62.857142857142847</v>
          </cell>
          <cell r="G43">
            <v>64</v>
          </cell>
          <cell r="H43">
            <v>72</v>
          </cell>
        </row>
        <row r="44">
          <cell r="A44">
            <v>54</v>
          </cell>
          <cell r="B44">
            <v>60.238095238095234</v>
          </cell>
          <cell r="C44">
            <v>60.238095238095234</v>
          </cell>
          <cell r="D44">
            <v>60.238095238095234</v>
          </cell>
          <cell r="E44">
            <v>62.857142857142847</v>
          </cell>
          <cell r="F44">
            <v>70.714285714285708</v>
          </cell>
          <cell r="G44">
            <v>72</v>
          </cell>
          <cell r="H44">
            <v>81</v>
          </cell>
        </row>
        <row r="45">
          <cell r="A45">
            <v>56</v>
          </cell>
          <cell r="B45">
            <v>62.857142857142847</v>
          </cell>
          <cell r="C45">
            <v>62.857142857142847</v>
          </cell>
          <cell r="D45">
            <v>62.857142857142847</v>
          </cell>
          <cell r="E45">
            <v>70.714285714285708</v>
          </cell>
          <cell r="F45">
            <v>73.333333333333329</v>
          </cell>
          <cell r="G45">
            <v>74.666666666666671</v>
          </cell>
          <cell r="H45">
            <v>84</v>
          </cell>
        </row>
        <row r="46">
          <cell r="A46">
            <v>60</v>
          </cell>
          <cell r="B46">
            <v>70.714285714285708</v>
          </cell>
          <cell r="C46">
            <v>70.714285714285708</v>
          </cell>
          <cell r="D46">
            <v>70.714285714285708</v>
          </cell>
          <cell r="E46">
            <v>73.333333333333329</v>
          </cell>
          <cell r="F46">
            <v>78.571428571428569</v>
          </cell>
          <cell r="G46">
            <v>80</v>
          </cell>
          <cell r="H46">
            <v>90</v>
          </cell>
        </row>
      </sheetData>
      <sheetData sheetId="16"/>
      <sheetData sheetId="17"/>
      <sheetData sheetId="18"/>
      <sheetData sheetId="19">
        <row r="10">
          <cell r="A10">
            <v>0.25</v>
          </cell>
          <cell r="B10">
            <v>0.78749999999999987</v>
          </cell>
          <cell r="C10">
            <v>0.84499999999999986</v>
          </cell>
          <cell r="D10">
            <v>0.90249999999999997</v>
          </cell>
          <cell r="E10">
            <v>0.96</v>
          </cell>
          <cell r="F10">
            <v>1.075</v>
          </cell>
          <cell r="G10">
            <v>1.19</v>
          </cell>
          <cell r="H10">
            <v>1.2750000000000001</v>
          </cell>
          <cell r="I10">
            <v>1.36</v>
          </cell>
          <cell r="J10">
            <v>1.4450000000000001</v>
          </cell>
          <cell r="K10">
            <v>1.53</v>
          </cell>
          <cell r="L10">
            <v>0.25</v>
          </cell>
          <cell r="M10">
            <v>0.96</v>
          </cell>
          <cell r="N10">
            <v>1.075</v>
          </cell>
          <cell r="O10">
            <v>1.19</v>
          </cell>
          <cell r="P10">
            <v>1.79</v>
          </cell>
          <cell r="Q10">
            <v>2.3899999999999997</v>
          </cell>
          <cell r="R10">
            <v>2.99</v>
          </cell>
          <cell r="S10">
            <v>3.5900000000000003</v>
          </cell>
          <cell r="T10">
            <v>4.3550000000000004</v>
          </cell>
          <cell r="U10">
            <v>4.7374999999999998</v>
          </cell>
          <cell r="V10">
            <v>5.120000000000001</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row>
        <row r="11">
          <cell r="A11">
            <v>0.375</v>
          </cell>
          <cell r="B11">
            <v>0.78749999999999987</v>
          </cell>
          <cell r="C11">
            <v>0.84499999999999986</v>
          </cell>
          <cell r="D11">
            <v>0.90249999999999997</v>
          </cell>
          <cell r="E11">
            <v>0.96</v>
          </cell>
          <cell r="F11">
            <v>1.075</v>
          </cell>
          <cell r="G11">
            <v>1.19</v>
          </cell>
          <cell r="H11">
            <v>1.2750000000000001</v>
          </cell>
          <cell r="I11">
            <v>1.36</v>
          </cell>
          <cell r="J11">
            <v>1.4450000000000001</v>
          </cell>
          <cell r="K11">
            <v>1.53</v>
          </cell>
          <cell r="L11">
            <v>0.375</v>
          </cell>
          <cell r="M11">
            <v>0.96</v>
          </cell>
          <cell r="N11">
            <v>1.075</v>
          </cell>
          <cell r="O11">
            <v>1.19</v>
          </cell>
          <cell r="P11">
            <v>1.79</v>
          </cell>
          <cell r="Q11">
            <v>2.3899999999999997</v>
          </cell>
          <cell r="R11">
            <v>2.99</v>
          </cell>
          <cell r="S11">
            <v>3.5900000000000003</v>
          </cell>
          <cell r="T11">
            <v>4.3550000000000004</v>
          </cell>
          <cell r="U11">
            <v>4.7374999999999998</v>
          </cell>
          <cell r="V11">
            <v>5.120000000000001</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row>
        <row r="12">
          <cell r="A12">
            <v>0.5</v>
          </cell>
          <cell r="B12">
            <v>0.78749999999999987</v>
          </cell>
          <cell r="C12">
            <v>0.84499999999999986</v>
          </cell>
          <cell r="D12">
            <v>0.90249999999999997</v>
          </cell>
          <cell r="E12">
            <v>0.96</v>
          </cell>
          <cell r="F12">
            <v>1.075</v>
          </cell>
          <cell r="G12">
            <v>1.19</v>
          </cell>
          <cell r="H12">
            <v>1.2750000000000001</v>
          </cell>
          <cell r="I12">
            <v>1.36</v>
          </cell>
          <cell r="J12">
            <v>1.4450000000000001</v>
          </cell>
          <cell r="K12">
            <v>1.53</v>
          </cell>
          <cell r="L12">
            <v>0.5</v>
          </cell>
          <cell r="M12">
            <v>0.96</v>
          </cell>
          <cell r="N12">
            <v>1.075</v>
          </cell>
          <cell r="O12">
            <v>1.19</v>
          </cell>
          <cell r="P12">
            <v>1.79</v>
          </cell>
          <cell r="Q12">
            <v>2.3899999999999997</v>
          </cell>
          <cell r="R12">
            <v>2.99</v>
          </cell>
          <cell r="S12">
            <v>3.5900000000000003</v>
          </cell>
          <cell r="T12">
            <v>4.3550000000000004</v>
          </cell>
          <cell r="U12">
            <v>4.7374999999999998</v>
          </cell>
          <cell r="V12">
            <v>5.120000000000001</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row>
        <row r="13">
          <cell r="A13">
            <v>0.75</v>
          </cell>
          <cell r="B13">
            <v>0.78749999999999987</v>
          </cell>
          <cell r="C13">
            <v>0.84499999999999986</v>
          </cell>
          <cell r="D13">
            <v>0.90249999999999997</v>
          </cell>
          <cell r="E13">
            <v>0.96</v>
          </cell>
          <cell r="F13">
            <v>1.075</v>
          </cell>
          <cell r="G13">
            <v>1.19</v>
          </cell>
          <cell r="H13">
            <v>1.2750000000000001</v>
          </cell>
          <cell r="I13">
            <v>1.36</v>
          </cell>
          <cell r="J13">
            <v>1.4450000000000001</v>
          </cell>
          <cell r="K13">
            <v>1.53</v>
          </cell>
          <cell r="L13">
            <v>0.75</v>
          </cell>
          <cell r="M13">
            <v>0.96</v>
          </cell>
          <cell r="N13">
            <v>1.075</v>
          </cell>
          <cell r="O13">
            <v>1.19</v>
          </cell>
          <cell r="P13">
            <v>1.79</v>
          </cell>
          <cell r="Q13">
            <v>2.3899999999999997</v>
          </cell>
          <cell r="R13">
            <v>2.99</v>
          </cell>
          <cell r="S13">
            <v>3.5900000000000003</v>
          </cell>
          <cell r="T13">
            <v>4.3550000000000004</v>
          </cell>
          <cell r="U13">
            <v>4.7374999999999998</v>
          </cell>
          <cell r="V13">
            <v>5.120000000000001</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row>
        <row r="14">
          <cell r="A14">
            <v>1</v>
          </cell>
          <cell r="B14">
            <v>0.78749999999999987</v>
          </cell>
          <cell r="C14">
            <v>0.84499999999999986</v>
          </cell>
          <cell r="D14">
            <v>0.90249999999999997</v>
          </cell>
          <cell r="E14">
            <v>0.96</v>
          </cell>
          <cell r="F14">
            <v>1.075</v>
          </cell>
          <cell r="G14">
            <v>1.19</v>
          </cell>
          <cell r="H14">
            <v>1.2750000000000001</v>
          </cell>
          <cell r="I14">
            <v>1.36</v>
          </cell>
          <cell r="J14">
            <v>1.4450000000000001</v>
          </cell>
          <cell r="K14">
            <v>1.53</v>
          </cell>
          <cell r="L14">
            <v>1</v>
          </cell>
          <cell r="M14">
            <v>0.96</v>
          </cell>
          <cell r="N14">
            <v>1.075</v>
          </cell>
          <cell r="O14">
            <v>1.19</v>
          </cell>
          <cell r="P14">
            <v>1.79</v>
          </cell>
          <cell r="Q14">
            <v>2.3899999999999997</v>
          </cell>
          <cell r="R14">
            <v>2.99</v>
          </cell>
          <cell r="S14">
            <v>3.5900000000000003</v>
          </cell>
          <cell r="T14">
            <v>4.3550000000000004</v>
          </cell>
          <cell r="U14">
            <v>4.7374999999999998</v>
          </cell>
          <cell r="V14">
            <v>5.120000000000001</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row>
        <row r="15">
          <cell r="A15">
            <v>1.25</v>
          </cell>
          <cell r="B15">
            <v>0.96250000000000002</v>
          </cell>
          <cell r="C15">
            <v>0.995</v>
          </cell>
          <cell r="D15">
            <v>1.0275000000000001</v>
          </cell>
          <cell r="E15">
            <v>1.06</v>
          </cell>
          <cell r="F15">
            <v>1.125</v>
          </cell>
          <cell r="G15">
            <v>1.19</v>
          </cell>
          <cell r="H15">
            <v>1.3</v>
          </cell>
          <cell r="I15">
            <v>1.4100000000000001</v>
          </cell>
          <cell r="J15">
            <v>1.5200000000000002</v>
          </cell>
          <cell r="K15">
            <v>1.6300000000000001</v>
          </cell>
          <cell r="L15">
            <v>1.25</v>
          </cell>
          <cell r="M15">
            <v>1.06</v>
          </cell>
          <cell r="N15">
            <v>1.125</v>
          </cell>
          <cell r="O15">
            <v>1.19</v>
          </cell>
          <cell r="P15">
            <v>1.79</v>
          </cell>
          <cell r="Q15">
            <v>2.3899999999999997</v>
          </cell>
          <cell r="R15">
            <v>2.99</v>
          </cell>
          <cell r="S15">
            <v>3.5900000000000003</v>
          </cell>
          <cell r="T15">
            <v>4.3550000000000004</v>
          </cell>
          <cell r="U15">
            <v>4.7374999999999998</v>
          </cell>
          <cell r="V15">
            <v>5.120000000000001</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row>
        <row r="16">
          <cell r="A16">
            <v>1.5</v>
          </cell>
          <cell r="B16">
            <v>0.88749999999999996</v>
          </cell>
          <cell r="C16">
            <v>0.94499999999999995</v>
          </cell>
          <cell r="D16">
            <v>1.0024999999999999</v>
          </cell>
          <cell r="E16">
            <v>1.06</v>
          </cell>
          <cell r="F16">
            <v>1.175</v>
          </cell>
          <cell r="G16">
            <v>1.29</v>
          </cell>
          <cell r="H16">
            <v>1.425</v>
          </cell>
          <cell r="I16">
            <v>1.56</v>
          </cell>
          <cell r="J16">
            <v>1.6950000000000003</v>
          </cell>
          <cell r="K16">
            <v>1.83</v>
          </cell>
          <cell r="L16">
            <v>1.5</v>
          </cell>
          <cell r="M16">
            <v>1.06</v>
          </cell>
          <cell r="N16">
            <v>1.175</v>
          </cell>
          <cell r="O16">
            <v>1.29</v>
          </cell>
          <cell r="P16">
            <v>1.8650000000000002</v>
          </cell>
          <cell r="Q16">
            <v>2.44</v>
          </cell>
          <cell r="R16">
            <v>3.0150000000000001</v>
          </cell>
          <cell r="S16">
            <v>3.5900000000000003</v>
          </cell>
          <cell r="T16">
            <v>4.3550000000000004</v>
          </cell>
          <cell r="U16">
            <v>4.7374999999999998</v>
          </cell>
          <cell r="V16">
            <v>5.120000000000001</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row>
        <row r="17">
          <cell r="A17">
            <v>2</v>
          </cell>
          <cell r="B17">
            <v>1.1625000000000001</v>
          </cell>
          <cell r="C17">
            <v>1.1949999999999998</v>
          </cell>
          <cell r="D17">
            <v>1.2275</v>
          </cell>
          <cell r="E17">
            <v>1.26</v>
          </cell>
          <cell r="F17">
            <v>1.325</v>
          </cell>
          <cell r="G17">
            <v>1.39</v>
          </cell>
          <cell r="H17">
            <v>1.575</v>
          </cell>
          <cell r="I17">
            <v>1.76</v>
          </cell>
          <cell r="J17">
            <v>1.9450000000000003</v>
          </cell>
          <cell r="K17">
            <v>2.13</v>
          </cell>
          <cell r="L17">
            <v>2</v>
          </cell>
          <cell r="M17">
            <v>1.26</v>
          </cell>
          <cell r="N17">
            <v>1.325</v>
          </cell>
          <cell r="O17">
            <v>1.39</v>
          </cell>
          <cell r="P17">
            <v>1.94</v>
          </cell>
          <cell r="Q17">
            <v>2.4899999999999998</v>
          </cell>
          <cell r="R17">
            <v>3.0400000000000005</v>
          </cell>
          <cell r="S17">
            <v>3.5900000000000003</v>
          </cell>
          <cell r="T17">
            <v>4.3550000000000004</v>
          </cell>
          <cell r="U17">
            <v>4.7374999999999998</v>
          </cell>
          <cell r="V17">
            <v>5.120000000000001</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row>
        <row r="18">
          <cell r="A18">
            <v>2.5</v>
          </cell>
          <cell r="B18">
            <v>1.3125</v>
          </cell>
          <cell r="C18">
            <v>1.3749999999999998</v>
          </cell>
          <cell r="D18">
            <v>1.4374999999999998</v>
          </cell>
          <cell r="E18">
            <v>1.4999999999999998</v>
          </cell>
          <cell r="F18">
            <v>1.625</v>
          </cell>
          <cell r="G18">
            <v>1.75</v>
          </cell>
          <cell r="H18">
            <v>1.9100000000000001</v>
          </cell>
          <cell r="I18">
            <v>2.0699999999999998</v>
          </cell>
          <cell r="J18">
            <v>2.23</v>
          </cell>
          <cell r="K18">
            <v>2.39</v>
          </cell>
          <cell r="L18">
            <v>2.5</v>
          </cell>
          <cell r="M18">
            <v>1.4999999999999998</v>
          </cell>
          <cell r="N18">
            <v>1.625</v>
          </cell>
          <cell r="O18">
            <v>1.75</v>
          </cell>
          <cell r="P18">
            <v>2.2250000000000001</v>
          </cell>
          <cell r="Q18">
            <v>2.7</v>
          </cell>
          <cell r="R18">
            <v>3.1749999999999998</v>
          </cell>
          <cell r="S18">
            <v>3.6500000000000004</v>
          </cell>
          <cell r="T18">
            <v>4.4249999999999998</v>
          </cell>
          <cell r="U18">
            <v>4.8125</v>
          </cell>
          <cell r="V18">
            <v>5.2000000000000011</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row>
        <row r="19">
          <cell r="A19">
            <v>3</v>
          </cell>
          <cell r="B19">
            <v>1.51</v>
          </cell>
          <cell r="C19">
            <v>1.57</v>
          </cell>
          <cell r="D19">
            <v>1.63</v>
          </cell>
          <cell r="E19">
            <v>1.69</v>
          </cell>
          <cell r="F19">
            <v>1.81</v>
          </cell>
          <cell r="G19">
            <v>1.93</v>
          </cell>
          <cell r="H19">
            <v>2.1524999999999999</v>
          </cell>
          <cell r="I19">
            <v>2.375</v>
          </cell>
          <cell r="J19">
            <v>2.5975000000000001</v>
          </cell>
          <cell r="K19">
            <v>2.82</v>
          </cell>
          <cell r="L19">
            <v>3</v>
          </cell>
          <cell r="M19">
            <v>1.69</v>
          </cell>
          <cell r="N19">
            <v>1.81</v>
          </cell>
          <cell r="O19">
            <v>1.93</v>
          </cell>
          <cell r="P19">
            <v>2.3749999999999996</v>
          </cell>
          <cell r="Q19">
            <v>2.82</v>
          </cell>
          <cell r="R19">
            <v>3.2650000000000001</v>
          </cell>
          <cell r="S19">
            <v>3.7100000000000004</v>
          </cell>
          <cell r="T19">
            <v>4.4950000000000001</v>
          </cell>
          <cell r="U19">
            <v>4.8874999999999993</v>
          </cell>
          <cell r="V19">
            <v>5.28</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row>
        <row r="20">
          <cell r="A20">
            <v>3.5</v>
          </cell>
          <cell r="B20">
            <v>1.5862499999999997</v>
          </cell>
          <cell r="C20">
            <v>1.6774999999999998</v>
          </cell>
          <cell r="D20">
            <v>1.7687499999999998</v>
          </cell>
          <cell r="E20">
            <v>1.8599999999999999</v>
          </cell>
          <cell r="F20">
            <v>2.0425</v>
          </cell>
          <cell r="G20">
            <v>2.2250000000000001</v>
          </cell>
          <cell r="H20">
            <v>2.55125</v>
          </cell>
          <cell r="I20">
            <v>2.8775000000000004</v>
          </cell>
          <cell r="J20">
            <v>3.15625</v>
          </cell>
          <cell r="K20">
            <v>3.4349999999999996</v>
          </cell>
          <cell r="L20">
            <v>3.5</v>
          </cell>
          <cell r="M20">
            <v>0.28000000000000003</v>
          </cell>
          <cell r="N20">
            <v>0.33</v>
          </cell>
          <cell r="O20">
            <v>0.38</v>
          </cell>
          <cell r="P20">
            <v>0.42749999999999999</v>
          </cell>
          <cell r="Q20">
            <v>0.47500000000000003</v>
          </cell>
          <cell r="R20">
            <v>0.52250000000000008</v>
          </cell>
          <cell r="S20">
            <v>0.57000000000000006</v>
          </cell>
          <cell r="T20">
            <v>0.66500000000000004</v>
          </cell>
          <cell r="U20">
            <v>0.71250000000000013</v>
          </cell>
          <cell r="V20">
            <v>0.76000000000000012</v>
          </cell>
          <cell r="W20">
            <v>0.95000000000000018</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row>
        <row r="21">
          <cell r="A21">
            <v>4</v>
          </cell>
          <cell r="B21">
            <v>1.6625000000000001</v>
          </cell>
          <cell r="C21">
            <v>1.7850000000000001</v>
          </cell>
          <cell r="D21">
            <v>1.9075000000000002</v>
          </cell>
          <cell r="E21">
            <v>2.0299999999999998</v>
          </cell>
          <cell r="F21">
            <v>2.2749999999999999</v>
          </cell>
          <cell r="G21">
            <v>2.52</v>
          </cell>
          <cell r="H21">
            <v>3.15</v>
          </cell>
          <cell r="I21">
            <v>3.78</v>
          </cell>
          <cell r="J21">
            <v>3.915</v>
          </cell>
          <cell r="K21">
            <v>4.05</v>
          </cell>
          <cell r="L21">
            <v>4</v>
          </cell>
          <cell r="M21">
            <v>2.0299999999999998</v>
          </cell>
          <cell r="N21">
            <v>2.2749999999999999</v>
          </cell>
          <cell r="O21">
            <v>2.52</v>
          </cell>
          <cell r="P21">
            <v>3.1149999999999998</v>
          </cell>
          <cell r="Q21">
            <v>3.71</v>
          </cell>
          <cell r="R21">
            <v>4.3049999999999997</v>
          </cell>
          <cell r="S21">
            <v>4.9000000000000004</v>
          </cell>
          <cell r="T21">
            <v>5.5</v>
          </cell>
          <cell r="U21">
            <v>5.8</v>
          </cell>
          <cell r="V21">
            <v>6.1</v>
          </cell>
          <cell r="W21">
            <v>8.39</v>
          </cell>
          <cell r="X21">
            <v>8.57</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row>
        <row r="22">
          <cell r="A22">
            <v>5</v>
          </cell>
          <cell r="B22">
            <v>1.8299999999999998</v>
          </cell>
          <cell r="C22">
            <v>2</v>
          </cell>
          <cell r="D22">
            <v>2.17</v>
          </cell>
          <cell r="E22">
            <v>2.34</v>
          </cell>
          <cell r="F22">
            <v>2.6799999999999997</v>
          </cell>
          <cell r="G22">
            <v>3.02</v>
          </cell>
          <cell r="H22">
            <v>3.53</v>
          </cell>
          <cell r="I22">
            <v>4.04</v>
          </cell>
          <cell r="J22">
            <v>4.5549999999999997</v>
          </cell>
          <cell r="K22">
            <v>5.07</v>
          </cell>
          <cell r="L22">
            <v>5</v>
          </cell>
          <cell r="M22">
            <v>2.34</v>
          </cell>
          <cell r="N22">
            <v>2.6799999999999997</v>
          </cell>
          <cell r="O22">
            <v>3.02</v>
          </cell>
          <cell r="P22">
            <v>3.6450000000000005</v>
          </cell>
          <cell r="Q22">
            <v>4.33</v>
          </cell>
          <cell r="R22">
            <v>4.9849999999999994</v>
          </cell>
          <cell r="S22">
            <v>5.64</v>
          </cell>
          <cell r="T22">
            <v>6.3800000000000008</v>
          </cell>
          <cell r="U22">
            <v>6.9249999999999998</v>
          </cell>
          <cell r="V22">
            <v>7.12</v>
          </cell>
          <cell r="W22">
            <v>9.75</v>
          </cell>
          <cell r="X22">
            <v>10</v>
          </cell>
          <cell r="Y22">
            <v>12.24</v>
          </cell>
          <cell r="Z22">
            <v>14.940000000000001</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row>
        <row r="23">
          <cell r="A23">
            <v>6</v>
          </cell>
          <cell r="B23">
            <v>2.25</v>
          </cell>
          <cell r="C23">
            <v>2.4500000000000002</v>
          </cell>
          <cell r="D23">
            <v>2.65</v>
          </cell>
          <cell r="E23">
            <v>2.85</v>
          </cell>
          <cell r="F23">
            <v>3.25</v>
          </cell>
          <cell r="G23">
            <v>3.6500000000000004</v>
          </cell>
          <cell r="H23">
            <v>4.4550000000000001</v>
          </cell>
          <cell r="I23">
            <v>5.26</v>
          </cell>
          <cell r="J23">
            <v>5.8849999999999998</v>
          </cell>
          <cell r="K23">
            <v>6.51</v>
          </cell>
          <cell r="L23">
            <v>6</v>
          </cell>
          <cell r="M23">
            <v>2.85</v>
          </cell>
          <cell r="N23">
            <v>3.25</v>
          </cell>
          <cell r="O23">
            <v>3.6500000000000004</v>
          </cell>
          <cell r="P23">
            <v>3.8875000000000002</v>
          </cell>
          <cell r="Q23">
            <v>4.5750000000000002</v>
          </cell>
          <cell r="R23">
            <v>5.2625000000000011</v>
          </cell>
          <cell r="S23">
            <v>5.95</v>
          </cell>
          <cell r="T23">
            <v>6.875</v>
          </cell>
          <cell r="U23">
            <v>7.3375000000000004</v>
          </cell>
          <cell r="V23">
            <v>9.39</v>
          </cell>
          <cell r="W23">
            <v>12.14</v>
          </cell>
          <cell r="X23">
            <v>12.64</v>
          </cell>
          <cell r="Y23">
            <v>15.84</v>
          </cell>
          <cell r="Z23">
            <v>18.37</v>
          </cell>
          <cell r="AA23">
            <v>21.39</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row>
        <row r="24">
          <cell r="A24">
            <v>8</v>
          </cell>
          <cell r="B24">
            <v>3.8</v>
          </cell>
          <cell r="C24">
            <v>3.8</v>
          </cell>
          <cell r="D24">
            <v>3.8</v>
          </cell>
          <cell r="E24">
            <v>3.8</v>
          </cell>
          <cell r="F24">
            <v>4.51</v>
          </cell>
          <cell r="G24">
            <v>4.96</v>
          </cell>
          <cell r="H24">
            <v>6.56</v>
          </cell>
          <cell r="I24">
            <v>8.2200000000000006</v>
          </cell>
          <cell r="J24">
            <v>9.9700000000000006</v>
          </cell>
          <cell r="K24">
            <v>9.74</v>
          </cell>
          <cell r="L24">
            <v>8</v>
          </cell>
          <cell r="M24">
            <v>3.8</v>
          </cell>
          <cell r="N24">
            <v>4.38</v>
          </cell>
          <cell r="O24">
            <v>4.96</v>
          </cell>
          <cell r="P24">
            <v>5.4974999999999996</v>
          </cell>
          <cell r="Q24">
            <v>6.6750000000000007</v>
          </cell>
          <cell r="R24">
            <v>7.8525</v>
          </cell>
          <cell r="S24">
            <v>9.0299999999999994</v>
          </cell>
          <cell r="T24">
            <v>9.8849999999999998</v>
          </cell>
          <cell r="U24">
            <v>10.312499999999998</v>
          </cell>
          <cell r="V24">
            <v>12.629999999999999</v>
          </cell>
          <cell r="W24">
            <v>14.89</v>
          </cell>
          <cell r="X24">
            <v>15.58</v>
          </cell>
          <cell r="Y24">
            <v>19.39</v>
          </cell>
          <cell r="Z24">
            <v>22.33</v>
          </cell>
          <cell r="AA24">
            <v>26.18</v>
          </cell>
          <cell r="AB24">
            <v>31.47</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row>
        <row r="25">
          <cell r="A25">
            <v>10</v>
          </cell>
          <cell r="B25">
            <v>4.76</v>
          </cell>
          <cell r="C25">
            <v>4.76</v>
          </cell>
          <cell r="D25">
            <v>4.76</v>
          </cell>
          <cell r="E25">
            <v>4.76</v>
          </cell>
          <cell r="F25">
            <v>6.3599999999999994</v>
          </cell>
          <cell r="G25">
            <v>7.65</v>
          </cell>
          <cell r="H25">
            <v>9.61</v>
          </cell>
          <cell r="I25">
            <v>12.540000000000001</v>
          </cell>
          <cell r="J25">
            <v>12.83</v>
          </cell>
          <cell r="K25">
            <v>14.83</v>
          </cell>
          <cell r="L25">
            <v>10</v>
          </cell>
          <cell r="M25">
            <v>4.76</v>
          </cell>
          <cell r="N25">
            <v>5.5600000000000005</v>
          </cell>
          <cell r="O25">
            <v>6.3599999999999994</v>
          </cell>
          <cell r="P25">
            <v>6.97</v>
          </cell>
          <cell r="Q25">
            <v>8.5</v>
          </cell>
          <cell r="R25">
            <v>10.030000000000001</v>
          </cell>
          <cell r="S25">
            <v>11.56</v>
          </cell>
          <cell r="T25">
            <v>12.920000000000002</v>
          </cell>
          <cell r="U25">
            <v>13.600000000000001</v>
          </cell>
          <cell r="V25">
            <v>14.280000000000001</v>
          </cell>
          <cell r="W25">
            <v>19.580000000000002</v>
          </cell>
          <cell r="X25">
            <v>18.97</v>
          </cell>
          <cell r="Y25">
            <v>23.23</v>
          </cell>
          <cell r="Z25">
            <v>26.619999999999997</v>
          </cell>
          <cell r="AA25">
            <v>31.14</v>
          </cell>
          <cell r="AB25">
            <v>36.47</v>
          </cell>
          <cell r="AC25">
            <v>41.42</v>
          </cell>
          <cell r="AD25">
            <v>47.120000000000005</v>
          </cell>
          <cell r="AE25">
            <v>0</v>
          </cell>
          <cell r="AF25">
            <v>0</v>
          </cell>
          <cell r="AG25">
            <v>0</v>
          </cell>
          <cell r="AH25">
            <v>0</v>
          </cell>
          <cell r="AI25">
            <v>0</v>
          </cell>
          <cell r="AJ25">
            <v>0</v>
          </cell>
          <cell r="AK25">
            <v>0</v>
          </cell>
          <cell r="AL25">
            <v>0</v>
          </cell>
          <cell r="AM25">
            <v>0</v>
          </cell>
          <cell r="AN25">
            <v>0</v>
          </cell>
          <cell r="AO25">
            <v>0</v>
          </cell>
          <cell r="AP25">
            <v>0</v>
          </cell>
        </row>
        <row r="26">
          <cell r="A26">
            <v>12</v>
          </cell>
          <cell r="B26">
            <v>5.4</v>
          </cell>
          <cell r="C26">
            <v>5.4</v>
          </cell>
          <cell r="D26">
            <v>5.4</v>
          </cell>
          <cell r="E26">
            <v>6.32</v>
          </cell>
          <cell r="F26">
            <v>8.5399999999999991</v>
          </cell>
          <cell r="G26">
            <v>10.129999999999999</v>
          </cell>
          <cell r="H26">
            <v>13.74</v>
          </cell>
          <cell r="I26">
            <v>13.93</v>
          </cell>
          <cell r="J26">
            <v>17.21</v>
          </cell>
          <cell r="K26">
            <v>19.95</v>
          </cell>
          <cell r="L26">
            <v>12</v>
          </cell>
          <cell r="M26">
            <v>5.4</v>
          </cell>
          <cell r="N26">
            <v>6.4550000000000001</v>
          </cell>
          <cell r="O26">
            <v>7.51</v>
          </cell>
          <cell r="P26">
            <v>7.8600000000000012</v>
          </cell>
          <cell r="Q26">
            <v>9.3000000000000007</v>
          </cell>
          <cell r="R26">
            <v>10.74</v>
          </cell>
          <cell r="S26">
            <v>12.18</v>
          </cell>
          <cell r="T26">
            <v>13.909999999999998</v>
          </cell>
          <cell r="U26">
            <v>14.774999999999999</v>
          </cell>
          <cell r="V26">
            <v>15.64</v>
          </cell>
          <cell r="W26">
            <v>22.2</v>
          </cell>
          <cell r="X26">
            <v>22.73</v>
          </cell>
          <cell r="Y26">
            <v>26.56</v>
          </cell>
          <cell r="Z26">
            <v>31.24</v>
          </cell>
          <cell r="AA26">
            <v>36.85</v>
          </cell>
          <cell r="AB26">
            <v>42.28</v>
          </cell>
          <cell r="AC26">
            <v>48.11</v>
          </cell>
          <cell r="AD26">
            <v>54.82</v>
          </cell>
          <cell r="AE26">
            <v>61.44</v>
          </cell>
          <cell r="AF26">
            <v>69.710000000000008</v>
          </cell>
          <cell r="AG26">
            <v>0</v>
          </cell>
          <cell r="AH26">
            <v>0</v>
          </cell>
          <cell r="AI26">
            <v>0</v>
          </cell>
          <cell r="AJ26">
            <v>0</v>
          </cell>
          <cell r="AK26">
            <v>0</v>
          </cell>
          <cell r="AL26">
            <v>0</v>
          </cell>
          <cell r="AM26">
            <v>0</v>
          </cell>
          <cell r="AN26">
            <v>0</v>
          </cell>
          <cell r="AO26">
            <v>0</v>
          </cell>
          <cell r="AP26">
            <v>0</v>
          </cell>
        </row>
        <row r="27">
          <cell r="A27">
            <v>14</v>
          </cell>
          <cell r="B27">
            <v>6.8199999999999994</v>
          </cell>
          <cell r="C27">
            <v>6.8199999999999994</v>
          </cell>
          <cell r="D27">
            <v>6.8199999999999994</v>
          </cell>
          <cell r="E27">
            <v>7.9700000000000006</v>
          </cell>
          <cell r="F27">
            <v>10.5</v>
          </cell>
          <cell r="G27">
            <v>13.89</v>
          </cell>
          <cell r="H27">
            <v>14.979999999999999</v>
          </cell>
          <cell r="I27">
            <v>18.16</v>
          </cell>
          <cell r="J27">
            <v>21.5</v>
          </cell>
          <cell r="K27">
            <v>25.119999999999997</v>
          </cell>
          <cell r="L27">
            <v>14</v>
          </cell>
          <cell r="M27">
            <v>6.419999999999999</v>
          </cell>
          <cell r="N27">
            <v>7.73</v>
          </cell>
          <cell r="O27">
            <v>9.0399999999999991</v>
          </cell>
          <cell r="P27">
            <v>8.9700000000000006</v>
          </cell>
          <cell r="Q27">
            <v>10.199999999999999</v>
          </cell>
          <cell r="R27">
            <v>11.43</v>
          </cell>
          <cell r="S27">
            <v>12.66</v>
          </cell>
          <cell r="T27">
            <v>14.969999999999999</v>
          </cell>
          <cell r="U27">
            <v>16.125</v>
          </cell>
          <cell r="V27">
            <v>17.28</v>
          </cell>
          <cell r="W27">
            <v>24.299999999999997</v>
          </cell>
          <cell r="X27">
            <v>27.1</v>
          </cell>
          <cell r="Y27">
            <v>30.32</v>
          </cell>
          <cell r="Z27">
            <v>35.33</v>
          </cell>
          <cell r="AA27">
            <v>41.1</v>
          </cell>
          <cell r="AB27">
            <v>48.35</v>
          </cell>
          <cell r="AC27">
            <v>54.739999999999995</v>
          </cell>
          <cell r="AD27">
            <v>61.81</v>
          </cell>
          <cell r="AE27">
            <v>69.510000000000005</v>
          </cell>
          <cell r="AF27">
            <v>78.789999999999992</v>
          </cell>
          <cell r="AG27">
            <v>89.22</v>
          </cell>
          <cell r="AH27">
            <v>99.889999999999986</v>
          </cell>
          <cell r="AI27">
            <v>0</v>
          </cell>
          <cell r="AJ27">
            <v>0</v>
          </cell>
          <cell r="AK27">
            <v>0</v>
          </cell>
          <cell r="AL27">
            <v>0</v>
          </cell>
          <cell r="AM27">
            <v>0</v>
          </cell>
          <cell r="AN27">
            <v>0</v>
          </cell>
          <cell r="AO27">
            <v>0</v>
          </cell>
          <cell r="AP27">
            <v>0</v>
          </cell>
        </row>
        <row r="28">
          <cell r="A28">
            <v>16</v>
          </cell>
          <cell r="B28">
            <v>7.81</v>
          </cell>
          <cell r="C28">
            <v>7.81</v>
          </cell>
          <cell r="D28">
            <v>7.81</v>
          </cell>
          <cell r="E28">
            <v>10.75</v>
          </cell>
          <cell r="F28">
            <v>12.98</v>
          </cell>
          <cell r="G28">
            <v>17.400000000000002</v>
          </cell>
          <cell r="H28">
            <v>21.63</v>
          </cell>
          <cell r="I28">
            <v>23</v>
          </cell>
          <cell r="J28">
            <v>27.59</v>
          </cell>
          <cell r="K28">
            <v>30.63</v>
          </cell>
          <cell r="L28">
            <v>16</v>
          </cell>
          <cell r="M28">
            <v>7.81</v>
          </cell>
          <cell r="N28">
            <v>9.2800000000000011</v>
          </cell>
          <cell r="O28">
            <v>10.75</v>
          </cell>
          <cell r="P28">
            <v>10.407499999999999</v>
          </cell>
          <cell r="Q28">
            <v>11.675000000000001</v>
          </cell>
          <cell r="R28">
            <v>12.942499999999999</v>
          </cell>
          <cell r="S28">
            <v>14.21</v>
          </cell>
          <cell r="T28">
            <v>19.145</v>
          </cell>
          <cell r="U28">
            <v>21.612500000000001</v>
          </cell>
          <cell r="V28">
            <v>24.08</v>
          </cell>
          <cell r="W28">
            <v>29.200000000000003</v>
          </cell>
          <cell r="X28">
            <v>27.7</v>
          </cell>
          <cell r="Y28">
            <v>34.21</v>
          </cell>
          <cell r="Z28">
            <v>40.56</v>
          </cell>
          <cell r="AA28">
            <v>47.11</v>
          </cell>
          <cell r="AB28">
            <v>55.84</v>
          </cell>
          <cell r="AC28">
            <v>62.97</v>
          </cell>
          <cell r="AD28">
            <v>71.900000000000006</v>
          </cell>
          <cell r="AE28">
            <v>80.63000000000001</v>
          </cell>
          <cell r="AF28">
            <v>91.179999999999993</v>
          </cell>
          <cell r="AG28">
            <v>103.49000000000001</v>
          </cell>
          <cell r="AH28">
            <v>117.57</v>
          </cell>
          <cell r="AI28">
            <v>0</v>
          </cell>
          <cell r="AJ28">
            <v>0</v>
          </cell>
          <cell r="AK28">
            <v>0</v>
          </cell>
          <cell r="AL28">
            <v>0</v>
          </cell>
          <cell r="AM28">
            <v>0</v>
          </cell>
          <cell r="AN28">
            <v>0</v>
          </cell>
          <cell r="AO28">
            <v>0</v>
          </cell>
          <cell r="AP28">
            <v>0</v>
          </cell>
        </row>
        <row r="29">
          <cell r="A29">
            <v>18</v>
          </cell>
          <cell r="B29">
            <v>9.5400000000000009</v>
          </cell>
          <cell r="C29">
            <v>9.5400000000000009</v>
          </cell>
          <cell r="D29">
            <v>11.049999999999999</v>
          </cell>
          <cell r="E29">
            <v>13.77</v>
          </cell>
          <cell r="F29">
            <v>16.98</v>
          </cell>
          <cell r="G29">
            <v>18.759999999999998</v>
          </cell>
          <cell r="H29">
            <v>24.46</v>
          </cell>
          <cell r="I29">
            <v>28.43</v>
          </cell>
          <cell r="J29">
            <v>33.089999999999996</v>
          </cell>
          <cell r="K29">
            <v>37.42</v>
          </cell>
          <cell r="L29">
            <v>18</v>
          </cell>
          <cell r="M29">
            <v>9.5400000000000009</v>
          </cell>
          <cell r="N29">
            <v>11.205000000000002</v>
          </cell>
          <cell r="O29">
            <v>12.870000000000001</v>
          </cell>
          <cell r="P29">
            <v>12.129999999999999</v>
          </cell>
          <cell r="Q29">
            <v>13.399999999999999</v>
          </cell>
          <cell r="R29">
            <v>14.67</v>
          </cell>
          <cell r="S29">
            <v>15.94</v>
          </cell>
          <cell r="T29">
            <v>20.68</v>
          </cell>
          <cell r="U29">
            <v>23.05</v>
          </cell>
          <cell r="V29">
            <v>25.42</v>
          </cell>
          <cell r="W29">
            <v>33.5</v>
          </cell>
          <cell r="X29">
            <v>29.9</v>
          </cell>
          <cell r="Y29">
            <v>33.700000000000003</v>
          </cell>
          <cell r="Z29">
            <v>45.4</v>
          </cell>
          <cell r="AA29">
            <v>52.54</v>
          </cell>
          <cell r="AB29">
            <v>61.64</v>
          </cell>
          <cell r="AC29">
            <v>70.39</v>
          </cell>
          <cell r="AD29">
            <v>80.92</v>
          </cell>
          <cell r="AE29">
            <v>91.59</v>
          </cell>
          <cell r="AF29">
            <v>104.5</v>
          </cell>
          <cell r="AG29">
            <v>118.67</v>
          </cell>
          <cell r="AH29">
            <v>135.49</v>
          </cell>
          <cell r="AI29">
            <v>0</v>
          </cell>
          <cell r="AJ29">
            <v>0</v>
          </cell>
          <cell r="AK29">
            <v>0</v>
          </cell>
          <cell r="AL29">
            <v>0</v>
          </cell>
          <cell r="AM29">
            <v>0</v>
          </cell>
          <cell r="AN29">
            <v>0</v>
          </cell>
          <cell r="AO29">
            <v>0</v>
          </cell>
          <cell r="AP29">
            <v>0</v>
          </cell>
        </row>
        <row r="30">
          <cell r="A30">
            <v>20</v>
          </cell>
          <cell r="B30">
            <v>10.71</v>
          </cell>
          <cell r="C30">
            <v>10.71</v>
          </cell>
          <cell r="D30">
            <v>14.34</v>
          </cell>
          <cell r="E30">
            <v>15.780000000000001</v>
          </cell>
          <cell r="F30">
            <v>20.76</v>
          </cell>
          <cell r="G30">
            <v>22.33</v>
          </cell>
          <cell r="H30">
            <v>29.13</v>
          </cell>
          <cell r="I30">
            <v>35.199999999999996</v>
          </cell>
          <cell r="J30">
            <v>40.840000000000003</v>
          </cell>
          <cell r="K30">
            <v>45.169999999999995</v>
          </cell>
          <cell r="L30">
            <v>20</v>
          </cell>
          <cell r="M30">
            <v>10.71</v>
          </cell>
          <cell r="N30">
            <v>12.445</v>
          </cell>
          <cell r="O30">
            <v>14.18</v>
          </cell>
          <cell r="P30">
            <v>13.7325</v>
          </cell>
          <cell r="Q30">
            <v>15.525000000000002</v>
          </cell>
          <cell r="R30">
            <v>17.317500000000003</v>
          </cell>
          <cell r="S30">
            <v>19.11</v>
          </cell>
          <cell r="T30">
            <v>22.844999999999999</v>
          </cell>
          <cell r="U30">
            <v>24.712499999999999</v>
          </cell>
          <cell r="V30">
            <v>26.580000000000002</v>
          </cell>
          <cell r="W30">
            <v>34.85</v>
          </cell>
          <cell r="X30">
            <v>31.9</v>
          </cell>
          <cell r="Y30">
            <v>37</v>
          </cell>
          <cell r="Z30">
            <v>52.54</v>
          </cell>
          <cell r="AA30">
            <v>61.64</v>
          </cell>
          <cell r="AB30">
            <v>73.930000000000007</v>
          </cell>
          <cell r="AC30">
            <v>83.660000000000011</v>
          </cell>
          <cell r="AD30">
            <v>93.41</v>
          </cell>
          <cell r="AE30">
            <v>106.69</v>
          </cell>
          <cell r="AF30">
            <v>119.97999999999999</v>
          </cell>
          <cell r="AG30">
            <v>135.66</v>
          </cell>
          <cell r="AH30">
            <v>153.37</v>
          </cell>
          <cell r="AI30">
            <v>173.32999999999998</v>
          </cell>
          <cell r="AJ30">
            <v>187.73</v>
          </cell>
          <cell r="AK30">
            <v>205.33999999999997</v>
          </cell>
          <cell r="AL30">
            <v>219.88</v>
          </cell>
          <cell r="AM30">
            <v>234.6</v>
          </cell>
          <cell r="AN30">
            <v>244.54000000000002</v>
          </cell>
          <cell r="AO30">
            <v>271.27</v>
          </cell>
          <cell r="AP30">
            <v>288.87</v>
          </cell>
        </row>
        <row r="31">
          <cell r="A31">
            <v>22</v>
          </cell>
          <cell r="B31">
            <v>12.145</v>
          </cell>
          <cell r="C31">
            <v>12.145</v>
          </cell>
          <cell r="D31">
            <v>16.700000000000003</v>
          </cell>
          <cell r="E31">
            <v>19.25</v>
          </cell>
          <cell r="F31">
            <v>22.35</v>
          </cell>
          <cell r="G31">
            <v>25.740000000000002</v>
          </cell>
          <cell r="H31">
            <v>34.619999999999997</v>
          </cell>
          <cell r="I31">
            <v>41.74</v>
          </cell>
          <cell r="J31">
            <v>47.754999999999995</v>
          </cell>
          <cell r="K31">
            <v>55.274999999999999</v>
          </cell>
          <cell r="L31">
            <v>22</v>
          </cell>
          <cell r="M31">
            <v>12.145</v>
          </cell>
          <cell r="N31">
            <v>14.2675</v>
          </cell>
          <cell r="O31">
            <v>16.39</v>
          </cell>
          <cell r="P31">
            <v>14.84125</v>
          </cell>
          <cell r="Q31">
            <v>16.862500000000004</v>
          </cell>
          <cell r="R31">
            <v>18.883749999999999</v>
          </cell>
          <cell r="S31">
            <v>20.105</v>
          </cell>
          <cell r="T31">
            <v>24.322500000000002</v>
          </cell>
          <cell r="U31">
            <v>26.431250000000002</v>
          </cell>
          <cell r="V31">
            <v>28.540000000000003</v>
          </cell>
          <cell r="W31">
            <v>36.525000000000006</v>
          </cell>
          <cell r="X31">
            <v>33.200000000000003</v>
          </cell>
          <cell r="Y31">
            <v>40.200000000000003</v>
          </cell>
          <cell r="Z31">
            <v>50.919999999999995</v>
          </cell>
          <cell r="AA31">
            <v>60.47</v>
          </cell>
          <cell r="AB31">
            <v>80.679999999999993</v>
          </cell>
          <cell r="AC31">
            <v>91.660000000000011</v>
          </cell>
          <cell r="AD31">
            <v>102.73</v>
          </cell>
          <cell r="AE31">
            <v>116.18</v>
          </cell>
          <cell r="AF31">
            <v>131.16</v>
          </cell>
          <cell r="AG31">
            <v>148.51999999999998</v>
          </cell>
          <cell r="AH31">
            <v>168.01999999999998</v>
          </cell>
          <cell r="AI31">
            <v>189.79000000000002</v>
          </cell>
          <cell r="AJ31">
            <v>209.41000000000003</v>
          </cell>
          <cell r="AK31">
            <v>222.03</v>
          </cell>
          <cell r="AL31">
            <v>237.95</v>
          </cell>
          <cell r="AM31">
            <v>259.95</v>
          </cell>
          <cell r="AN31">
            <v>273.01</v>
          </cell>
          <cell r="AO31">
            <v>298.34000000000003</v>
          </cell>
          <cell r="AP31">
            <v>317.82000000000005</v>
          </cell>
        </row>
        <row r="32">
          <cell r="A32">
            <v>24</v>
          </cell>
          <cell r="B32">
            <v>13.58</v>
          </cell>
          <cell r="C32">
            <v>13.58</v>
          </cell>
          <cell r="D32">
            <v>19.060000000000002</v>
          </cell>
          <cell r="E32">
            <v>22.72</v>
          </cell>
          <cell r="F32">
            <v>23.94</v>
          </cell>
          <cell r="G32">
            <v>29.15</v>
          </cell>
          <cell r="H32">
            <v>40.11</v>
          </cell>
          <cell r="I32">
            <v>48.28</v>
          </cell>
          <cell r="J32">
            <v>54.669999999999995</v>
          </cell>
          <cell r="K32">
            <v>65.38</v>
          </cell>
          <cell r="L32">
            <v>24</v>
          </cell>
          <cell r="M32">
            <v>13.58</v>
          </cell>
          <cell r="N32">
            <v>16.09</v>
          </cell>
          <cell r="O32">
            <v>18.599999999999998</v>
          </cell>
          <cell r="P32">
            <v>15.950000000000001</v>
          </cell>
          <cell r="Q32">
            <v>18.200000000000003</v>
          </cell>
          <cell r="R32">
            <v>20.450000000000003</v>
          </cell>
          <cell r="S32">
            <v>21.1</v>
          </cell>
          <cell r="T32">
            <v>25.800000000000004</v>
          </cell>
          <cell r="U32">
            <v>28.150000000000006</v>
          </cell>
          <cell r="V32">
            <v>30.500000000000004</v>
          </cell>
          <cell r="W32">
            <v>38.200000000000003</v>
          </cell>
          <cell r="X32">
            <v>34.5</v>
          </cell>
          <cell r="Y32">
            <v>43.4</v>
          </cell>
          <cell r="Z32">
            <v>49.3</v>
          </cell>
          <cell r="AA32">
            <v>59.3</v>
          </cell>
          <cell r="AB32">
            <v>88.2</v>
          </cell>
          <cell r="AC32">
            <v>99.67</v>
          </cell>
          <cell r="AD32">
            <v>110.15</v>
          </cell>
          <cell r="AE32">
            <v>126.39999999999999</v>
          </cell>
          <cell r="AF32">
            <v>142.41999999999999</v>
          </cell>
          <cell r="AG32">
            <v>161.32</v>
          </cell>
          <cell r="AH32">
            <v>182.86</v>
          </cell>
          <cell r="AI32">
            <v>206.57</v>
          </cell>
          <cell r="AJ32">
            <v>227.77</v>
          </cell>
          <cell r="AK32">
            <v>243.44</v>
          </cell>
          <cell r="AL32">
            <v>261.60000000000002</v>
          </cell>
          <cell r="AM32">
            <v>285.2</v>
          </cell>
          <cell r="AN32">
            <v>299.10000000000002</v>
          </cell>
          <cell r="AO32">
            <v>322.98</v>
          </cell>
          <cell r="AP32">
            <v>345.14</v>
          </cell>
        </row>
        <row r="33">
          <cell r="L33">
            <v>26</v>
          </cell>
          <cell r="M33">
            <v>19.07</v>
          </cell>
          <cell r="N33">
            <v>22.29</v>
          </cell>
          <cell r="O33">
            <v>25.509999999999998</v>
          </cell>
          <cell r="P33">
            <v>26.892499999999998</v>
          </cell>
          <cell r="Q33">
            <v>28.274999999999999</v>
          </cell>
          <cell r="R33">
            <v>29.657500000000002</v>
          </cell>
          <cell r="S33">
            <v>31.04</v>
          </cell>
          <cell r="T33">
            <v>34.385000000000005</v>
          </cell>
          <cell r="U33">
            <v>36.057500000000005</v>
          </cell>
          <cell r="V33">
            <v>37.729999999999997</v>
          </cell>
          <cell r="W33">
            <v>45.52</v>
          </cell>
          <cell r="X33">
            <v>41.7</v>
          </cell>
          <cell r="Y33">
            <v>50.89</v>
          </cell>
          <cell r="Z33">
            <v>60.230000000000004</v>
          </cell>
          <cell r="AA33">
            <v>69.84</v>
          </cell>
          <cell r="AB33">
            <v>95.5</v>
          </cell>
          <cell r="AC33">
            <v>107.69</v>
          </cell>
          <cell r="AD33">
            <v>122.27</v>
          </cell>
          <cell r="AE33">
            <v>136.72</v>
          </cell>
          <cell r="AF33">
            <v>152.84</v>
          </cell>
          <cell r="AG33">
            <v>174.69</v>
          </cell>
          <cell r="AH33">
            <v>196.98000000000002</v>
          </cell>
          <cell r="AI33">
            <v>221.3</v>
          </cell>
          <cell r="AJ33">
            <v>245.43</v>
          </cell>
          <cell r="AK33">
            <v>264.85000000000002</v>
          </cell>
          <cell r="AL33">
            <v>284</v>
          </cell>
          <cell r="AM33">
            <v>300.52</v>
          </cell>
          <cell r="AN33">
            <v>323.39</v>
          </cell>
          <cell r="AO33">
            <v>350.31</v>
          </cell>
          <cell r="AP33">
            <v>373.73</v>
          </cell>
        </row>
        <row r="34">
          <cell r="L34">
            <v>28</v>
          </cell>
          <cell r="M34">
            <v>22.28</v>
          </cell>
          <cell r="N34">
            <v>25.35</v>
          </cell>
          <cell r="O34">
            <v>28.419999999999998</v>
          </cell>
          <cell r="P34">
            <v>29.702500000000001</v>
          </cell>
          <cell r="Q34">
            <v>30.984999999999999</v>
          </cell>
          <cell r="R34">
            <v>32.267499999999998</v>
          </cell>
          <cell r="S34">
            <v>33.549999999999997</v>
          </cell>
          <cell r="T34">
            <v>37.274999999999999</v>
          </cell>
          <cell r="U34">
            <v>39.137500000000003</v>
          </cell>
          <cell r="V34">
            <v>41</v>
          </cell>
          <cell r="W34">
            <v>49.510000000000005</v>
          </cell>
          <cell r="X34">
            <v>44.589999999999996</v>
          </cell>
          <cell r="Y34">
            <v>54.31</v>
          </cell>
          <cell r="Z34">
            <v>63.900000000000006</v>
          </cell>
          <cell r="AA34">
            <v>73.789999999999992</v>
          </cell>
          <cell r="AB34">
            <v>102.15</v>
          </cell>
          <cell r="AC34">
            <v>116.03</v>
          </cell>
          <cell r="AD34">
            <v>130.07</v>
          </cell>
          <cell r="AE34">
            <v>151.76999999999998</v>
          </cell>
          <cell r="AF34">
            <v>165.11</v>
          </cell>
          <cell r="AG34">
            <v>190.32000000000002</v>
          </cell>
          <cell r="AH34">
            <v>212.19</v>
          </cell>
          <cell r="AI34">
            <v>238.27</v>
          </cell>
          <cell r="AJ34">
            <v>264.95999999999998</v>
          </cell>
          <cell r="AK34">
            <v>282.82</v>
          </cell>
          <cell r="AL34">
            <v>303.05</v>
          </cell>
          <cell r="AM34">
            <v>323.79000000000002</v>
          </cell>
          <cell r="AN34">
            <v>347.67</v>
          </cell>
          <cell r="AO34">
            <v>372.58</v>
          </cell>
          <cell r="AP34">
            <v>396</v>
          </cell>
        </row>
        <row r="35">
          <cell r="L35">
            <v>30</v>
          </cell>
          <cell r="M35">
            <v>25.57</v>
          </cell>
          <cell r="N35">
            <v>28.650000000000002</v>
          </cell>
          <cell r="O35">
            <v>31.729999999999997</v>
          </cell>
          <cell r="P35">
            <v>33.167499999999997</v>
          </cell>
          <cell r="Q35">
            <v>34.604999999999997</v>
          </cell>
          <cell r="R35">
            <v>36.042499999999997</v>
          </cell>
          <cell r="S35">
            <v>37.479999999999997</v>
          </cell>
          <cell r="T35">
            <v>40.865000000000002</v>
          </cell>
          <cell r="U35">
            <v>42.557500000000005</v>
          </cell>
          <cell r="V35">
            <v>44.250000000000007</v>
          </cell>
          <cell r="W35">
            <v>53.550000000000004</v>
          </cell>
          <cell r="X35">
            <v>48</v>
          </cell>
          <cell r="Y35">
            <v>58.04</v>
          </cell>
          <cell r="Z35">
            <v>67.69</v>
          </cell>
          <cell r="AA35">
            <v>77.56</v>
          </cell>
          <cell r="AB35">
            <v>111.18</v>
          </cell>
          <cell r="AC35">
            <v>124.94</v>
          </cell>
          <cell r="AD35">
            <v>139.41999999999999</v>
          </cell>
          <cell r="AE35">
            <v>158.35999999999999</v>
          </cell>
          <cell r="AF35">
            <v>176.38</v>
          </cell>
          <cell r="AG35">
            <v>201.23000000000002</v>
          </cell>
          <cell r="AH35">
            <v>226.82000000000002</v>
          </cell>
          <cell r="AI35">
            <v>253.84</v>
          </cell>
          <cell r="AJ35">
            <v>278.81</v>
          </cell>
          <cell r="AK35">
            <v>303.39999999999998</v>
          </cell>
          <cell r="AL35">
            <v>324.52000000000004</v>
          </cell>
          <cell r="AM35">
            <v>347.08000000000004</v>
          </cell>
          <cell r="AN35">
            <v>369.53999999999996</v>
          </cell>
          <cell r="AO35">
            <v>398.65000000000003</v>
          </cell>
          <cell r="AP35">
            <v>428.97</v>
          </cell>
        </row>
        <row r="36">
          <cell r="L36">
            <v>32</v>
          </cell>
          <cell r="M36">
            <v>29.97</v>
          </cell>
          <cell r="N36">
            <v>32.744999999999997</v>
          </cell>
          <cell r="O36">
            <v>35.519999999999996</v>
          </cell>
          <cell r="P36">
            <v>36.877499999999998</v>
          </cell>
          <cell r="Q36">
            <v>38.234999999999999</v>
          </cell>
          <cell r="R36">
            <v>39.592500000000001</v>
          </cell>
          <cell r="S36">
            <v>40.950000000000003</v>
          </cell>
          <cell r="T36">
            <v>44.344999999999999</v>
          </cell>
          <cell r="U36">
            <v>46.042499999999997</v>
          </cell>
          <cell r="V36">
            <v>47.74</v>
          </cell>
          <cell r="W36">
            <v>57.42</v>
          </cell>
          <cell r="X36">
            <v>51.79</v>
          </cell>
          <cell r="Y36">
            <v>61.790000000000006</v>
          </cell>
          <cell r="Z36">
            <v>71.36</v>
          </cell>
          <cell r="AA36">
            <v>81.19</v>
          </cell>
          <cell r="AB36">
            <v>116.27</v>
          </cell>
          <cell r="AC36">
            <v>131.64000000000001</v>
          </cell>
          <cell r="AD36">
            <v>146.35</v>
          </cell>
          <cell r="AE36">
            <v>167.63</v>
          </cell>
          <cell r="AF36">
            <v>185.95</v>
          </cell>
          <cell r="AG36">
            <v>213.3</v>
          </cell>
          <cell r="AH36">
            <v>240.9</v>
          </cell>
          <cell r="AI36">
            <v>269.52999999999997</v>
          </cell>
          <cell r="AJ36">
            <v>298.10000000000002</v>
          </cell>
          <cell r="AK36">
            <v>320.68</v>
          </cell>
          <cell r="AL36">
            <v>343.2</v>
          </cell>
          <cell r="AM36">
            <v>368.65</v>
          </cell>
          <cell r="AN36">
            <v>392.57</v>
          </cell>
          <cell r="AO36">
            <v>422.63</v>
          </cell>
          <cell r="AP36">
            <v>454.2</v>
          </cell>
        </row>
        <row r="37">
          <cell r="L37">
            <v>34</v>
          </cell>
          <cell r="M37">
            <v>35.22</v>
          </cell>
          <cell r="N37">
            <v>38.084999999999994</v>
          </cell>
          <cell r="O37">
            <v>40.950000000000003</v>
          </cell>
          <cell r="P37">
            <v>42.0625</v>
          </cell>
          <cell r="Q37">
            <v>43.174999999999997</v>
          </cell>
          <cell r="R37">
            <v>44.287499999999994</v>
          </cell>
          <cell r="S37">
            <v>45.4</v>
          </cell>
          <cell r="T37">
            <v>48.665000000000006</v>
          </cell>
          <cell r="U37">
            <v>50.297499999999999</v>
          </cell>
          <cell r="V37">
            <v>51.93</v>
          </cell>
          <cell r="W37">
            <v>62.989999999999995</v>
          </cell>
          <cell r="X37">
            <v>55.36</v>
          </cell>
          <cell r="Y37">
            <v>65.92</v>
          </cell>
          <cell r="Z37">
            <v>75.25</v>
          </cell>
          <cell r="AA37">
            <v>87.28</v>
          </cell>
          <cell r="AB37">
            <v>122.92</v>
          </cell>
          <cell r="AC37">
            <v>139.88999999999999</v>
          </cell>
          <cell r="AD37">
            <v>156.07</v>
          </cell>
          <cell r="AE37">
            <v>176.62</v>
          </cell>
          <cell r="AF37">
            <v>196.63</v>
          </cell>
          <cell r="AG37">
            <v>226.17000000000002</v>
          </cell>
          <cell r="AH37">
            <v>256.37</v>
          </cell>
          <cell r="AI37">
            <v>288.16000000000003</v>
          </cell>
          <cell r="AJ37">
            <v>319.78999999999996</v>
          </cell>
          <cell r="AK37">
            <v>342.3</v>
          </cell>
          <cell r="AL37">
            <v>365.27</v>
          </cell>
          <cell r="AM37">
            <v>392.67999999999995</v>
          </cell>
          <cell r="AN37">
            <v>418.76</v>
          </cell>
          <cell r="AO37">
            <v>450.27000000000004</v>
          </cell>
          <cell r="AP37">
            <v>481.78999999999996</v>
          </cell>
        </row>
        <row r="38">
          <cell r="L38">
            <v>36</v>
          </cell>
          <cell r="M38">
            <v>40.619999999999997</v>
          </cell>
          <cell r="N38">
            <v>43.230000000000004</v>
          </cell>
          <cell r="O38">
            <v>45.839999999999996</v>
          </cell>
          <cell r="P38">
            <v>46.982500000000002</v>
          </cell>
          <cell r="Q38">
            <v>48.125</v>
          </cell>
          <cell r="R38">
            <v>49.267499999999998</v>
          </cell>
          <cell r="S38">
            <v>50.410000000000004</v>
          </cell>
          <cell r="T38">
            <v>53.784999999999997</v>
          </cell>
          <cell r="U38">
            <v>55.472499999999997</v>
          </cell>
          <cell r="V38">
            <v>57.160000000000004</v>
          </cell>
          <cell r="W38">
            <v>70.400000000000006</v>
          </cell>
          <cell r="X38">
            <v>61.97</v>
          </cell>
          <cell r="Y38">
            <v>72.569999999999993</v>
          </cell>
          <cell r="Z38">
            <v>82.320000000000007</v>
          </cell>
          <cell r="AA38">
            <v>93.97</v>
          </cell>
          <cell r="AB38">
            <v>130.94999999999999</v>
          </cell>
          <cell r="AC38">
            <v>148.82</v>
          </cell>
          <cell r="AD38">
            <v>165.04</v>
          </cell>
          <cell r="AE38">
            <v>187.39</v>
          </cell>
          <cell r="AF38">
            <v>209.07</v>
          </cell>
          <cell r="AG38">
            <v>240.02</v>
          </cell>
          <cell r="AH38">
            <v>269.12</v>
          </cell>
          <cell r="AI38">
            <v>303.02999999999997</v>
          </cell>
          <cell r="AJ38">
            <v>335.33</v>
          </cell>
          <cell r="AK38">
            <v>361</v>
          </cell>
          <cell r="AL38">
            <v>385.8</v>
          </cell>
          <cell r="AM38">
            <v>413.43</v>
          </cell>
          <cell r="AN38">
            <v>440.33000000000004</v>
          </cell>
          <cell r="AO38">
            <v>474.90999999999997</v>
          </cell>
          <cell r="AP38">
            <v>509.04</v>
          </cell>
        </row>
        <row r="39">
          <cell r="L39">
            <v>38</v>
          </cell>
          <cell r="M39">
            <v>46.92</v>
          </cell>
          <cell r="N39">
            <v>49.3</v>
          </cell>
          <cell r="O39">
            <v>51.679999999999993</v>
          </cell>
          <cell r="P39">
            <v>52.87</v>
          </cell>
          <cell r="Q39">
            <v>54.06</v>
          </cell>
          <cell r="R39">
            <v>55.25</v>
          </cell>
          <cell r="S39">
            <v>56.44</v>
          </cell>
          <cell r="T39">
            <v>59.524999999999991</v>
          </cell>
          <cell r="U39">
            <v>61.067500000000003</v>
          </cell>
          <cell r="V39">
            <v>62.61</v>
          </cell>
          <cell r="W39">
            <v>78.41</v>
          </cell>
          <cell r="X39">
            <v>69.539999999999992</v>
          </cell>
          <cell r="Y39">
            <v>79.929999999999993</v>
          </cell>
          <cell r="Z39">
            <v>89.78</v>
          </cell>
          <cell r="AA39">
            <v>99.63</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row>
        <row r="40">
          <cell r="L40">
            <v>40</v>
          </cell>
          <cell r="M40">
            <v>53.81</v>
          </cell>
          <cell r="N40">
            <v>56.664999999999999</v>
          </cell>
          <cell r="O40">
            <v>59.519999999999996</v>
          </cell>
          <cell r="P40">
            <v>60.524999999999999</v>
          </cell>
          <cell r="Q40">
            <v>61.53</v>
          </cell>
          <cell r="R40">
            <v>62.535000000000004</v>
          </cell>
          <cell r="S40">
            <v>63.54</v>
          </cell>
          <cell r="T40">
            <v>66.37</v>
          </cell>
          <cell r="U40">
            <v>67.784999999999997</v>
          </cell>
          <cell r="V40">
            <v>69.2</v>
          </cell>
          <cell r="W40">
            <v>88.53</v>
          </cell>
          <cell r="X40">
            <v>77.92</v>
          </cell>
          <cell r="Y40">
            <v>87.5</v>
          </cell>
          <cell r="Z40">
            <v>97.77000000000001</v>
          </cell>
          <cell r="AA40">
            <v>108.04</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row>
        <row r="41">
          <cell r="L41">
            <v>42</v>
          </cell>
          <cell r="M41">
            <v>61.699999999999996</v>
          </cell>
          <cell r="N41">
            <v>65.194999999999993</v>
          </cell>
          <cell r="O41">
            <v>68.69</v>
          </cell>
          <cell r="P41">
            <v>69.47</v>
          </cell>
          <cell r="Q41">
            <v>70.25</v>
          </cell>
          <cell r="R41">
            <v>71.03</v>
          </cell>
          <cell r="S41">
            <v>71.81</v>
          </cell>
          <cell r="T41">
            <v>74.304999999999993</v>
          </cell>
          <cell r="U41">
            <v>75.552500000000009</v>
          </cell>
          <cell r="V41">
            <v>76.800000000000011</v>
          </cell>
          <cell r="W41">
            <v>100.02</v>
          </cell>
          <cell r="X41">
            <v>87.74</v>
          </cell>
          <cell r="Y41">
            <v>96.02</v>
          </cell>
          <cell r="Z41">
            <v>106.53</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row>
        <row r="42">
          <cell r="L42">
            <v>44</v>
          </cell>
          <cell r="M42">
            <v>70.900000000000006</v>
          </cell>
          <cell r="N42">
            <v>74.25</v>
          </cell>
          <cell r="O42">
            <v>77.599999999999994</v>
          </cell>
          <cell r="P42">
            <v>78.762499999999989</v>
          </cell>
          <cell r="Q42">
            <v>79.924999999999997</v>
          </cell>
          <cell r="R42">
            <v>81.087500000000006</v>
          </cell>
          <cell r="S42">
            <v>82.25</v>
          </cell>
          <cell r="T42">
            <v>86.385000000000005</v>
          </cell>
          <cell r="U42">
            <v>88.452500000000015</v>
          </cell>
          <cell r="V42">
            <v>90.52000000000001</v>
          </cell>
          <cell r="W42">
            <v>109.77000000000001</v>
          </cell>
          <cell r="X42">
            <v>97.070000000000007</v>
          </cell>
          <cell r="Y42">
            <v>104.64</v>
          </cell>
          <cell r="Z42">
            <v>116.01</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row>
        <row r="43">
          <cell r="L43">
            <v>46</v>
          </cell>
          <cell r="M43">
            <v>79.77</v>
          </cell>
          <cell r="N43">
            <v>83.455000000000013</v>
          </cell>
          <cell r="O43">
            <v>87.140000000000015</v>
          </cell>
          <cell r="P43">
            <v>88.827500000000015</v>
          </cell>
          <cell r="Q43">
            <v>90.515000000000001</v>
          </cell>
          <cell r="R43">
            <v>92.202499999999986</v>
          </cell>
          <cell r="S43">
            <v>93.89</v>
          </cell>
          <cell r="T43">
            <v>99.315000000000012</v>
          </cell>
          <cell r="U43">
            <v>102.0275</v>
          </cell>
          <cell r="V43">
            <v>104.74000000000001</v>
          </cell>
          <cell r="W43">
            <v>120.97000000000001</v>
          </cell>
          <cell r="X43">
            <v>106.66</v>
          </cell>
          <cell r="Y43">
            <v>113.99</v>
          </cell>
          <cell r="Z43">
            <v>125.71</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row>
        <row r="44">
          <cell r="L44">
            <v>48</v>
          </cell>
          <cell r="M44">
            <v>90.09</v>
          </cell>
          <cell r="N44">
            <v>93.7</v>
          </cell>
          <cell r="O44">
            <v>97.31</v>
          </cell>
          <cell r="P44">
            <v>99.664999999999992</v>
          </cell>
          <cell r="Q44">
            <v>102.02</v>
          </cell>
          <cell r="R44">
            <v>104.375</v>
          </cell>
          <cell r="S44">
            <v>106.72999999999999</v>
          </cell>
          <cell r="T44">
            <v>112.83499999999999</v>
          </cell>
          <cell r="U44">
            <v>115.88749999999999</v>
          </cell>
          <cell r="V44">
            <v>118.94</v>
          </cell>
          <cell r="W44">
            <v>131.95000000000002</v>
          </cell>
          <cell r="X44">
            <v>116.30000000000001</v>
          </cell>
          <cell r="Y44">
            <v>123.85</v>
          </cell>
          <cell r="Z44">
            <v>135.56</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row>
        <row r="45">
          <cell r="L45">
            <v>54</v>
          </cell>
          <cell r="M45">
            <v>101.42999999999999</v>
          </cell>
          <cell r="N45">
            <v>105.54499999999999</v>
          </cell>
          <cell r="O45">
            <v>109.65999999999998</v>
          </cell>
          <cell r="P45">
            <v>112.98749999999998</v>
          </cell>
          <cell r="Q45">
            <v>116.315</v>
          </cell>
          <cell r="R45">
            <v>119.64250000000001</v>
          </cell>
          <cell r="S45">
            <v>122.97</v>
          </cell>
          <cell r="T45">
            <v>130.03</v>
          </cell>
          <cell r="U45">
            <v>133.56</v>
          </cell>
          <cell r="V45">
            <v>137.09</v>
          </cell>
          <cell r="W45">
            <v>145.99</v>
          </cell>
          <cell r="X45">
            <v>127.74</v>
          </cell>
          <cell r="Y45">
            <v>135.18</v>
          </cell>
          <cell r="Z45">
            <v>146.94999999999999</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row>
        <row r="46">
          <cell r="L46">
            <v>56</v>
          </cell>
          <cell r="M46">
            <v>105.44999999999999</v>
          </cell>
          <cell r="N46">
            <v>109.77166666666668</v>
          </cell>
          <cell r="O46">
            <v>114.09333333333333</v>
          </cell>
          <cell r="P46">
            <v>117.83249999999998</v>
          </cell>
          <cell r="Q46">
            <v>121.57166666666667</v>
          </cell>
          <cell r="R46">
            <v>125.31083333333333</v>
          </cell>
          <cell r="S46">
            <v>129.04999999999998</v>
          </cell>
          <cell r="T46">
            <v>136.43166666666664</v>
          </cell>
          <cell r="U46">
            <v>140.1225</v>
          </cell>
          <cell r="V46">
            <v>143.81333333333333</v>
          </cell>
          <cell r="W46">
            <v>152.76333333333332</v>
          </cell>
          <cell r="X46">
            <v>131.81</v>
          </cell>
          <cell r="Y46">
            <v>139.22333333333333</v>
          </cell>
          <cell r="Z46">
            <v>150.97666666666666</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row>
        <row r="47">
          <cell r="L47">
            <v>60</v>
          </cell>
          <cell r="M47">
            <v>113.49</v>
          </cell>
          <cell r="N47">
            <v>118.22499999999999</v>
          </cell>
          <cell r="O47">
            <v>122.96000000000001</v>
          </cell>
          <cell r="P47">
            <v>127.52249999999999</v>
          </cell>
          <cell r="Q47">
            <v>132.08500000000001</v>
          </cell>
          <cell r="R47">
            <v>136.64750000000001</v>
          </cell>
          <cell r="S47">
            <v>141.21</v>
          </cell>
          <cell r="T47">
            <v>149.23500000000001</v>
          </cell>
          <cell r="U47">
            <v>153.2475</v>
          </cell>
          <cell r="V47">
            <v>157.26</v>
          </cell>
          <cell r="W47">
            <v>166.31</v>
          </cell>
          <cell r="X47">
            <v>139.95000000000002</v>
          </cell>
          <cell r="Y47">
            <v>147.31</v>
          </cell>
          <cell r="Z47">
            <v>159.02999999999997</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row>
        <row r="48">
          <cell r="L48">
            <v>66</v>
          </cell>
          <cell r="M48">
            <v>125.54999999999998</v>
          </cell>
          <cell r="N48">
            <v>130.905</v>
          </cell>
          <cell r="O48">
            <v>136.26000000000002</v>
          </cell>
          <cell r="P48">
            <v>142.0575</v>
          </cell>
          <cell r="Q48">
            <v>147.85500000000005</v>
          </cell>
          <cell r="R48">
            <v>153.65250000000003</v>
          </cell>
          <cell r="S48">
            <v>159.44999999999999</v>
          </cell>
          <cell r="T48">
            <v>168.44</v>
          </cell>
          <cell r="U48">
            <v>172.935</v>
          </cell>
          <cell r="V48">
            <v>177.43</v>
          </cell>
          <cell r="W48">
            <v>186.63</v>
          </cell>
          <cell r="X48">
            <v>152.16</v>
          </cell>
          <cell r="Y48">
            <v>159.44</v>
          </cell>
          <cell r="Z48">
            <v>171.10999999999996</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row>
        <row r="49">
          <cell r="L49">
            <v>72</v>
          </cell>
          <cell r="M49">
            <v>137.60999999999999</v>
          </cell>
          <cell r="N49">
            <v>143.58499999999998</v>
          </cell>
          <cell r="O49">
            <v>149.56000000000003</v>
          </cell>
          <cell r="P49">
            <v>156.59250000000003</v>
          </cell>
          <cell r="Q49">
            <v>163.625</v>
          </cell>
          <cell r="R49">
            <v>170.65750000000003</v>
          </cell>
          <cell r="S49">
            <v>177.69</v>
          </cell>
          <cell r="T49">
            <v>187.64500000000001</v>
          </cell>
          <cell r="U49">
            <v>192.6225</v>
          </cell>
          <cell r="V49">
            <v>197.6</v>
          </cell>
          <cell r="W49">
            <v>206.95</v>
          </cell>
          <cell r="X49">
            <v>164.37</v>
          </cell>
          <cell r="Y49">
            <v>171.57</v>
          </cell>
          <cell r="Z49">
            <v>183.18999999999994</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row>
        <row r="50">
          <cell r="L50">
            <v>78</v>
          </cell>
          <cell r="M50">
            <v>149.66999999999999</v>
          </cell>
          <cell r="N50">
            <v>156.26499999999999</v>
          </cell>
          <cell r="O50">
            <v>162.86000000000004</v>
          </cell>
          <cell r="P50">
            <v>171.12750000000005</v>
          </cell>
          <cell r="Q50">
            <v>179.39500000000001</v>
          </cell>
          <cell r="R50">
            <v>187.66250000000002</v>
          </cell>
          <cell r="S50">
            <v>195.93</v>
          </cell>
          <cell r="T50">
            <v>206.85</v>
          </cell>
          <cell r="U50">
            <v>212.30999999999997</v>
          </cell>
          <cell r="V50">
            <v>217.76999999999998</v>
          </cell>
          <cell r="W50">
            <v>227.26999999999998</v>
          </cell>
          <cell r="X50">
            <v>176.57999999999998</v>
          </cell>
          <cell r="Y50">
            <v>183.7</v>
          </cell>
          <cell r="Z50">
            <v>195.26999999999992</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row>
        <row r="51">
          <cell r="L51">
            <v>84</v>
          </cell>
          <cell r="M51">
            <v>161.72999999999996</v>
          </cell>
          <cell r="N51">
            <v>168.94499999999999</v>
          </cell>
          <cell r="O51">
            <v>176.16000000000008</v>
          </cell>
          <cell r="P51">
            <v>185.66250000000002</v>
          </cell>
          <cell r="Q51">
            <v>195.16499999999999</v>
          </cell>
          <cell r="R51">
            <v>204.66750000000005</v>
          </cell>
          <cell r="S51">
            <v>214.17000000000002</v>
          </cell>
          <cell r="T51">
            <v>226.05500000000001</v>
          </cell>
          <cell r="U51">
            <v>231.9975</v>
          </cell>
          <cell r="V51">
            <v>237.93999999999994</v>
          </cell>
          <cell r="W51">
            <v>247.59</v>
          </cell>
          <cell r="X51">
            <v>188.79</v>
          </cell>
          <cell r="Y51">
            <v>195.82999999999998</v>
          </cell>
          <cell r="Z51">
            <v>207.34999999999991</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row>
        <row r="52">
          <cell r="L52">
            <v>108</v>
          </cell>
          <cell r="M52">
            <v>209.96999999999997</v>
          </cell>
          <cell r="N52">
            <v>219.66499999999996</v>
          </cell>
          <cell r="O52">
            <v>229.3600000000001</v>
          </cell>
          <cell r="P52">
            <v>243.80250000000007</v>
          </cell>
          <cell r="Q52">
            <v>258.245</v>
          </cell>
          <cell r="R52">
            <v>272.68750000000006</v>
          </cell>
          <cell r="S52">
            <v>287.13</v>
          </cell>
          <cell r="T52">
            <v>302.875</v>
          </cell>
          <cell r="U52">
            <v>310.74749999999995</v>
          </cell>
          <cell r="V52">
            <v>318.61999999999989</v>
          </cell>
          <cell r="W52">
            <v>328.87</v>
          </cell>
          <cell r="X52">
            <v>237.62999999999994</v>
          </cell>
          <cell r="Y52">
            <v>244.35</v>
          </cell>
          <cell r="Z52">
            <v>255.66999999999979</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row>
      </sheetData>
      <sheetData sheetId="20">
        <row r="6">
          <cell r="A6" t="str">
            <v>Inches</v>
          </cell>
          <cell r="B6">
            <v>150</v>
          </cell>
          <cell r="C6">
            <v>300</v>
          </cell>
          <cell r="D6">
            <v>400</v>
          </cell>
          <cell r="E6">
            <v>600</v>
          </cell>
          <cell r="F6">
            <v>900</v>
          </cell>
          <cell r="G6">
            <v>1500</v>
          </cell>
          <cell r="H6">
            <v>2500</v>
          </cell>
        </row>
        <row r="7">
          <cell r="B7">
            <v>30</v>
          </cell>
          <cell r="C7">
            <v>40</v>
          </cell>
          <cell r="D7">
            <v>60</v>
          </cell>
          <cell r="E7">
            <v>80</v>
          </cell>
          <cell r="F7">
            <v>80</v>
          </cell>
          <cell r="G7">
            <v>160</v>
          </cell>
        </row>
        <row r="8">
          <cell r="B8">
            <v>2</v>
          </cell>
          <cell r="C8">
            <v>3</v>
          </cell>
          <cell r="D8">
            <v>4</v>
          </cell>
          <cell r="E8">
            <v>5</v>
          </cell>
          <cell r="F8">
            <v>6</v>
          </cell>
          <cell r="G8">
            <v>7</v>
          </cell>
          <cell r="H8">
            <v>8</v>
          </cell>
        </row>
        <row r="10">
          <cell r="A10">
            <v>0.25</v>
          </cell>
          <cell r="B10">
            <v>0.7</v>
          </cell>
          <cell r="C10">
            <v>0.8</v>
          </cell>
          <cell r="D10">
            <v>0.8</v>
          </cell>
          <cell r="E10">
            <v>0.9</v>
          </cell>
          <cell r="F10">
            <v>1</v>
          </cell>
          <cell r="G10">
            <v>1.2</v>
          </cell>
          <cell r="H10">
            <v>1.6</v>
          </cell>
        </row>
        <row r="11">
          <cell r="A11">
            <v>0.375</v>
          </cell>
          <cell r="B11">
            <v>0.7</v>
          </cell>
          <cell r="C11">
            <v>0.8</v>
          </cell>
          <cell r="D11">
            <v>0.8</v>
          </cell>
          <cell r="E11">
            <v>0.9</v>
          </cell>
          <cell r="F11">
            <v>1</v>
          </cell>
          <cell r="G11">
            <v>1.2</v>
          </cell>
          <cell r="H11">
            <v>1.6</v>
          </cell>
        </row>
        <row r="12">
          <cell r="A12">
            <v>0.5</v>
          </cell>
          <cell r="B12">
            <v>0.7</v>
          </cell>
          <cell r="C12">
            <v>0.8</v>
          </cell>
          <cell r="D12">
            <v>0.8</v>
          </cell>
          <cell r="E12">
            <v>0.9</v>
          </cell>
          <cell r="F12">
            <v>1</v>
          </cell>
          <cell r="G12">
            <v>1.2</v>
          </cell>
          <cell r="H12">
            <v>1.6</v>
          </cell>
        </row>
        <row r="13">
          <cell r="A13">
            <v>0.75</v>
          </cell>
          <cell r="B13">
            <v>0.7</v>
          </cell>
          <cell r="C13">
            <v>0.8</v>
          </cell>
          <cell r="D13">
            <v>0.8</v>
          </cell>
          <cell r="E13">
            <v>0.9</v>
          </cell>
          <cell r="F13">
            <v>1</v>
          </cell>
          <cell r="G13">
            <v>1.2</v>
          </cell>
          <cell r="H13">
            <v>1.6</v>
          </cell>
        </row>
        <row r="14">
          <cell r="A14">
            <v>1</v>
          </cell>
          <cell r="B14">
            <v>0.7</v>
          </cell>
          <cell r="C14">
            <v>0.8</v>
          </cell>
          <cell r="D14">
            <v>0.8</v>
          </cell>
          <cell r="E14">
            <v>0.9</v>
          </cell>
          <cell r="F14">
            <v>1</v>
          </cell>
          <cell r="G14">
            <v>1.2</v>
          </cell>
          <cell r="H14">
            <v>1.6</v>
          </cell>
        </row>
        <row r="15">
          <cell r="A15">
            <v>1.25</v>
          </cell>
          <cell r="B15">
            <v>0.7</v>
          </cell>
          <cell r="C15">
            <v>0.8</v>
          </cell>
          <cell r="D15">
            <v>0.8</v>
          </cell>
          <cell r="E15">
            <v>0.9</v>
          </cell>
          <cell r="F15">
            <v>1</v>
          </cell>
          <cell r="G15">
            <v>1.2</v>
          </cell>
          <cell r="H15">
            <v>1.6</v>
          </cell>
        </row>
        <row r="16">
          <cell r="A16">
            <v>1.5</v>
          </cell>
          <cell r="B16">
            <v>0.7</v>
          </cell>
          <cell r="C16">
            <v>0.8</v>
          </cell>
          <cell r="D16">
            <v>0.8</v>
          </cell>
          <cell r="E16">
            <v>0.9</v>
          </cell>
          <cell r="F16">
            <v>1</v>
          </cell>
          <cell r="G16">
            <v>1.2</v>
          </cell>
          <cell r="H16">
            <v>1.6</v>
          </cell>
        </row>
        <row r="17">
          <cell r="A17">
            <v>2</v>
          </cell>
          <cell r="B17">
            <v>0.7</v>
          </cell>
          <cell r="C17">
            <v>0.8</v>
          </cell>
          <cell r="D17">
            <v>0.8</v>
          </cell>
          <cell r="E17">
            <v>0.9</v>
          </cell>
          <cell r="F17">
            <v>1</v>
          </cell>
          <cell r="G17">
            <v>1.2</v>
          </cell>
          <cell r="H17">
            <v>1.6</v>
          </cell>
        </row>
        <row r="18">
          <cell r="A18">
            <v>2.5</v>
          </cell>
          <cell r="B18">
            <v>0.8</v>
          </cell>
          <cell r="C18">
            <v>0.9</v>
          </cell>
          <cell r="D18">
            <v>0.9</v>
          </cell>
          <cell r="E18">
            <v>1</v>
          </cell>
          <cell r="F18">
            <v>1.2</v>
          </cell>
          <cell r="G18">
            <v>1.5</v>
          </cell>
          <cell r="H18">
            <v>2</v>
          </cell>
        </row>
        <row r="19">
          <cell r="A19">
            <v>3</v>
          </cell>
          <cell r="B19">
            <v>0.8</v>
          </cell>
          <cell r="C19">
            <v>0.9</v>
          </cell>
          <cell r="D19">
            <v>0.9</v>
          </cell>
          <cell r="E19">
            <v>1</v>
          </cell>
          <cell r="F19">
            <v>1.2</v>
          </cell>
          <cell r="G19">
            <v>1.5</v>
          </cell>
          <cell r="H19">
            <v>2</v>
          </cell>
        </row>
        <row r="20">
          <cell r="A20">
            <v>3.5</v>
          </cell>
          <cell r="B20">
            <v>1</v>
          </cell>
          <cell r="C20">
            <v>1.2</v>
          </cell>
          <cell r="D20">
            <v>1.2</v>
          </cell>
          <cell r="E20">
            <v>1.3</v>
          </cell>
          <cell r="F20">
            <v>1.5</v>
          </cell>
          <cell r="G20">
            <v>1.8</v>
          </cell>
          <cell r="H20">
            <v>2.4</v>
          </cell>
        </row>
        <row r="21">
          <cell r="A21">
            <v>4</v>
          </cell>
          <cell r="B21">
            <v>1.2</v>
          </cell>
          <cell r="C21">
            <v>1.4</v>
          </cell>
          <cell r="D21">
            <v>1.4</v>
          </cell>
          <cell r="E21">
            <v>1.5</v>
          </cell>
          <cell r="F21">
            <v>1.7</v>
          </cell>
          <cell r="G21">
            <v>2.1</v>
          </cell>
          <cell r="H21">
            <v>2.8</v>
          </cell>
        </row>
        <row r="22">
          <cell r="A22">
            <v>5</v>
          </cell>
          <cell r="B22">
            <v>1.2</v>
          </cell>
          <cell r="C22">
            <v>1.4</v>
          </cell>
          <cell r="D22">
            <v>1.4</v>
          </cell>
          <cell r="E22">
            <v>1.5</v>
          </cell>
          <cell r="F22">
            <v>1.7</v>
          </cell>
          <cell r="G22">
            <v>2.1</v>
          </cell>
          <cell r="H22">
            <v>2.8</v>
          </cell>
        </row>
        <row r="23">
          <cell r="A23">
            <v>6</v>
          </cell>
          <cell r="B23">
            <v>1.5</v>
          </cell>
          <cell r="C23">
            <v>1.7</v>
          </cell>
          <cell r="D23">
            <v>1.7</v>
          </cell>
          <cell r="E23">
            <v>1.8</v>
          </cell>
          <cell r="F23">
            <v>2.1</v>
          </cell>
          <cell r="G23">
            <v>2.6</v>
          </cell>
          <cell r="H23">
            <v>3.4</v>
          </cell>
        </row>
        <row r="24">
          <cell r="A24">
            <v>8</v>
          </cell>
          <cell r="B24">
            <v>2.1</v>
          </cell>
          <cell r="C24">
            <v>2.4</v>
          </cell>
          <cell r="D24">
            <v>2.4</v>
          </cell>
          <cell r="E24">
            <v>2.6</v>
          </cell>
          <cell r="F24">
            <v>3</v>
          </cell>
          <cell r="G24">
            <v>3.7</v>
          </cell>
          <cell r="H24">
            <v>4.9000000000000004</v>
          </cell>
        </row>
        <row r="25">
          <cell r="A25">
            <v>10</v>
          </cell>
          <cell r="B25">
            <v>2.7</v>
          </cell>
          <cell r="C25">
            <v>3</v>
          </cell>
          <cell r="D25">
            <v>3</v>
          </cell>
          <cell r="E25">
            <v>3.2</v>
          </cell>
          <cell r="F25">
            <v>3.7</v>
          </cell>
          <cell r="G25">
            <v>4.5999999999999996</v>
          </cell>
          <cell r="H25">
            <v>6.1</v>
          </cell>
        </row>
        <row r="26">
          <cell r="A26">
            <v>12</v>
          </cell>
          <cell r="B26">
            <v>3.4</v>
          </cell>
          <cell r="C26">
            <v>3.8</v>
          </cell>
          <cell r="D26">
            <v>3.8</v>
          </cell>
          <cell r="E26">
            <v>4.0999999999999996</v>
          </cell>
          <cell r="F26">
            <v>4.7</v>
          </cell>
          <cell r="G26">
            <v>5.8</v>
          </cell>
          <cell r="H26">
            <v>7.7</v>
          </cell>
        </row>
        <row r="27">
          <cell r="A27">
            <v>14</v>
          </cell>
          <cell r="B27">
            <v>3.8</v>
          </cell>
          <cell r="C27">
            <v>4.3</v>
          </cell>
          <cell r="D27">
            <v>4.3</v>
          </cell>
          <cell r="E27">
            <v>4.5999999999999996</v>
          </cell>
          <cell r="F27">
            <v>5.3</v>
          </cell>
          <cell r="G27">
            <v>6.5</v>
          </cell>
          <cell r="H27">
            <v>8.6293103448275872</v>
          </cell>
        </row>
        <row r="28">
          <cell r="A28">
            <v>16</v>
          </cell>
          <cell r="B28">
            <v>4.4000000000000004</v>
          </cell>
          <cell r="C28">
            <v>4.9000000000000004</v>
          </cell>
          <cell r="D28">
            <v>4.9000000000000004</v>
          </cell>
          <cell r="E28">
            <v>5.2</v>
          </cell>
          <cell r="F28">
            <v>6</v>
          </cell>
          <cell r="G28">
            <v>7.4</v>
          </cell>
          <cell r="H28">
            <v>9.8241379310344836</v>
          </cell>
        </row>
        <row r="29">
          <cell r="A29">
            <v>18</v>
          </cell>
          <cell r="B29">
            <v>4.8</v>
          </cell>
          <cell r="C29">
            <v>5.4</v>
          </cell>
          <cell r="D29">
            <v>5.4</v>
          </cell>
          <cell r="E29">
            <v>5.8</v>
          </cell>
          <cell r="F29">
            <v>6.7</v>
          </cell>
          <cell r="G29">
            <v>8.1999999999999993</v>
          </cell>
          <cell r="H29">
            <v>10.886206896551725</v>
          </cell>
        </row>
        <row r="30">
          <cell r="A30">
            <v>20</v>
          </cell>
          <cell r="B30">
            <v>5.5</v>
          </cell>
          <cell r="C30">
            <v>6.2</v>
          </cell>
          <cell r="D30">
            <v>6.2</v>
          </cell>
          <cell r="E30">
            <v>6.6</v>
          </cell>
          <cell r="F30">
            <v>7.6</v>
          </cell>
          <cell r="G30">
            <v>9.3000000000000007</v>
          </cell>
          <cell r="H30">
            <v>12.346551724137933</v>
          </cell>
        </row>
        <row r="31">
          <cell r="A31">
            <v>22</v>
          </cell>
          <cell r="B31">
            <v>6.05</v>
          </cell>
          <cell r="C31">
            <v>6.8000000000000007</v>
          </cell>
          <cell r="D31">
            <v>6.8000000000000007</v>
          </cell>
          <cell r="E31">
            <v>7.25</v>
          </cell>
          <cell r="F31">
            <v>8.35</v>
          </cell>
          <cell r="G31">
            <v>10.25</v>
          </cell>
          <cell r="H31">
            <v>13.607758620689657</v>
          </cell>
        </row>
        <row r="32">
          <cell r="A32">
            <v>24</v>
          </cell>
          <cell r="B32">
            <v>6.6</v>
          </cell>
          <cell r="C32">
            <v>7.4</v>
          </cell>
          <cell r="D32">
            <v>7.4</v>
          </cell>
          <cell r="E32">
            <v>7.9</v>
          </cell>
          <cell r="F32">
            <v>9.1</v>
          </cell>
          <cell r="G32">
            <v>11.2</v>
          </cell>
          <cell r="H32">
            <v>14.86896551724138</v>
          </cell>
        </row>
        <row r="33">
          <cell r="A33">
            <v>26</v>
          </cell>
          <cell r="B33">
            <v>7</v>
          </cell>
          <cell r="C33">
            <v>7.8</v>
          </cell>
          <cell r="D33">
            <v>7.8</v>
          </cell>
          <cell r="E33">
            <v>8.4</v>
          </cell>
          <cell r="F33">
            <v>9.6</v>
          </cell>
          <cell r="G33">
            <v>10.7</v>
          </cell>
          <cell r="H33">
            <v>14.205172413793102</v>
          </cell>
        </row>
        <row r="34">
          <cell r="A34">
            <v>28</v>
          </cell>
          <cell r="B34">
            <v>7.4</v>
          </cell>
          <cell r="C34">
            <v>8.3000000000000007</v>
          </cell>
          <cell r="D34">
            <v>8.3000000000000007</v>
          </cell>
          <cell r="E34">
            <v>8.9</v>
          </cell>
          <cell r="F34">
            <v>10.199999999999999</v>
          </cell>
          <cell r="G34">
            <v>11.3</v>
          </cell>
          <cell r="H34">
            <v>15.001724137931035</v>
          </cell>
        </row>
        <row r="35">
          <cell r="A35">
            <v>30</v>
          </cell>
          <cell r="B35">
            <v>7.8</v>
          </cell>
          <cell r="C35">
            <v>8.6999999999999993</v>
          </cell>
          <cell r="D35">
            <v>8.6999999999999993</v>
          </cell>
          <cell r="E35">
            <v>9.4</v>
          </cell>
          <cell r="F35">
            <v>10.7</v>
          </cell>
          <cell r="G35">
            <v>11.8</v>
          </cell>
          <cell r="H35">
            <v>15.665517241379311</v>
          </cell>
        </row>
        <row r="36">
          <cell r="A36">
            <v>32</v>
          </cell>
          <cell r="B36">
            <v>8.1999999999999993</v>
          </cell>
          <cell r="C36">
            <v>9.1999999999999993</v>
          </cell>
          <cell r="D36">
            <v>9.1999999999999993</v>
          </cell>
          <cell r="E36">
            <v>9.9</v>
          </cell>
          <cell r="F36">
            <v>11.3</v>
          </cell>
          <cell r="G36">
            <v>12.3</v>
          </cell>
          <cell r="H36">
            <v>16.329310344827586</v>
          </cell>
        </row>
        <row r="37">
          <cell r="A37">
            <v>34</v>
          </cell>
          <cell r="B37">
            <v>8.6</v>
          </cell>
          <cell r="C37">
            <v>9.6300000000000008</v>
          </cell>
          <cell r="D37">
            <v>9.6300000000000008</v>
          </cell>
          <cell r="E37">
            <v>10.3</v>
          </cell>
          <cell r="F37">
            <v>11.8</v>
          </cell>
          <cell r="G37">
            <v>12.8</v>
          </cell>
          <cell r="H37">
            <v>16.993103448275864</v>
          </cell>
        </row>
        <row r="38">
          <cell r="A38">
            <v>36</v>
          </cell>
          <cell r="B38">
            <v>9</v>
          </cell>
          <cell r="C38">
            <v>10</v>
          </cell>
          <cell r="D38">
            <v>10</v>
          </cell>
          <cell r="E38">
            <v>10.8</v>
          </cell>
          <cell r="F38">
            <v>12.3</v>
          </cell>
          <cell r="G38">
            <v>13.013333333333335</v>
          </cell>
          <cell r="H38">
            <v>17.276321839080463</v>
          </cell>
        </row>
        <row r="39">
          <cell r="A39">
            <v>38</v>
          </cell>
          <cell r="B39">
            <v>9.4</v>
          </cell>
          <cell r="C39">
            <v>10.4</v>
          </cell>
          <cell r="D39">
            <v>10.4</v>
          </cell>
          <cell r="E39">
            <v>11.3</v>
          </cell>
          <cell r="F39">
            <v>12.8</v>
          </cell>
          <cell r="G39">
            <v>13.393333333333336</v>
          </cell>
          <cell r="H39">
            <v>17.780804597701152</v>
          </cell>
        </row>
        <row r="40">
          <cell r="A40">
            <v>40</v>
          </cell>
          <cell r="B40">
            <v>9.6999999999999993</v>
          </cell>
          <cell r="C40">
            <v>10.8</v>
          </cell>
          <cell r="D40">
            <v>10.8</v>
          </cell>
          <cell r="E40">
            <v>11.7</v>
          </cell>
          <cell r="F40">
            <v>13.3</v>
          </cell>
          <cell r="G40">
            <v>13.773333333333337</v>
          </cell>
          <cell r="H40">
            <v>18.285287356321845</v>
          </cell>
        </row>
        <row r="41">
          <cell r="A41">
            <v>42</v>
          </cell>
          <cell r="B41">
            <v>10.1</v>
          </cell>
          <cell r="C41">
            <v>11.2</v>
          </cell>
          <cell r="D41">
            <v>11.2</v>
          </cell>
          <cell r="E41">
            <v>12.1</v>
          </cell>
          <cell r="F41">
            <v>13.8</v>
          </cell>
          <cell r="G41">
            <v>14.15333333333334</v>
          </cell>
          <cell r="H41">
            <v>18.789770114942538</v>
          </cell>
        </row>
        <row r="42">
          <cell r="A42">
            <v>44</v>
          </cell>
          <cell r="B42">
            <v>12.05</v>
          </cell>
          <cell r="C42">
            <v>12.6</v>
          </cell>
          <cell r="D42">
            <v>12.6</v>
          </cell>
          <cell r="E42">
            <v>13.05</v>
          </cell>
          <cell r="F42">
            <v>14.9</v>
          </cell>
          <cell r="G42">
            <v>16.076666666666668</v>
          </cell>
          <cell r="H42">
            <v>21.343160919540232</v>
          </cell>
        </row>
        <row r="43">
          <cell r="A43">
            <v>46</v>
          </cell>
          <cell r="B43">
            <v>14</v>
          </cell>
          <cell r="C43">
            <v>14</v>
          </cell>
          <cell r="D43">
            <v>14</v>
          </cell>
          <cell r="E43">
            <v>14</v>
          </cell>
          <cell r="F43">
            <v>16</v>
          </cell>
          <cell r="G43">
            <v>18</v>
          </cell>
          <cell r="H43">
            <v>23.896551724137929</v>
          </cell>
        </row>
        <row r="44">
          <cell r="A44">
            <v>48</v>
          </cell>
          <cell r="B44">
            <v>15</v>
          </cell>
          <cell r="C44">
            <v>15</v>
          </cell>
          <cell r="D44">
            <v>15</v>
          </cell>
          <cell r="E44">
            <v>15</v>
          </cell>
          <cell r="F44">
            <v>18</v>
          </cell>
          <cell r="G44">
            <v>20</v>
          </cell>
          <cell r="H44">
            <v>26.551724137931032</v>
          </cell>
        </row>
        <row r="45">
          <cell r="A45">
            <v>54</v>
          </cell>
          <cell r="B45">
            <v>18</v>
          </cell>
          <cell r="C45">
            <v>18</v>
          </cell>
          <cell r="D45">
            <v>18</v>
          </cell>
          <cell r="E45">
            <v>18</v>
          </cell>
          <cell r="F45">
            <v>20</v>
          </cell>
          <cell r="G45">
            <v>24</v>
          </cell>
          <cell r="H45">
            <v>31.862068965517238</v>
          </cell>
        </row>
        <row r="46">
          <cell r="A46">
            <v>56</v>
          </cell>
          <cell r="B46">
            <v>20</v>
          </cell>
          <cell r="C46">
            <v>20</v>
          </cell>
          <cell r="D46">
            <v>20</v>
          </cell>
          <cell r="E46">
            <v>20</v>
          </cell>
          <cell r="F46">
            <v>24</v>
          </cell>
          <cell r="G46">
            <v>26</v>
          </cell>
          <cell r="H46">
            <v>34.517241379310342</v>
          </cell>
        </row>
        <row r="47">
          <cell r="A47">
            <v>60</v>
          </cell>
          <cell r="B47">
            <v>24</v>
          </cell>
          <cell r="C47">
            <v>24</v>
          </cell>
          <cell r="D47">
            <v>24</v>
          </cell>
          <cell r="E47">
            <v>24</v>
          </cell>
          <cell r="F47">
            <v>26</v>
          </cell>
          <cell r="G47">
            <v>28</v>
          </cell>
          <cell r="H47">
            <v>37.172413793103445</v>
          </cell>
        </row>
      </sheetData>
      <sheetData sheetId="21"/>
      <sheetData sheetId="22"/>
      <sheetData sheetId="23" refreshError="1"/>
      <sheetData sheetId="24" refreshError="1"/>
      <sheetData sheetId="2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Data"/>
      <sheetName val="Лист3"/>
    </sheetNames>
    <sheetDataSet>
      <sheetData sheetId="0"/>
      <sheetData sheetId="1">
        <row r="4">
          <cell r="J4" t="str">
            <v>150DB</v>
          </cell>
          <cell r="K4" t="str">
            <v>ПАВИЛО1</v>
          </cell>
        </row>
        <row r="5">
          <cell r="J5" t="str">
            <v>200DB</v>
          </cell>
        </row>
        <row r="6">
          <cell r="J6" t="str">
            <v>ACRS FLIDB</v>
          </cell>
        </row>
        <row r="7">
          <cell r="J7" t="str">
            <v>ACRS FPDB</v>
          </cell>
        </row>
        <row r="8">
          <cell r="J8" t="str">
            <v>ACRS FRDB</v>
          </cell>
        </row>
        <row r="9">
          <cell r="J9" t="str">
            <v>ACRS FRDBMM</v>
          </cell>
        </row>
        <row r="10">
          <cell r="J10" t="str">
            <v>ACRS LIDB</v>
          </cell>
        </row>
        <row r="11">
          <cell r="J11" t="str">
            <v>ACRS LIDBMM</v>
          </cell>
        </row>
        <row r="12">
          <cell r="J12" t="str">
            <v>ACRS PDB</v>
          </cell>
        </row>
        <row r="13">
          <cell r="J13" t="str">
            <v>ACRS PSTL</v>
          </cell>
        </row>
        <row r="14">
          <cell r="J14" t="str">
            <v>ACRS PUCPDB</v>
          </cell>
        </row>
        <row r="15">
          <cell r="J15" t="str">
            <v>ACRS RDB</v>
          </cell>
        </row>
        <row r="16">
          <cell r="J16" t="str">
            <v>ACRS RDBMM</v>
          </cell>
        </row>
        <row r="17">
          <cell r="J17" t="str">
            <v>ACRS RSTL</v>
          </cell>
        </row>
        <row r="18">
          <cell r="J18" t="str">
            <v>ACRS RSTLMM</v>
          </cell>
        </row>
        <row r="19">
          <cell r="J19" t="str">
            <v>AMT HY</v>
          </cell>
        </row>
        <row r="20">
          <cell r="J20" t="str">
            <v>AMT MQ</v>
          </cell>
        </row>
        <row r="21">
          <cell r="J21" t="str">
            <v>DEG_LIN J</v>
          </cell>
        </row>
        <row r="22">
          <cell r="J22" t="str">
            <v>DEG_LIN M</v>
          </cell>
        </row>
        <row r="23">
          <cell r="J23" t="str">
            <v>DEG_LIN Q</v>
          </cell>
        </row>
        <row r="24">
          <cell r="J24" t="str">
            <v>JP-DB 100YR</v>
          </cell>
        </row>
        <row r="25">
          <cell r="J25" t="str">
            <v>JP-DB 10YR</v>
          </cell>
        </row>
        <row r="26">
          <cell r="J26" t="str">
            <v>JP-DB 11YR</v>
          </cell>
        </row>
        <row r="27">
          <cell r="J27" t="str">
            <v>JP-DB 12YR</v>
          </cell>
        </row>
        <row r="28">
          <cell r="J28" t="str">
            <v>JP-DB 13YR</v>
          </cell>
        </row>
        <row r="29">
          <cell r="J29" t="str">
            <v>JP-DB 14YR</v>
          </cell>
        </row>
        <row r="30">
          <cell r="J30" t="str">
            <v>JP-DB 15YR</v>
          </cell>
        </row>
        <row r="31">
          <cell r="J31" t="str">
            <v>JP-DB 16YR</v>
          </cell>
        </row>
        <row r="32">
          <cell r="J32" t="str">
            <v>JP-DB 17YR</v>
          </cell>
        </row>
        <row r="33">
          <cell r="J33" t="str">
            <v>JP-DB 18YR</v>
          </cell>
        </row>
        <row r="34">
          <cell r="J34" t="str">
            <v>JP-DB 19YR</v>
          </cell>
        </row>
        <row r="35">
          <cell r="J35" t="str">
            <v>JP-DB 20YR</v>
          </cell>
        </row>
        <row r="36">
          <cell r="J36" t="str">
            <v>JP-DB 21YR</v>
          </cell>
        </row>
        <row r="37">
          <cell r="J37" t="str">
            <v>JP-DB 22YR</v>
          </cell>
        </row>
        <row r="38">
          <cell r="J38" t="str">
            <v>JP-DB 23YR</v>
          </cell>
        </row>
        <row r="39">
          <cell r="J39" t="str">
            <v>JP-DB 24YR</v>
          </cell>
        </row>
        <row r="40">
          <cell r="J40" t="str">
            <v>JP-DB 25YR</v>
          </cell>
        </row>
        <row r="41">
          <cell r="J41" t="str">
            <v>JP-DB 26YR</v>
          </cell>
        </row>
        <row r="42">
          <cell r="J42" t="str">
            <v>JP-DB 27YR</v>
          </cell>
        </row>
        <row r="43">
          <cell r="J43" t="str">
            <v>JP-DB 28YR</v>
          </cell>
        </row>
        <row r="44">
          <cell r="J44" t="str">
            <v>JP-DB 29YR</v>
          </cell>
        </row>
        <row r="45">
          <cell r="J45" t="str">
            <v>JP-DB 2YR</v>
          </cell>
        </row>
        <row r="46">
          <cell r="J46" t="str">
            <v>JP-DB 30YR</v>
          </cell>
        </row>
        <row r="47">
          <cell r="J47" t="str">
            <v>JP-DB 31YR</v>
          </cell>
        </row>
        <row r="48">
          <cell r="J48" t="str">
            <v>JP-DB 32YR</v>
          </cell>
        </row>
        <row r="49">
          <cell r="J49" t="str">
            <v>JP-DB 33YR</v>
          </cell>
        </row>
        <row r="50">
          <cell r="J50" t="str">
            <v>JP-DB 34YR</v>
          </cell>
        </row>
        <row r="51">
          <cell r="J51" t="str">
            <v>JP-DB 35YR</v>
          </cell>
        </row>
        <row r="52">
          <cell r="J52" t="str">
            <v>JP-DB 36YR</v>
          </cell>
        </row>
        <row r="53">
          <cell r="J53" t="str">
            <v>JP-DB 37YR</v>
          </cell>
        </row>
        <row r="54">
          <cell r="J54" t="str">
            <v>JP-DB 38YR</v>
          </cell>
        </row>
        <row r="55">
          <cell r="J55" t="str">
            <v>JP-DB 39YR</v>
          </cell>
        </row>
        <row r="56">
          <cell r="J56" t="str">
            <v>JP-DB 3YR</v>
          </cell>
        </row>
        <row r="57">
          <cell r="J57" t="str">
            <v>JP-DB 40YR</v>
          </cell>
        </row>
        <row r="58">
          <cell r="J58" t="str">
            <v>JP-DB 41YR</v>
          </cell>
        </row>
        <row r="59">
          <cell r="J59" t="str">
            <v>JP-DB 42YR</v>
          </cell>
        </row>
        <row r="60">
          <cell r="J60" t="str">
            <v>JP-DB 43YR</v>
          </cell>
        </row>
        <row r="61">
          <cell r="J61" t="str">
            <v>JP-DB 44YR</v>
          </cell>
        </row>
        <row r="62">
          <cell r="J62" t="str">
            <v>JP-DB 45YR</v>
          </cell>
        </row>
        <row r="63">
          <cell r="J63" t="str">
            <v>JP-DB 46YR</v>
          </cell>
        </row>
        <row r="64">
          <cell r="J64" t="str">
            <v>JP-DB 47YR</v>
          </cell>
        </row>
        <row r="65">
          <cell r="J65" t="str">
            <v>JP-DB 48YR</v>
          </cell>
        </row>
        <row r="66">
          <cell r="J66" t="str">
            <v>JP-DB 49YR</v>
          </cell>
        </row>
        <row r="67">
          <cell r="J67" t="str">
            <v>JP-DB 4YR</v>
          </cell>
        </row>
        <row r="68">
          <cell r="J68" t="str">
            <v>JP-DB 50YR</v>
          </cell>
        </row>
        <row r="69">
          <cell r="J69" t="str">
            <v>JP-DB 51YR</v>
          </cell>
        </row>
        <row r="70">
          <cell r="J70" t="str">
            <v>JP-DB 52YR</v>
          </cell>
        </row>
        <row r="71">
          <cell r="J71" t="str">
            <v>JP-DB 53YR</v>
          </cell>
        </row>
        <row r="72">
          <cell r="J72" t="str">
            <v>JP-DB 54YR</v>
          </cell>
        </row>
        <row r="73">
          <cell r="J73" t="str">
            <v>JP-DB 55YR</v>
          </cell>
        </row>
        <row r="74">
          <cell r="J74" t="str">
            <v>JP-DB 56YR</v>
          </cell>
        </row>
        <row r="75">
          <cell r="J75" t="str">
            <v>JP-DB 57YR</v>
          </cell>
        </row>
        <row r="76">
          <cell r="J76" t="str">
            <v>JP-DB 58YR</v>
          </cell>
        </row>
        <row r="77">
          <cell r="J77" t="str">
            <v>JP-DB 59YR</v>
          </cell>
        </row>
        <row r="78">
          <cell r="J78" t="str">
            <v>JP-DB 5YR</v>
          </cell>
        </row>
        <row r="79">
          <cell r="J79" t="str">
            <v>JP-DB 60YR</v>
          </cell>
        </row>
        <row r="80">
          <cell r="J80" t="str">
            <v>JP-DB 61YR</v>
          </cell>
        </row>
        <row r="81">
          <cell r="J81" t="str">
            <v>JP-DB 62YR</v>
          </cell>
        </row>
        <row r="82">
          <cell r="J82" t="str">
            <v>JP-DB 63YR</v>
          </cell>
        </row>
        <row r="83">
          <cell r="J83" t="str">
            <v>JP-DB 64YR</v>
          </cell>
        </row>
        <row r="84">
          <cell r="J84" t="str">
            <v>JP-DB 65YR</v>
          </cell>
        </row>
        <row r="85">
          <cell r="J85" t="str">
            <v>JP-DB 66YR</v>
          </cell>
        </row>
        <row r="86">
          <cell r="J86" t="str">
            <v>JP-DB 67YR</v>
          </cell>
        </row>
        <row r="87">
          <cell r="J87" t="str">
            <v>JP-DB 68YR</v>
          </cell>
        </row>
        <row r="88">
          <cell r="J88" t="str">
            <v>JP-DB 69YR</v>
          </cell>
        </row>
        <row r="89">
          <cell r="J89" t="str">
            <v>JP-DB 6YR</v>
          </cell>
        </row>
        <row r="90">
          <cell r="J90" t="str">
            <v>JP-DB 70YR</v>
          </cell>
        </row>
        <row r="91">
          <cell r="J91" t="str">
            <v>JP-DB 71YR</v>
          </cell>
        </row>
        <row r="92">
          <cell r="J92" t="str">
            <v>JP-DB 72YR</v>
          </cell>
        </row>
        <row r="93">
          <cell r="J93" t="str">
            <v>JP-DB 73YR</v>
          </cell>
        </row>
        <row r="94">
          <cell r="J94" t="str">
            <v>JP-DB 74YR</v>
          </cell>
        </row>
        <row r="95">
          <cell r="J95" t="str">
            <v>JP-DB 75YR</v>
          </cell>
        </row>
        <row r="96">
          <cell r="J96" t="str">
            <v>JP-DB 76YR</v>
          </cell>
        </row>
        <row r="97">
          <cell r="J97" t="str">
            <v>JP-DB 77YR</v>
          </cell>
        </row>
        <row r="98">
          <cell r="J98" t="str">
            <v>JP-DB 78YR</v>
          </cell>
        </row>
        <row r="99">
          <cell r="J99" t="str">
            <v>JP-DB 79YR</v>
          </cell>
        </row>
        <row r="100">
          <cell r="J100" t="str">
            <v>JP-DB 7YR</v>
          </cell>
        </row>
        <row r="101">
          <cell r="J101" t="str">
            <v>JP-DB 80YR</v>
          </cell>
        </row>
        <row r="102">
          <cell r="J102" t="str">
            <v>JP-DB 81YR</v>
          </cell>
        </row>
        <row r="103">
          <cell r="J103" t="str">
            <v>JP-DB 82YR</v>
          </cell>
        </row>
        <row r="104">
          <cell r="J104" t="str">
            <v>JP-DB 83YR</v>
          </cell>
        </row>
        <row r="105">
          <cell r="J105" t="str">
            <v>JP-DB 84YR</v>
          </cell>
        </row>
        <row r="106">
          <cell r="J106" t="str">
            <v>JP-DB 85YR</v>
          </cell>
        </row>
        <row r="107">
          <cell r="J107" t="str">
            <v>JP-DB 86YR</v>
          </cell>
        </row>
        <row r="108">
          <cell r="J108" t="str">
            <v>JP-DB 87YR</v>
          </cell>
        </row>
        <row r="109">
          <cell r="J109" t="str">
            <v>JP-DB 88YR</v>
          </cell>
        </row>
        <row r="110">
          <cell r="J110" t="str">
            <v>JP-DB 89YR</v>
          </cell>
        </row>
        <row r="111">
          <cell r="J111" t="str">
            <v>JP-DB 8YR</v>
          </cell>
        </row>
        <row r="112">
          <cell r="J112" t="str">
            <v>JP-DB 90YR</v>
          </cell>
        </row>
        <row r="113">
          <cell r="J113" t="str">
            <v>JP-DB 91YR</v>
          </cell>
        </row>
        <row r="114">
          <cell r="J114" t="str">
            <v>JP-DB 92YR</v>
          </cell>
        </row>
        <row r="115">
          <cell r="J115" t="str">
            <v>JP-DB 93YR</v>
          </cell>
        </row>
        <row r="116">
          <cell r="J116" t="str">
            <v>JP-DB 94YR</v>
          </cell>
        </row>
        <row r="117">
          <cell r="J117" t="str">
            <v>JP-DB 95YR</v>
          </cell>
        </row>
        <row r="118">
          <cell r="J118" t="str">
            <v>JP-DB 96YR</v>
          </cell>
        </row>
        <row r="119">
          <cell r="J119" t="str">
            <v>JP-DB 97YR</v>
          </cell>
        </row>
        <row r="120">
          <cell r="J120" t="str">
            <v>JP-DB 98YR</v>
          </cell>
        </row>
        <row r="121">
          <cell r="J121" t="str">
            <v>JP-DB 99YR</v>
          </cell>
        </row>
        <row r="122">
          <cell r="J122" t="str">
            <v>JP-DB 9YR</v>
          </cell>
        </row>
        <row r="123">
          <cell r="J123" t="str">
            <v>JP-STL 100YR</v>
          </cell>
        </row>
        <row r="124">
          <cell r="J124" t="str">
            <v>JP-STL 10YR</v>
          </cell>
        </row>
        <row r="125">
          <cell r="J125" t="str">
            <v>JP-STL 11YR</v>
          </cell>
        </row>
        <row r="126">
          <cell r="J126" t="str">
            <v>JP-STL 12YR</v>
          </cell>
        </row>
        <row r="127">
          <cell r="J127" t="str">
            <v>JP-STL 13YR</v>
          </cell>
        </row>
        <row r="128">
          <cell r="J128" t="str">
            <v>JP-STL 14YR</v>
          </cell>
        </row>
        <row r="129">
          <cell r="J129" t="str">
            <v>JP-STL 15YR</v>
          </cell>
        </row>
        <row r="130">
          <cell r="J130" t="str">
            <v>JP-STL 16YR</v>
          </cell>
        </row>
        <row r="131">
          <cell r="J131" t="str">
            <v>JP-STL 17YR</v>
          </cell>
        </row>
        <row r="132">
          <cell r="J132" t="str">
            <v>JP-STL 18YR</v>
          </cell>
        </row>
        <row r="133">
          <cell r="J133" t="str">
            <v>JP-STL 19YR</v>
          </cell>
        </row>
        <row r="134">
          <cell r="J134" t="str">
            <v>JP-STL 20YR</v>
          </cell>
        </row>
        <row r="135">
          <cell r="J135" t="str">
            <v>JP-STL 21YR</v>
          </cell>
        </row>
        <row r="136">
          <cell r="J136" t="str">
            <v>JP-STL 22YR</v>
          </cell>
        </row>
        <row r="137">
          <cell r="J137" t="str">
            <v>JP-STL 23YR</v>
          </cell>
        </row>
        <row r="138">
          <cell r="J138" t="str">
            <v>JP-STL 24YR</v>
          </cell>
        </row>
        <row r="139">
          <cell r="J139" t="str">
            <v>JP-STL 25YR</v>
          </cell>
        </row>
        <row r="140">
          <cell r="J140" t="str">
            <v>JP-STL 26YR</v>
          </cell>
        </row>
        <row r="141">
          <cell r="J141" t="str">
            <v>JP-STL 27YR</v>
          </cell>
        </row>
        <row r="142">
          <cell r="J142" t="str">
            <v>JP-STL 28YR</v>
          </cell>
        </row>
        <row r="143">
          <cell r="J143" t="str">
            <v>JP-STL 29YR</v>
          </cell>
        </row>
        <row r="144">
          <cell r="J144" t="str">
            <v>JP-STL 2YR</v>
          </cell>
        </row>
        <row r="145">
          <cell r="J145" t="str">
            <v>JP-STL 30YR</v>
          </cell>
        </row>
        <row r="146">
          <cell r="J146" t="str">
            <v>JP-STL 31YR</v>
          </cell>
        </row>
        <row r="147">
          <cell r="J147" t="str">
            <v>JP-STL 32YR</v>
          </cell>
        </row>
        <row r="148">
          <cell r="J148" t="str">
            <v>JP-STL 33YR</v>
          </cell>
        </row>
        <row r="149">
          <cell r="J149" t="str">
            <v>JP-STL 34YR</v>
          </cell>
        </row>
        <row r="150">
          <cell r="J150" t="str">
            <v>JP-STL 35YR</v>
          </cell>
        </row>
        <row r="151">
          <cell r="J151" t="str">
            <v>JP-STL 36YR</v>
          </cell>
        </row>
        <row r="152">
          <cell r="J152" t="str">
            <v>JP-STL 37YR</v>
          </cell>
        </row>
        <row r="153">
          <cell r="J153" t="str">
            <v>JP-STL 38YR</v>
          </cell>
        </row>
        <row r="154">
          <cell r="J154" t="str">
            <v>JP-STL 39YR</v>
          </cell>
        </row>
        <row r="155">
          <cell r="J155" t="str">
            <v>JP-STL 3YR</v>
          </cell>
        </row>
        <row r="156">
          <cell r="J156" t="str">
            <v>JP-STL 40YR</v>
          </cell>
        </row>
        <row r="157">
          <cell r="J157" t="str">
            <v>JP-STL 41YR</v>
          </cell>
        </row>
        <row r="158">
          <cell r="J158" t="str">
            <v>JP-STL 42YR</v>
          </cell>
        </row>
        <row r="159">
          <cell r="J159" t="str">
            <v>JP-STL 43YR</v>
          </cell>
        </row>
        <row r="160">
          <cell r="J160" t="str">
            <v>JP-STL 44YR</v>
          </cell>
        </row>
        <row r="161">
          <cell r="J161" t="str">
            <v>JP-STL 45YR</v>
          </cell>
        </row>
        <row r="162">
          <cell r="J162" t="str">
            <v>JP-STL 46YR</v>
          </cell>
        </row>
        <row r="163">
          <cell r="J163" t="str">
            <v>JP-STL 47YR</v>
          </cell>
        </row>
        <row r="164">
          <cell r="J164" t="str">
            <v>JP-STL 48YR</v>
          </cell>
        </row>
        <row r="165">
          <cell r="J165" t="str">
            <v>JP-STL 49YR</v>
          </cell>
        </row>
        <row r="166">
          <cell r="J166" t="str">
            <v>JP-STL 4YR</v>
          </cell>
        </row>
        <row r="167">
          <cell r="J167" t="str">
            <v>JP-STL 50YR</v>
          </cell>
        </row>
        <row r="168">
          <cell r="J168" t="str">
            <v>JP-STL 51YR</v>
          </cell>
        </row>
        <row r="169">
          <cell r="J169" t="str">
            <v>JP-STL 52YR</v>
          </cell>
        </row>
        <row r="170">
          <cell r="J170" t="str">
            <v>JP-STL 53YR</v>
          </cell>
        </row>
        <row r="171">
          <cell r="J171" t="str">
            <v>JP-STL 54YR</v>
          </cell>
        </row>
        <row r="172">
          <cell r="J172" t="str">
            <v>JP-STL 55YR</v>
          </cell>
        </row>
        <row r="173">
          <cell r="J173" t="str">
            <v>JP-STL 56YR</v>
          </cell>
        </row>
        <row r="174">
          <cell r="J174" t="str">
            <v>JP-STL 57YR</v>
          </cell>
        </row>
        <row r="175">
          <cell r="J175" t="str">
            <v>JP-STL 58YR</v>
          </cell>
        </row>
        <row r="176">
          <cell r="J176" t="str">
            <v>JP-STL 59YR</v>
          </cell>
        </row>
        <row r="177">
          <cell r="J177" t="str">
            <v>JP-STL 5YR</v>
          </cell>
        </row>
        <row r="178">
          <cell r="J178" t="str">
            <v>JP-STL 60YR</v>
          </cell>
        </row>
        <row r="179">
          <cell r="J179" t="str">
            <v>JP-STL 61YR</v>
          </cell>
        </row>
        <row r="180">
          <cell r="J180" t="str">
            <v>JP-STL 62YR</v>
          </cell>
        </row>
        <row r="181">
          <cell r="J181" t="str">
            <v>JP-STL 63YR</v>
          </cell>
        </row>
        <row r="182">
          <cell r="J182" t="str">
            <v>JP-STL 64YR</v>
          </cell>
        </row>
        <row r="183">
          <cell r="J183" t="str">
            <v>JP-STL 65YR</v>
          </cell>
        </row>
        <row r="184">
          <cell r="J184" t="str">
            <v>JP-STL 66YR</v>
          </cell>
        </row>
        <row r="185">
          <cell r="J185" t="str">
            <v>JP-STL 67YR</v>
          </cell>
        </row>
        <row r="186">
          <cell r="J186" t="str">
            <v>JP-STL 68YR</v>
          </cell>
        </row>
        <row r="187">
          <cell r="J187" t="str">
            <v>JP-STL 69YR</v>
          </cell>
        </row>
        <row r="188">
          <cell r="J188" t="str">
            <v>JP-STL 6YR</v>
          </cell>
        </row>
        <row r="189">
          <cell r="J189" t="str">
            <v>JP-STL 70YR</v>
          </cell>
        </row>
        <row r="190">
          <cell r="J190" t="str">
            <v>JP-STL 71YR</v>
          </cell>
        </row>
        <row r="191">
          <cell r="J191" t="str">
            <v>JP-STL 72YR</v>
          </cell>
        </row>
        <row r="192">
          <cell r="J192" t="str">
            <v>JP-STL 73YR</v>
          </cell>
        </row>
        <row r="193">
          <cell r="J193" t="str">
            <v>JP-STL 74YR</v>
          </cell>
        </row>
        <row r="194">
          <cell r="J194" t="str">
            <v>JP-STL 75YR</v>
          </cell>
        </row>
        <row r="195">
          <cell r="J195" t="str">
            <v>JP-STL 76YR</v>
          </cell>
        </row>
        <row r="196">
          <cell r="J196" t="str">
            <v>JP-STL 77YR</v>
          </cell>
        </row>
        <row r="197">
          <cell r="J197" t="str">
            <v>JP-STL 78YR</v>
          </cell>
        </row>
        <row r="198">
          <cell r="J198" t="str">
            <v>JP-STL 79YR</v>
          </cell>
        </row>
        <row r="199">
          <cell r="J199" t="str">
            <v>JP-STL 7YR</v>
          </cell>
        </row>
        <row r="200">
          <cell r="J200" t="str">
            <v>JP-STL 80YR</v>
          </cell>
        </row>
        <row r="201">
          <cell r="J201" t="str">
            <v>JP-STL 81YR</v>
          </cell>
        </row>
        <row r="202">
          <cell r="J202" t="str">
            <v>JP-STL 82YR</v>
          </cell>
        </row>
        <row r="203">
          <cell r="J203" t="str">
            <v>JP-STL 83YR</v>
          </cell>
        </row>
        <row r="204">
          <cell r="J204" t="str">
            <v>JP-STL 84YR</v>
          </cell>
        </row>
        <row r="205">
          <cell r="J205" t="str">
            <v>JP-STL 85YR</v>
          </cell>
        </row>
        <row r="206">
          <cell r="J206" t="str">
            <v>JP-STL 86YR</v>
          </cell>
        </row>
        <row r="207">
          <cell r="J207" t="str">
            <v>JP-STL 87YR</v>
          </cell>
        </row>
        <row r="208">
          <cell r="J208" t="str">
            <v>JP-STL 88YR</v>
          </cell>
        </row>
        <row r="209">
          <cell r="J209" t="str">
            <v>JP-STL 89YR</v>
          </cell>
        </row>
        <row r="210">
          <cell r="J210" t="str">
            <v>JP-STL 8YR</v>
          </cell>
        </row>
        <row r="211">
          <cell r="J211" t="str">
            <v>JP-STL 90YR</v>
          </cell>
        </row>
        <row r="212">
          <cell r="J212" t="str">
            <v>JP-STL 91YR</v>
          </cell>
        </row>
        <row r="213">
          <cell r="J213" t="str">
            <v>JP-STL 92YR</v>
          </cell>
        </row>
        <row r="214">
          <cell r="J214" t="str">
            <v>JP-STL 93YR</v>
          </cell>
        </row>
        <row r="215">
          <cell r="J215" t="str">
            <v>JP-STL 94YR</v>
          </cell>
        </row>
        <row r="216">
          <cell r="J216" t="str">
            <v>JP-STL 95YR</v>
          </cell>
        </row>
        <row r="217">
          <cell r="J217" t="str">
            <v>JP-STL 96YR</v>
          </cell>
        </row>
        <row r="218">
          <cell r="J218" t="str">
            <v>JP-STL 97YR</v>
          </cell>
        </row>
        <row r="219">
          <cell r="J219" t="str">
            <v>JP-STL 98YR</v>
          </cell>
        </row>
        <row r="220">
          <cell r="J220" t="str">
            <v>JP-STL 99YR</v>
          </cell>
        </row>
        <row r="221">
          <cell r="J221" t="str">
            <v>JP-STL 9YR</v>
          </cell>
        </row>
        <row r="222">
          <cell r="J222" t="str">
            <v>MACRS HY</v>
          </cell>
        </row>
        <row r="223">
          <cell r="J223" t="str">
            <v>MACRS MQ</v>
          </cell>
        </row>
        <row r="224">
          <cell r="J224" t="str">
            <v>MACRS STL HY</v>
          </cell>
        </row>
        <row r="225">
          <cell r="J225" t="str">
            <v>MACRS STL MM</v>
          </cell>
        </row>
        <row r="226">
          <cell r="J226" t="str">
            <v>MACRS STL MQ</v>
          </cell>
        </row>
        <row r="227">
          <cell r="J227" t="str">
            <v>STL</v>
          </cell>
        </row>
        <row r="228">
          <cell r="J228" t="str">
            <v>SYD</v>
          </cell>
        </row>
        <row r="229">
          <cell r="J229" t="str">
            <v>ЛМ</v>
          </cell>
        </row>
        <row r="230">
          <cell r="J230" t="str">
            <v>МВ</v>
          </cell>
        </row>
        <row r="231">
          <cell r="J231" t="str">
            <v>НЕ ОПРЕДЕЛЕН</v>
          </cell>
        </row>
      </sheetData>
      <sheetData sheetId="2"/>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Data"/>
      <sheetName val="Лист3"/>
    </sheetNames>
    <sheetDataSet>
      <sheetData sheetId="0"/>
      <sheetData sheetId="1">
        <row r="4">
          <cell r="J4" t="str">
            <v>150DB</v>
          </cell>
          <cell r="K4" t="str">
            <v>ПАВИЛО1</v>
          </cell>
        </row>
        <row r="5">
          <cell r="J5" t="str">
            <v>200DB</v>
          </cell>
        </row>
        <row r="6">
          <cell r="J6" t="str">
            <v>ACRS FLIDB</v>
          </cell>
        </row>
        <row r="7">
          <cell r="J7" t="str">
            <v>ACRS FPDB</v>
          </cell>
        </row>
        <row r="8">
          <cell r="J8" t="str">
            <v>ACRS FRDB</v>
          </cell>
        </row>
        <row r="9">
          <cell r="J9" t="str">
            <v>ACRS FRDBMM</v>
          </cell>
        </row>
        <row r="10">
          <cell r="J10" t="str">
            <v>ACRS LIDB</v>
          </cell>
        </row>
        <row r="11">
          <cell r="J11" t="str">
            <v>ACRS LIDBMM</v>
          </cell>
        </row>
        <row r="12">
          <cell r="J12" t="str">
            <v>ACRS PDB</v>
          </cell>
        </row>
        <row r="13">
          <cell r="J13" t="str">
            <v>ACRS PSTL</v>
          </cell>
        </row>
        <row r="14">
          <cell r="J14" t="str">
            <v>ACRS PUCPDB</v>
          </cell>
        </row>
        <row r="15">
          <cell r="J15" t="str">
            <v>ACRS RDB</v>
          </cell>
        </row>
        <row r="16">
          <cell r="J16" t="str">
            <v>ACRS RDBMM</v>
          </cell>
        </row>
        <row r="17">
          <cell r="J17" t="str">
            <v>ACRS RSTL</v>
          </cell>
        </row>
        <row r="18">
          <cell r="J18" t="str">
            <v>ACRS RSTLMM</v>
          </cell>
        </row>
        <row r="19">
          <cell r="J19" t="str">
            <v>AMT HY</v>
          </cell>
        </row>
        <row r="20">
          <cell r="J20" t="str">
            <v>AMT MQ</v>
          </cell>
        </row>
        <row r="21">
          <cell r="J21" t="str">
            <v>DEG_LIN J</v>
          </cell>
        </row>
        <row r="22">
          <cell r="J22" t="str">
            <v>DEG_LIN M</v>
          </cell>
        </row>
        <row r="23">
          <cell r="J23" t="str">
            <v>DEG_LIN Q</v>
          </cell>
        </row>
        <row r="24">
          <cell r="J24" t="str">
            <v>JP-DB 100YR</v>
          </cell>
        </row>
        <row r="25">
          <cell r="J25" t="str">
            <v>JP-DB 10YR</v>
          </cell>
        </row>
        <row r="26">
          <cell r="J26" t="str">
            <v>JP-DB 11YR</v>
          </cell>
        </row>
        <row r="27">
          <cell r="J27" t="str">
            <v>JP-DB 12YR</v>
          </cell>
        </row>
        <row r="28">
          <cell r="J28" t="str">
            <v>JP-DB 13YR</v>
          </cell>
        </row>
        <row r="29">
          <cell r="J29" t="str">
            <v>JP-DB 14YR</v>
          </cell>
        </row>
        <row r="30">
          <cell r="J30" t="str">
            <v>JP-DB 15YR</v>
          </cell>
        </row>
        <row r="31">
          <cell r="J31" t="str">
            <v>JP-DB 16YR</v>
          </cell>
        </row>
        <row r="32">
          <cell r="J32" t="str">
            <v>JP-DB 17YR</v>
          </cell>
        </row>
        <row r="33">
          <cell r="J33" t="str">
            <v>JP-DB 18YR</v>
          </cell>
        </row>
        <row r="34">
          <cell r="J34" t="str">
            <v>JP-DB 19YR</v>
          </cell>
        </row>
        <row r="35">
          <cell r="J35" t="str">
            <v>JP-DB 20YR</v>
          </cell>
        </row>
        <row r="36">
          <cell r="J36" t="str">
            <v>JP-DB 21YR</v>
          </cell>
        </row>
        <row r="37">
          <cell r="J37" t="str">
            <v>JP-DB 22YR</v>
          </cell>
        </row>
        <row r="38">
          <cell r="J38" t="str">
            <v>JP-DB 23YR</v>
          </cell>
        </row>
        <row r="39">
          <cell r="J39" t="str">
            <v>JP-DB 24YR</v>
          </cell>
        </row>
        <row r="40">
          <cell r="J40" t="str">
            <v>JP-DB 25YR</v>
          </cell>
        </row>
        <row r="41">
          <cell r="J41" t="str">
            <v>JP-DB 26YR</v>
          </cell>
        </row>
        <row r="42">
          <cell r="J42" t="str">
            <v>JP-DB 27YR</v>
          </cell>
        </row>
        <row r="43">
          <cell r="J43" t="str">
            <v>JP-DB 28YR</v>
          </cell>
        </row>
        <row r="44">
          <cell r="J44" t="str">
            <v>JP-DB 29YR</v>
          </cell>
        </row>
        <row r="45">
          <cell r="J45" t="str">
            <v>JP-DB 2YR</v>
          </cell>
        </row>
        <row r="46">
          <cell r="J46" t="str">
            <v>JP-DB 30YR</v>
          </cell>
        </row>
        <row r="47">
          <cell r="J47" t="str">
            <v>JP-DB 31YR</v>
          </cell>
        </row>
        <row r="48">
          <cell r="J48" t="str">
            <v>JP-DB 32YR</v>
          </cell>
        </row>
        <row r="49">
          <cell r="J49" t="str">
            <v>JP-DB 33YR</v>
          </cell>
        </row>
        <row r="50">
          <cell r="J50" t="str">
            <v>JP-DB 34YR</v>
          </cell>
        </row>
        <row r="51">
          <cell r="J51" t="str">
            <v>JP-DB 35YR</v>
          </cell>
        </row>
        <row r="52">
          <cell r="J52" t="str">
            <v>JP-DB 36YR</v>
          </cell>
        </row>
        <row r="53">
          <cell r="J53" t="str">
            <v>JP-DB 37YR</v>
          </cell>
        </row>
        <row r="54">
          <cell r="J54" t="str">
            <v>JP-DB 38YR</v>
          </cell>
        </row>
        <row r="55">
          <cell r="J55" t="str">
            <v>JP-DB 39YR</v>
          </cell>
        </row>
        <row r="56">
          <cell r="J56" t="str">
            <v>JP-DB 3YR</v>
          </cell>
        </row>
        <row r="57">
          <cell r="J57" t="str">
            <v>JP-DB 40YR</v>
          </cell>
        </row>
        <row r="58">
          <cell r="J58" t="str">
            <v>JP-DB 41YR</v>
          </cell>
        </row>
        <row r="59">
          <cell r="J59" t="str">
            <v>JP-DB 42YR</v>
          </cell>
        </row>
        <row r="60">
          <cell r="J60" t="str">
            <v>JP-DB 43YR</v>
          </cell>
        </row>
        <row r="61">
          <cell r="J61" t="str">
            <v>JP-DB 44YR</v>
          </cell>
        </row>
        <row r="62">
          <cell r="J62" t="str">
            <v>JP-DB 45YR</v>
          </cell>
        </row>
        <row r="63">
          <cell r="J63" t="str">
            <v>JP-DB 46YR</v>
          </cell>
        </row>
        <row r="64">
          <cell r="J64" t="str">
            <v>JP-DB 47YR</v>
          </cell>
        </row>
        <row r="65">
          <cell r="J65" t="str">
            <v>JP-DB 48YR</v>
          </cell>
        </row>
        <row r="66">
          <cell r="J66" t="str">
            <v>JP-DB 49YR</v>
          </cell>
        </row>
        <row r="67">
          <cell r="J67" t="str">
            <v>JP-DB 4YR</v>
          </cell>
        </row>
        <row r="68">
          <cell r="J68" t="str">
            <v>JP-DB 50YR</v>
          </cell>
        </row>
        <row r="69">
          <cell r="J69" t="str">
            <v>JP-DB 51YR</v>
          </cell>
        </row>
        <row r="70">
          <cell r="J70" t="str">
            <v>JP-DB 52YR</v>
          </cell>
        </row>
        <row r="71">
          <cell r="J71" t="str">
            <v>JP-DB 53YR</v>
          </cell>
        </row>
        <row r="72">
          <cell r="J72" t="str">
            <v>JP-DB 54YR</v>
          </cell>
        </row>
        <row r="73">
          <cell r="J73" t="str">
            <v>JP-DB 55YR</v>
          </cell>
        </row>
        <row r="74">
          <cell r="J74" t="str">
            <v>JP-DB 56YR</v>
          </cell>
        </row>
        <row r="75">
          <cell r="J75" t="str">
            <v>JP-DB 57YR</v>
          </cell>
        </row>
        <row r="76">
          <cell r="J76" t="str">
            <v>JP-DB 58YR</v>
          </cell>
        </row>
        <row r="77">
          <cell r="J77" t="str">
            <v>JP-DB 59YR</v>
          </cell>
        </row>
        <row r="78">
          <cell r="J78" t="str">
            <v>JP-DB 5YR</v>
          </cell>
        </row>
        <row r="79">
          <cell r="J79" t="str">
            <v>JP-DB 60YR</v>
          </cell>
        </row>
        <row r="80">
          <cell r="J80" t="str">
            <v>JP-DB 61YR</v>
          </cell>
        </row>
        <row r="81">
          <cell r="J81" t="str">
            <v>JP-DB 62YR</v>
          </cell>
        </row>
        <row r="82">
          <cell r="J82" t="str">
            <v>JP-DB 63YR</v>
          </cell>
        </row>
        <row r="83">
          <cell r="J83" t="str">
            <v>JP-DB 64YR</v>
          </cell>
        </row>
        <row r="84">
          <cell r="J84" t="str">
            <v>JP-DB 65YR</v>
          </cell>
        </row>
        <row r="85">
          <cell r="J85" t="str">
            <v>JP-DB 66YR</v>
          </cell>
        </row>
        <row r="86">
          <cell r="J86" t="str">
            <v>JP-DB 67YR</v>
          </cell>
        </row>
        <row r="87">
          <cell r="J87" t="str">
            <v>JP-DB 68YR</v>
          </cell>
        </row>
        <row r="88">
          <cell r="J88" t="str">
            <v>JP-DB 69YR</v>
          </cell>
        </row>
        <row r="89">
          <cell r="J89" t="str">
            <v>JP-DB 6YR</v>
          </cell>
        </row>
        <row r="90">
          <cell r="J90" t="str">
            <v>JP-DB 70YR</v>
          </cell>
        </row>
        <row r="91">
          <cell r="J91" t="str">
            <v>JP-DB 71YR</v>
          </cell>
        </row>
        <row r="92">
          <cell r="J92" t="str">
            <v>JP-DB 72YR</v>
          </cell>
        </row>
        <row r="93">
          <cell r="J93" t="str">
            <v>JP-DB 73YR</v>
          </cell>
        </row>
        <row r="94">
          <cell r="J94" t="str">
            <v>JP-DB 74YR</v>
          </cell>
        </row>
        <row r="95">
          <cell r="J95" t="str">
            <v>JP-DB 75YR</v>
          </cell>
        </row>
        <row r="96">
          <cell r="J96" t="str">
            <v>JP-DB 76YR</v>
          </cell>
        </row>
        <row r="97">
          <cell r="J97" t="str">
            <v>JP-DB 77YR</v>
          </cell>
        </row>
        <row r="98">
          <cell r="J98" t="str">
            <v>JP-DB 78YR</v>
          </cell>
        </row>
        <row r="99">
          <cell r="J99" t="str">
            <v>JP-DB 79YR</v>
          </cell>
        </row>
        <row r="100">
          <cell r="J100" t="str">
            <v>JP-DB 7YR</v>
          </cell>
        </row>
        <row r="101">
          <cell r="J101" t="str">
            <v>JP-DB 80YR</v>
          </cell>
        </row>
        <row r="102">
          <cell r="J102" t="str">
            <v>JP-DB 81YR</v>
          </cell>
        </row>
        <row r="103">
          <cell r="J103" t="str">
            <v>JP-DB 82YR</v>
          </cell>
        </row>
        <row r="104">
          <cell r="J104" t="str">
            <v>JP-DB 83YR</v>
          </cell>
        </row>
        <row r="105">
          <cell r="J105" t="str">
            <v>JP-DB 84YR</v>
          </cell>
        </row>
        <row r="106">
          <cell r="J106" t="str">
            <v>JP-DB 85YR</v>
          </cell>
        </row>
        <row r="107">
          <cell r="J107" t="str">
            <v>JP-DB 86YR</v>
          </cell>
        </row>
        <row r="108">
          <cell r="J108" t="str">
            <v>JP-DB 87YR</v>
          </cell>
        </row>
        <row r="109">
          <cell r="J109" t="str">
            <v>JP-DB 88YR</v>
          </cell>
        </row>
        <row r="110">
          <cell r="J110" t="str">
            <v>JP-DB 89YR</v>
          </cell>
        </row>
        <row r="111">
          <cell r="J111" t="str">
            <v>JP-DB 8YR</v>
          </cell>
        </row>
        <row r="112">
          <cell r="J112" t="str">
            <v>JP-DB 90YR</v>
          </cell>
        </row>
        <row r="113">
          <cell r="J113" t="str">
            <v>JP-DB 91YR</v>
          </cell>
        </row>
        <row r="114">
          <cell r="J114" t="str">
            <v>JP-DB 92YR</v>
          </cell>
        </row>
        <row r="115">
          <cell r="J115" t="str">
            <v>JP-DB 93YR</v>
          </cell>
        </row>
        <row r="116">
          <cell r="J116" t="str">
            <v>JP-DB 94YR</v>
          </cell>
        </row>
        <row r="117">
          <cell r="J117" t="str">
            <v>JP-DB 95YR</v>
          </cell>
        </row>
        <row r="118">
          <cell r="J118" t="str">
            <v>JP-DB 96YR</v>
          </cell>
        </row>
        <row r="119">
          <cell r="J119" t="str">
            <v>JP-DB 97YR</v>
          </cell>
        </row>
        <row r="120">
          <cell r="J120" t="str">
            <v>JP-DB 98YR</v>
          </cell>
        </row>
        <row r="121">
          <cell r="J121" t="str">
            <v>JP-DB 99YR</v>
          </cell>
        </row>
        <row r="122">
          <cell r="J122" t="str">
            <v>JP-DB 9YR</v>
          </cell>
        </row>
        <row r="123">
          <cell r="J123" t="str">
            <v>JP-STL 100YR</v>
          </cell>
        </row>
        <row r="124">
          <cell r="J124" t="str">
            <v>JP-STL 10YR</v>
          </cell>
        </row>
        <row r="125">
          <cell r="J125" t="str">
            <v>JP-STL 11YR</v>
          </cell>
        </row>
        <row r="126">
          <cell r="J126" t="str">
            <v>JP-STL 12YR</v>
          </cell>
        </row>
        <row r="127">
          <cell r="J127" t="str">
            <v>JP-STL 13YR</v>
          </cell>
        </row>
        <row r="128">
          <cell r="J128" t="str">
            <v>JP-STL 14YR</v>
          </cell>
        </row>
        <row r="129">
          <cell r="J129" t="str">
            <v>JP-STL 15YR</v>
          </cell>
        </row>
        <row r="130">
          <cell r="J130" t="str">
            <v>JP-STL 16YR</v>
          </cell>
        </row>
        <row r="131">
          <cell r="J131" t="str">
            <v>JP-STL 17YR</v>
          </cell>
        </row>
        <row r="132">
          <cell r="J132" t="str">
            <v>JP-STL 18YR</v>
          </cell>
        </row>
        <row r="133">
          <cell r="J133" t="str">
            <v>JP-STL 19YR</v>
          </cell>
        </row>
        <row r="134">
          <cell r="J134" t="str">
            <v>JP-STL 20YR</v>
          </cell>
        </row>
        <row r="135">
          <cell r="J135" t="str">
            <v>JP-STL 21YR</v>
          </cell>
        </row>
        <row r="136">
          <cell r="J136" t="str">
            <v>JP-STL 22YR</v>
          </cell>
        </row>
        <row r="137">
          <cell r="J137" t="str">
            <v>JP-STL 23YR</v>
          </cell>
        </row>
        <row r="138">
          <cell r="J138" t="str">
            <v>JP-STL 24YR</v>
          </cell>
        </row>
        <row r="139">
          <cell r="J139" t="str">
            <v>JP-STL 25YR</v>
          </cell>
        </row>
        <row r="140">
          <cell r="J140" t="str">
            <v>JP-STL 26YR</v>
          </cell>
        </row>
        <row r="141">
          <cell r="J141" t="str">
            <v>JP-STL 27YR</v>
          </cell>
        </row>
        <row r="142">
          <cell r="J142" t="str">
            <v>JP-STL 28YR</v>
          </cell>
        </row>
        <row r="143">
          <cell r="J143" t="str">
            <v>JP-STL 29YR</v>
          </cell>
        </row>
        <row r="144">
          <cell r="J144" t="str">
            <v>JP-STL 2YR</v>
          </cell>
        </row>
        <row r="145">
          <cell r="J145" t="str">
            <v>JP-STL 30YR</v>
          </cell>
        </row>
        <row r="146">
          <cell r="J146" t="str">
            <v>JP-STL 31YR</v>
          </cell>
        </row>
        <row r="147">
          <cell r="J147" t="str">
            <v>JP-STL 32YR</v>
          </cell>
        </row>
        <row r="148">
          <cell r="J148" t="str">
            <v>JP-STL 33YR</v>
          </cell>
        </row>
        <row r="149">
          <cell r="J149" t="str">
            <v>JP-STL 34YR</v>
          </cell>
        </row>
        <row r="150">
          <cell r="J150" t="str">
            <v>JP-STL 35YR</v>
          </cell>
        </row>
        <row r="151">
          <cell r="J151" t="str">
            <v>JP-STL 36YR</v>
          </cell>
        </row>
        <row r="152">
          <cell r="J152" t="str">
            <v>JP-STL 37YR</v>
          </cell>
        </row>
        <row r="153">
          <cell r="J153" t="str">
            <v>JP-STL 38YR</v>
          </cell>
        </row>
        <row r="154">
          <cell r="J154" t="str">
            <v>JP-STL 39YR</v>
          </cell>
        </row>
        <row r="155">
          <cell r="J155" t="str">
            <v>JP-STL 3YR</v>
          </cell>
        </row>
        <row r="156">
          <cell r="J156" t="str">
            <v>JP-STL 40YR</v>
          </cell>
        </row>
        <row r="157">
          <cell r="J157" t="str">
            <v>JP-STL 41YR</v>
          </cell>
        </row>
        <row r="158">
          <cell r="J158" t="str">
            <v>JP-STL 42YR</v>
          </cell>
        </row>
        <row r="159">
          <cell r="J159" t="str">
            <v>JP-STL 43YR</v>
          </cell>
        </row>
        <row r="160">
          <cell r="J160" t="str">
            <v>JP-STL 44YR</v>
          </cell>
        </row>
        <row r="161">
          <cell r="J161" t="str">
            <v>JP-STL 45YR</v>
          </cell>
        </row>
        <row r="162">
          <cell r="J162" t="str">
            <v>JP-STL 46YR</v>
          </cell>
        </row>
        <row r="163">
          <cell r="J163" t="str">
            <v>JP-STL 47YR</v>
          </cell>
        </row>
        <row r="164">
          <cell r="J164" t="str">
            <v>JP-STL 48YR</v>
          </cell>
        </row>
        <row r="165">
          <cell r="J165" t="str">
            <v>JP-STL 49YR</v>
          </cell>
        </row>
        <row r="166">
          <cell r="J166" t="str">
            <v>JP-STL 4YR</v>
          </cell>
        </row>
        <row r="167">
          <cell r="J167" t="str">
            <v>JP-STL 50YR</v>
          </cell>
        </row>
        <row r="168">
          <cell r="J168" t="str">
            <v>JP-STL 51YR</v>
          </cell>
        </row>
        <row r="169">
          <cell r="J169" t="str">
            <v>JP-STL 52YR</v>
          </cell>
        </row>
        <row r="170">
          <cell r="J170" t="str">
            <v>JP-STL 53YR</v>
          </cell>
        </row>
        <row r="171">
          <cell r="J171" t="str">
            <v>JP-STL 54YR</v>
          </cell>
        </row>
        <row r="172">
          <cell r="J172" t="str">
            <v>JP-STL 55YR</v>
          </cell>
        </row>
        <row r="173">
          <cell r="J173" t="str">
            <v>JP-STL 56YR</v>
          </cell>
        </row>
        <row r="174">
          <cell r="J174" t="str">
            <v>JP-STL 57YR</v>
          </cell>
        </row>
        <row r="175">
          <cell r="J175" t="str">
            <v>JP-STL 58YR</v>
          </cell>
        </row>
        <row r="176">
          <cell r="J176" t="str">
            <v>JP-STL 59YR</v>
          </cell>
        </row>
        <row r="177">
          <cell r="J177" t="str">
            <v>JP-STL 5YR</v>
          </cell>
        </row>
        <row r="178">
          <cell r="J178" t="str">
            <v>JP-STL 60YR</v>
          </cell>
        </row>
        <row r="179">
          <cell r="J179" t="str">
            <v>JP-STL 61YR</v>
          </cell>
        </row>
        <row r="180">
          <cell r="J180" t="str">
            <v>JP-STL 62YR</v>
          </cell>
        </row>
        <row r="181">
          <cell r="J181" t="str">
            <v>JP-STL 63YR</v>
          </cell>
        </row>
        <row r="182">
          <cell r="J182" t="str">
            <v>JP-STL 64YR</v>
          </cell>
        </row>
        <row r="183">
          <cell r="J183" t="str">
            <v>JP-STL 65YR</v>
          </cell>
        </row>
        <row r="184">
          <cell r="J184" t="str">
            <v>JP-STL 66YR</v>
          </cell>
        </row>
        <row r="185">
          <cell r="J185" t="str">
            <v>JP-STL 67YR</v>
          </cell>
        </row>
        <row r="186">
          <cell r="J186" t="str">
            <v>JP-STL 68YR</v>
          </cell>
        </row>
        <row r="187">
          <cell r="J187" t="str">
            <v>JP-STL 69YR</v>
          </cell>
        </row>
        <row r="188">
          <cell r="J188" t="str">
            <v>JP-STL 6YR</v>
          </cell>
        </row>
        <row r="189">
          <cell r="J189" t="str">
            <v>JP-STL 70YR</v>
          </cell>
        </row>
        <row r="190">
          <cell r="J190" t="str">
            <v>JP-STL 71YR</v>
          </cell>
        </row>
        <row r="191">
          <cell r="J191" t="str">
            <v>JP-STL 72YR</v>
          </cell>
        </row>
        <row r="192">
          <cell r="J192" t="str">
            <v>JP-STL 73YR</v>
          </cell>
        </row>
        <row r="193">
          <cell r="J193" t="str">
            <v>JP-STL 74YR</v>
          </cell>
        </row>
        <row r="194">
          <cell r="J194" t="str">
            <v>JP-STL 75YR</v>
          </cell>
        </row>
        <row r="195">
          <cell r="J195" t="str">
            <v>JP-STL 76YR</v>
          </cell>
        </row>
        <row r="196">
          <cell r="J196" t="str">
            <v>JP-STL 77YR</v>
          </cell>
        </row>
        <row r="197">
          <cell r="J197" t="str">
            <v>JP-STL 78YR</v>
          </cell>
        </row>
        <row r="198">
          <cell r="J198" t="str">
            <v>JP-STL 79YR</v>
          </cell>
        </row>
        <row r="199">
          <cell r="J199" t="str">
            <v>JP-STL 7YR</v>
          </cell>
        </row>
        <row r="200">
          <cell r="J200" t="str">
            <v>JP-STL 80YR</v>
          </cell>
        </row>
        <row r="201">
          <cell r="J201" t="str">
            <v>JP-STL 81YR</v>
          </cell>
        </row>
        <row r="202">
          <cell r="J202" t="str">
            <v>JP-STL 82YR</v>
          </cell>
        </row>
        <row r="203">
          <cell r="J203" t="str">
            <v>JP-STL 83YR</v>
          </cell>
        </row>
        <row r="204">
          <cell r="J204" t="str">
            <v>JP-STL 84YR</v>
          </cell>
        </row>
        <row r="205">
          <cell r="J205" t="str">
            <v>JP-STL 85YR</v>
          </cell>
        </row>
        <row r="206">
          <cell r="J206" t="str">
            <v>JP-STL 86YR</v>
          </cell>
        </row>
        <row r="207">
          <cell r="J207" t="str">
            <v>JP-STL 87YR</v>
          </cell>
        </row>
        <row r="208">
          <cell r="J208" t="str">
            <v>JP-STL 88YR</v>
          </cell>
        </row>
        <row r="209">
          <cell r="J209" t="str">
            <v>JP-STL 89YR</v>
          </cell>
        </row>
        <row r="210">
          <cell r="J210" t="str">
            <v>JP-STL 8YR</v>
          </cell>
        </row>
        <row r="211">
          <cell r="J211" t="str">
            <v>JP-STL 90YR</v>
          </cell>
        </row>
        <row r="212">
          <cell r="J212" t="str">
            <v>JP-STL 91YR</v>
          </cell>
        </row>
        <row r="213">
          <cell r="J213" t="str">
            <v>JP-STL 92YR</v>
          </cell>
        </row>
        <row r="214">
          <cell r="J214" t="str">
            <v>JP-STL 93YR</v>
          </cell>
        </row>
        <row r="215">
          <cell r="J215" t="str">
            <v>JP-STL 94YR</v>
          </cell>
        </row>
        <row r="216">
          <cell r="J216" t="str">
            <v>JP-STL 95YR</v>
          </cell>
        </row>
        <row r="217">
          <cell r="J217" t="str">
            <v>JP-STL 96YR</v>
          </cell>
        </row>
        <row r="218">
          <cell r="J218" t="str">
            <v>JP-STL 97YR</v>
          </cell>
        </row>
        <row r="219">
          <cell r="J219" t="str">
            <v>JP-STL 98YR</v>
          </cell>
        </row>
        <row r="220">
          <cell r="J220" t="str">
            <v>JP-STL 99YR</v>
          </cell>
        </row>
        <row r="221">
          <cell r="J221" t="str">
            <v>JP-STL 9YR</v>
          </cell>
        </row>
        <row r="222">
          <cell r="J222" t="str">
            <v>MACRS HY</v>
          </cell>
        </row>
        <row r="223">
          <cell r="J223" t="str">
            <v>MACRS MQ</v>
          </cell>
        </row>
        <row r="224">
          <cell r="J224" t="str">
            <v>MACRS STL HY</v>
          </cell>
        </row>
        <row r="225">
          <cell r="J225" t="str">
            <v>MACRS STL MM</v>
          </cell>
        </row>
        <row r="226">
          <cell r="J226" t="str">
            <v>MACRS STL MQ</v>
          </cell>
        </row>
        <row r="227">
          <cell r="J227" t="str">
            <v>STL</v>
          </cell>
        </row>
        <row r="228">
          <cell r="J228" t="str">
            <v>SYD</v>
          </cell>
        </row>
        <row r="229">
          <cell r="J229" t="str">
            <v>ЛМ</v>
          </cell>
        </row>
        <row r="230">
          <cell r="J230" t="str">
            <v>МВ</v>
          </cell>
        </row>
        <row r="231">
          <cell r="J231" t="str">
            <v>НЕ ОПРЕДЕЛЕН</v>
          </cell>
        </row>
      </sheetData>
      <sheetData sheetId="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s>
    <sheetDataSet>
      <sheetData sheetId="0" refreshError="1">
        <row r="12">
          <cell r="A12">
            <v>51.1</v>
          </cell>
          <cell r="B12" t="str">
            <v>Temporary Buildings</v>
          </cell>
          <cell r="D12">
            <v>19.642397531952405</v>
          </cell>
          <cell r="E12">
            <v>1</v>
          </cell>
          <cell r="F12" t="str">
            <v>LOT</v>
          </cell>
          <cell r="G12">
            <v>31.790000000000003</v>
          </cell>
          <cell r="H12">
            <v>2848.6848364094899</v>
          </cell>
          <cell r="K12">
            <v>44764.000000000007</v>
          </cell>
          <cell r="L12">
            <v>123101.00000000001</v>
          </cell>
        </row>
        <row r="13">
          <cell r="A13">
            <v>51.2</v>
          </cell>
          <cell r="B13" t="str">
            <v>Temporary Roads, Pkg, Laydown, Fence</v>
          </cell>
          <cell r="D13">
            <v>19.642397531952405</v>
          </cell>
          <cell r="E13">
            <v>1</v>
          </cell>
          <cell r="F13" t="str">
            <v>LOT</v>
          </cell>
          <cell r="G13">
            <v>31.790000000000003</v>
          </cell>
          <cell r="H13">
            <v>458.78818944279152</v>
          </cell>
          <cell r="K13">
            <v>40052</v>
          </cell>
          <cell r="L13">
            <v>51066.30000000001</v>
          </cell>
        </row>
        <row r="14">
          <cell r="A14">
            <v>51.3</v>
          </cell>
          <cell r="B14" t="str">
            <v>Heavy Haul Facilities</v>
          </cell>
          <cell r="D14">
            <v>19.642397531952405</v>
          </cell>
          <cell r="E14">
            <v>1</v>
          </cell>
          <cell r="F14" t="str">
            <v>LOT</v>
          </cell>
          <cell r="G14">
            <v>31.790000000000003</v>
          </cell>
          <cell r="H14">
            <v>449.79234259097205</v>
          </cell>
          <cell r="K14">
            <v>79515</v>
          </cell>
          <cell r="L14">
            <v>0</v>
          </cell>
        </row>
        <row r="15">
          <cell r="A15">
            <v>51.4</v>
          </cell>
          <cell r="B15" t="str">
            <v>Construction Utilities</v>
          </cell>
          <cell r="D15">
            <v>19.642397531952405</v>
          </cell>
          <cell r="E15">
            <v>1</v>
          </cell>
          <cell r="F15" t="str">
            <v>LOT</v>
          </cell>
          <cell r="G15">
            <v>31.790000000000003</v>
          </cell>
          <cell r="H15">
            <v>551.74527357825912</v>
          </cell>
          <cell r="K15">
            <v>130051.2</v>
          </cell>
          <cell r="L15">
            <v>130051.2</v>
          </cell>
        </row>
        <row r="16">
          <cell r="A16">
            <v>51.5</v>
          </cell>
          <cell r="B16" t="str">
            <v>Miscellaneous Temporary Construction</v>
          </cell>
          <cell r="D16">
            <v>19.642397531952405</v>
          </cell>
          <cell r="E16">
            <v>1</v>
          </cell>
          <cell r="F16" t="str">
            <v>LOT</v>
          </cell>
          <cell r="G16">
            <v>31.790000000000003</v>
          </cell>
          <cell r="H16">
            <v>1799.1693703638882</v>
          </cell>
          <cell r="K16">
            <v>11780</v>
          </cell>
          <cell r="L16">
            <v>0</v>
          </cell>
        </row>
        <row r="19">
          <cell r="A19">
            <v>52.1</v>
          </cell>
          <cell r="B19" t="str">
            <v>Cleanup</v>
          </cell>
          <cell r="D19">
            <v>19.642397531952405</v>
          </cell>
          <cell r="E19">
            <v>1</v>
          </cell>
          <cell r="F19" t="str">
            <v>LOT</v>
          </cell>
          <cell r="G19">
            <v>31.790000000000003</v>
          </cell>
          <cell r="H19">
            <v>640</v>
          </cell>
          <cell r="K19">
            <v>2500</v>
          </cell>
          <cell r="L19">
            <v>9000</v>
          </cell>
        </row>
        <row r="20">
          <cell r="A20">
            <v>52.2</v>
          </cell>
          <cell r="B20" t="str">
            <v>Scaffolding</v>
          </cell>
          <cell r="D20">
            <v>19.642397531952401</v>
          </cell>
          <cell r="E20">
            <v>1</v>
          </cell>
          <cell r="F20" t="str">
            <v>LOT</v>
          </cell>
          <cell r="G20">
            <v>31.790000000000003</v>
          </cell>
          <cell r="H20">
            <v>3360</v>
          </cell>
          <cell r="K20">
            <v>80000</v>
          </cell>
          <cell r="L20">
            <v>0</v>
          </cell>
        </row>
        <row r="21">
          <cell r="A21">
            <v>52.3</v>
          </cell>
          <cell r="B21" t="str">
            <v>Material Handling (1st Unload at Site)</v>
          </cell>
          <cell r="D21">
            <v>19.642397531952405</v>
          </cell>
          <cell r="E21">
            <v>1</v>
          </cell>
          <cell r="F21" t="str">
            <v>LOT</v>
          </cell>
          <cell r="G21">
            <v>31.790000000000003</v>
          </cell>
          <cell r="H21">
            <v>2100</v>
          </cell>
          <cell r="K21">
            <v>0</v>
          </cell>
          <cell r="L21">
            <v>0</v>
          </cell>
        </row>
        <row r="22">
          <cell r="A22">
            <v>52.4</v>
          </cell>
          <cell r="B22" t="str">
            <v>Warehousing and Tool Cribs</v>
          </cell>
          <cell r="D22">
            <v>19.642397531952405</v>
          </cell>
          <cell r="E22">
            <v>1</v>
          </cell>
          <cell r="F22" t="str">
            <v>LOT</v>
          </cell>
          <cell r="G22">
            <v>31.790000000000003</v>
          </cell>
          <cell r="H22">
            <v>13020</v>
          </cell>
          <cell r="K22">
            <v>2500</v>
          </cell>
          <cell r="L22">
            <v>0</v>
          </cell>
        </row>
        <row r="23">
          <cell r="A23">
            <v>52.5</v>
          </cell>
          <cell r="B23" t="str">
            <v>Maintenance of Tools &amp; Equipment</v>
          </cell>
          <cell r="D23">
            <v>19.642397531952401</v>
          </cell>
          <cell r="E23">
            <v>1</v>
          </cell>
          <cell r="F23" t="str">
            <v>LOT</v>
          </cell>
          <cell r="G23">
            <v>31.790000000000003</v>
          </cell>
          <cell r="H23">
            <v>3360</v>
          </cell>
          <cell r="K23">
            <v>5000</v>
          </cell>
          <cell r="L23">
            <v>3000</v>
          </cell>
        </row>
        <row r="24">
          <cell r="A24" t="str">
            <v>52.61</v>
          </cell>
          <cell r="B24" t="str">
            <v>Craft Testing</v>
          </cell>
          <cell r="D24">
            <v>19.642397531952405</v>
          </cell>
          <cell r="E24">
            <v>1</v>
          </cell>
          <cell r="F24" t="str">
            <v>LOT</v>
          </cell>
          <cell r="G24">
            <v>31.790000000000003</v>
          </cell>
          <cell r="H24">
            <v>288.23732400412086</v>
          </cell>
          <cell r="K24">
            <v>76535.393229134832</v>
          </cell>
          <cell r="L24">
            <v>0</v>
          </cell>
        </row>
        <row r="25">
          <cell r="A25" t="str">
            <v>52.62</v>
          </cell>
          <cell r="B25" t="str">
            <v>I/R Recruitment &amp; Training</v>
          </cell>
          <cell r="D25">
            <v>19.642397531952405</v>
          </cell>
          <cell r="E25">
            <v>1</v>
          </cell>
          <cell r="F25" t="str">
            <v>LOT</v>
          </cell>
          <cell r="G25">
            <v>31.790000000000003</v>
          </cell>
          <cell r="H25">
            <v>3582.924728708791</v>
          </cell>
          <cell r="K25">
            <v>74068.990384615376</v>
          </cell>
          <cell r="L25">
            <v>0</v>
          </cell>
        </row>
        <row r="26">
          <cell r="A26">
            <v>52.7</v>
          </cell>
          <cell r="B26" t="str">
            <v>Unallocated Service Labor</v>
          </cell>
          <cell r="D26">
            <v>19.642397531952405</v>
          </cell>
          <cell r="E26">
            <v>1</v>
          </cell>
          <cell r="F26" t="str">
            <v>LOT</v>
          </cell>
          <cell r="G26">
            <v>31.790000000000003</v>
          </cell>
          <cell r="H26">
            <v>3108</v>
          </cell>
          <cell r="K26">
            <v>2500</v>
          </cell>
          <cell r="L26">
            <v>14725</v>
          </cell>
        </row>
        <row r="27">
          <cell r="A27">
            <v>52.8</v>
          </cell>
          <cell r="B27" t="str">
            <v>Other Services</v>
          </cell>
          <cell r="D27">
            <v>19.642397531952405</v>
          </cell>
          <cell r="E27">
            <v>1</v>
          </cell>
          <cell r="F27" t="str">
            <v>LOT</v>
          </cell>
          <cell r="G27">
            <v>31.790000000000003</v>
          </cell>
          <cell r="H27">
            <v>5460</v>
          </cell>
          <cell r="K27">
            <v>6000</v>
          </cell>
          <cell r="L27">
            <v>31806.000000000004</v>
          </cell>
        </row>
        <row r="28">
          <cell r="A28">
            <v>52.9</v>
          </cell>
          <cell r="B28" t="str">
            <v>Weather and Storm Related</v>
          </cell>
          <cell r="D28">
            <v>19.642397531952405</v>
          </cell>
          <cell r="E28">
            <v>1</v>
          </cell>
          <cell r="F28" t="str">
            <v>LOT</v>
          </cell>
          <cell r="G28">
            <v>31.790000000000003</v>
          </cell>
          <cell r="H28">
            <v>880</v>
          </cell>
          <cell r="K28">
            <v>3600</v>
          </cell>
          <cell r="L28">
            <v>0</v>
          </cell>
        </row>
        <row r="29">
          <cell r="A29" t="str">
            <v>52.1a</v>
          </cell>
          <cell r="B29" t="str">
            <v>Safety &amp; Completion Incentive Program</v>
          </cell>
          <cell r="D29">
            <v>0</v>
          </cell>
          <cell r="E29">
            <v>1</v>
          </cell>
          <cell r="F29" t="str">
            <v>LOT</v>
          </cell>
          <cell r="G29">
            <v>31.790000000000003</v>
          </cell>
          <cell r="H29">
            <v>0</v>
          </cell>
          <cell r="K29">
            <v>767491.78206509829</v>
          </cell>
          <cell r="L29">
            <v>0</v>
          </cell>
        </row>
        <row r="30">
          <cell r="A30" t="str">
            <v>52.1b</v>
          </cell>
          <cell r="B30" t="str">
            <v>Contribution to NCCER Training Fund</v>
          </cell>
          <cell r="D30">
            <v>0</v>
          </cell>
          <cell r="E30">
            <v>1</v>
          </cell>
          <cell r="F30" t="str">
            <v>LOT</v>
          </cell>
          <cell r="G30">
            <v>31.790000000000003</v>
          </cell>
          <cell r="H30">
            <v>0</v>
          </cell>
          <cell r="K30">
            <v>88350</v>
          </cell>
          <cell r="L30">
            <v>0</v>
          </cell>
        </row>
        <row r="33">
          <cell r="A33">
            <v>53.1</v>
          </cell>
          <cell r="B33" t="str">
            <v>Equipment and Large Tools</v>
          </cell>
          <cell r="D33">
            <v>0</v>
          </cell>
          <cell r="E33">
            <v>1</v>
          </cell>
          <cell r="F33" t="str">
            <v>LOT</v>
          </cell>
          <cell r="K33">
            <v>1619750</v>
          </cell>
          <cell r="L33">
            <v>0</v>
          </cell>
        </row>
        <row r="34">
          <cell r="A34">
            <v>53.2</v>
          </cell>
          <cell r="B34" t="str">
            <v>Small Tools</v>
          </cell>
          <cell r="D34">
            <v>0</v>
          </cell>
          <cell r="E34">
            <v>1</v>
          </cell>
          <cell r="F34" t="str">
            <v>LOT</v>
          </cell>
          <cell r="K34">
            <v>235600</v>
          </cell>
          <cell r="L34">
            <v>0</v>
          </cell>
        </row>
        <row r="35">
          <cell r="A35">
            <v>53.4</v>
          </cell>
          <cell r="B35" t="str">
            <v>Consumables</v>
          </cell>
          <cell r="D35">
            <v>0</v>
          </cell>
          <cell r="E35">
            <v>1</v>
          </cell>
          <cell r="F35" t="str">
            <v>LOT</v>
          </cell>
          <cell r="K35">
            <v>559550</v>
          </cell>
          <cell r="L35">
            <v>0</v>
          </cell>
        </row>
        <row r="36">
          <cell r="A36">
            <v>53.5</v>
          </cell>
          <cell r="B36" t="str">
            <v>Purchased Utilities</v>
          </cell>
          <cell r="D36">
            <v>0</v>
          </cell>
          <cell r="E36">
            <v>0</v>
          </cell>
          <cell r="F36" t="str">
            <v>LOT</v>
          </cell>
          <cell r="K36">
            <v>0</v>
          </cell>
          <cell r="L36">
            <v>0</v>
          </cell>
        </row>
        <row r="39">
          <cell r="A39" t="str">
            <v>54.11</v>
          </cell>
          <cell r="B39" t="str">
            <v>Salaries and Wages</v>
          </cell>
          <cell r="C39" t="str">
            <v>Inlcudes: 54.2 Salaried Payroll Additives as Indirects</v>
          </cell>
          <cell r="D39">
            <v>36.851711133626026</v>
          </cell>
          <cell r="E39">
            <v>1</v>
          </cell>
          <cell r="F39" t="str">
            <v>LOT</v>
          </cell>
          <cell r="G39">
            <v>44</v>
          </cell>
          <cell r="H39">
            <v>71064</v>
          </cell>
        </row>
        <row r="40">
          <cell r="A40" t="str">
            <v>54.12</v>
          </cell>
          <cell r="B40" t="str">
            <v>Hourly</v>
          </cell>
          <cell r="D40">
            <v>15.370556673373574</v>
          </cell>
          <cell r="E40">
            <v>1</v>
          </cell>
          <cell r="F40" t="str">
            <v>LOT</v>
          </cell>
          <cell r="G40">
            <v>31.790000000000003</v>
          </cell>
          <cell r="H40">
            <v>23856</v>
          </cell>
        </row>
        <row r="42">
          <cell r="A42">
            <v>54.3</v>
          </cell>
          <cell r="B42" t="str">
            <v>Employment Condition Expenses</v>
          </cell>
          <cell r="D42">
            <v>0</v>
          </cell>
          <cell r="E42" t="e">
            <v>#REF!</v>
          </cell>
          <cell r="F42" t="str">
            <v>LOT</v>
          </cell>
          <cell r="K42" t="e">
            <v>#REF!</v>
          </cell>
          <cell r="L42">
            <v>0</v>
          </cell>
        </row>
        <row r="43">
          <cell r="A43">
            <v>54.4</v>
          </cell>
          <cell r="B43" t="str">
            <v>Contract Services</v>
          </cell>
          <cell r="D43">
            <v>0</v>
          </cell>
          <cell r="E43">
            <v>1</v>
          </cell>
          <cell r="F43" t="str">
            <v>LOT</v>
          </cell>
          <cell r="K43">
            <v>0</v>
          </cell>
          <cell r="L43">
            <v>47120</v>
          </cell>
        </row>
        <row r="44">
          <cell r="A44">
            <v>54.5</v>
          </cell>
          <cell r="B44" t="str">
            <v>Employee Expenses / Awards</v>
          </cell>
          <cell r="D44">
            <v>0</v>
          </cell>
          <cell r="E44">
            <v>1</v>
          </cell>
          <cell r="F44" t="str">
            <v>LOT</v>
          </cell>
          <cell r="K44">
            <v>56990</v>
          </cell>
          <cell r="L44">
            <v>0</v>
          </cell>
        </row>
        <row r="45">
          <cell r="A45">
            <v>54.6</v>
          </cell>
          <cell r="B45" t="str">
            <v>Communications</v>
          </cell>
          <cell r="D45">
            <v>0</v>
          </cell>
          <cell r="E45">
            <v>1</v>
          </cell>
          <cell r="F45" t="str">
            <v>LOT</v>
          </cell>
          <cell r="K45">
            <v>111706</v>
          </cell>
          <cell r="L45">
            <v>0</v>
          </cell>
        </row>
        <row r="46">
          <cell r="A46">
            <v>54.7</v>
          </cell>
          <cell r="B46" t="str">
            <v>Office Furniture / Equipment</v>
          </cell>
          <cell r="D46">
            <v>0</v>
          </cell>
          <cell r="E46">
            <v>1</v>
          </cell>
          <cell r="F46" t="str">
            <v>LOT</v>
          </cell>
          <cell r="K46">
            <v>195023</v>
          </cell>
          <cell r="L46">
            <v>0</v>
          </cell>
        </row>
        <row r="47">
          <cell r="A47">
            <v>54.8</v>
          </cell>
          <cell r="B47" t="str">
            <v>Office Supplies</v>
          </cell>
          <cell r="D47">
            <v>0</v>
          </cell>
          <cell r="E47">
            <v>1</v>
          </cell>
          <cell r="F47" t="str">
            <v>LOT</v>
          </cell>
          <cell r="K47">
            <v>12500</v>
          </cell>
          <cell r="L47">
            <v>0</v>
          </cell>
        </row>
        <row r="48">
          <cell r="A48">
            <v>54.9</v>
          </cell>
          <cell r="B48" t="str">
            <v>Non-manual  Startup Related Services</v>
          </cell>
          <cell r="C48" t="str">
            <v>Inlcudes: 54.2 Salaried Payroll Additives as Indirects</v>
          </cell>
          <cell r="D48">
            <v>41.607982910906301</v>
          </cell>
          <cell r="E48">
            <v>1</v>
          </cell>
          <cell r="F48" t="str">
            <v>LOT</v>
          </cell>
          <cell r="G48">
            <v>44</v>
          </cell>
          <cell r="H48">
            <v>41664</v>
          </cell>
          <cell r="K48">
            <v>0</v>
          </cell>
          <cell r="L48">
            <v>0</v>
          </cell>
        </row>
        <row r="51">
          <cell r="A51">
            <v>55.1</v>
          </cell>
          <cell r="B51" t="str">
            <v>Electrical &amp; Control Related</v>
          </cell>
          <cell r="D51">
            <v>0</v>
          </cell>
          <cell r="E51">
            <v>0</v>
          </cell>
          <cell r="F51" t="str">
            <v>LOT</v>
          </cell>
          <cell r="G51">
            <v>31.790000000000003</v>
          </cell>
          <cell r="H51">
            <v>0</v>
          </cell>
          <cell r="K51">
            <v>0</v>
          </cell>
          <cell r="L51">
            <v>0</v>
          </cell>
        </row>
        <row r="52">
          <cell r="A52">
            <v>55.2</v>
          </cell>
          <cell r="B52" t="str">
            <v>Chemical Cleaning &amp; Performance Test</v>
          </cell>
          <cell r="D52">
            <v>0</v>
          </cell>
          <cell r="E52">
            <v>0</v>
          </cell>
          <cell r="F52" t="str">
            <v>LOT</v>
          </cell>
          <cell r="G52">
            <v>31.790000000000003</v>
          </cell>
          <cell r="H52">
            <v>0</v>
          </cell>
          <cell r="K52">
            <v>0</v>
          </cell>
          <cell r="L52">
            <v>0</v>
          </cell>
        </row>
        <row r="53">
          <cell r="A53">
            <v>55.3</v>
          </cell>
          <cell r="B53" t="str">
            <v>S/U Permanent Plant Equip Maintenance</v>
          </cell>
          <cell r="D53">
            <v>0</v>
          </cell>
          <cell r="E53">
            <v>0</v>
          </cell>
          <cell r="F53" t="str">
            <v>LOT</v>
          </cell>
          <cell r="G53">
            <v>31.790000000000003</v>
          </cell>
          <cell r="H53">
            <v>0</v>
          </cell>
          <cell r="K53">
            <v>0</v>
          </cell>
          <cell r="L53">
            <v>0</v>
          </cell>
        </row>
        <row r="54">
          <cell r="A54">
            <v>55.4</v>
          </cell>
          <cell r="B54" t="str">
            <v>S/U Fuels, Consumables, Etc.</v>
          </cell>
          <cell r="D54">
            <v>0</v>
          </cell>
          <cell r="E54">
            <v>0</v>
          </cell>
          <cell r="F54" t="str">
            <v>LOT</v>
          </cell>
          <cell r="G54">
            <v>31.790000000000003</v>
          </cell>
          <cell r="H54">
            <v>0</v>
          </cell>
          <cell r="K54">
            <v>0</v>
          </cell>
          <cell r="L54">
            <v>0</v>
          </cell>
        </row>
        <row r="55">
          <cell r="A55">
            <v>55.5</v>
          </cell>
          <cell r="B55" t="str">
            <v>S/U Spare Parts &amp; Test Equipment</v>
          </cell>
          <cell r="D55">
            <v>0</v>
          </cell>
          <cell r="E55">
            <v>0</v>
          </cell>
          <cell r="F55" t="str">
            <v>LOT</v>
          </cell>
          <cell r="G55">
            <v>31.790000000000003</v>
          </cell>
          <cell r="H55">
            <v>0</v>
          </cell>
          <cell r="K55">
            <v>0</v>
          </cell>
          <cell r="L55">
            <v>0</v>
          </cell>
        </row>
        <row r="57">
          <cell r="B57" t="str">
            <v>Indirect - Manual &amp; Hourly Nonmanual</v>
          </cell>
        </row>
        <row r="66">
          <cell r="H66">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s>
    <sheetDataSet>
      <sheetData sheetId="0" refreshError="1">
        <row r="12">
          <cell r="A12">
            <v>51.1</v>
          </cell>
          <cell r="B12" t="str">
            <v>Temporary Buildings</v>
          </cell>
          <cell r="D12">
            <v>19.642397531952405</v>
          </cell>
          <cell r="E12">
            <v>1</v>
          </cell>
          <cell r="F12" t="str">
            <v>LOT</v>
          </cell>
          <cell r="G12">
            <v>31.790000000000003</v>
          </cell>
          <cell r="H12">
            <v>2848.6848364094899</v>
          </cell>
          <cell r="K12">
            <v>44764.000000000007</v>
          </cell>
          <cell r="L12">
            <v>123101.00000000001</v>
          </cell>
        </row>
        <row r="13">
          <cell r="A13">
            <v>51.2</v>
          </cell>
          <cell r="B13" t="str">
            <v>Temporary Roads, Pkg, Laydown, Fence</v>
          </cell>
          <cell r="D13">
            <v>19.642397531952405</v>
          </cell>
          <cell r="E13">
            <v>1</v>
          </cell>
          <cell r="F13" t="str">
            <v>LOT</v>
          </cell>
          <cell r="G13">
            <v>31.790000000000003</v>
          </cell>
          <cell r="H13">
            <v>458.78818944279152</v>
          </cell>
          <cell r="K13">
            <v>40052</v>
          </cell>
          <cell r="L13">
            <v>51066.30000000001</v>
          </cell>
        </row>
        <row r="14">
          <cell r="A14">
            <v>51.3</v>
          </cell>
          <cell r="B14" t="str">
            <v>Heavy Haul Facilities</v>
          </cell>
          <cell r="D14">
            <v>19.642397531952405</v>
          </cell>
          <cell r="E14">
            <v>1</v>
          </cell>
          <cell r="F14" t="str">
            <v>LOT</v>
          </cell>
          <cell r="G14">
            <v>31.790000000000003</v>
          </cell>
          <cell r="H14">
            <v>449.79234259097205</v>
          </cell>
          <cell r="K14">
            <v>79515</v>
          </cell>
          <cell r="L14">
            <v>0</v>
          </cell>
        </row>
        <row r="15">
          <cell r="A15">
            <v>51.4</v>
          </cell>
          <cell r="B15" t="str">
            <v>Construction Utilities</v>
          </cell>
          <cell r="D15">
            <v>19.642397531952405</v>
          </cell>
          <cell r="E15">
            <v>1</v>
          </cell>
          <cell r="F15" t="str">
            <v>LOT</v>
          </cell>
          <cell r="G15">
            <v>31.790000000000003</v>
          </cell>
          <cell r="H15">
            <v>551.74527357825912</v>
          </cell>
          <cell r="K15">
            <v>130051.2</v>
          </cell>
          <cell r="L15">
            <v>130051.2</v>
          </cell>
        </row>
        <row r="16">
          <cell r="A16">
            <v>51.5</v>
          </cell>
          <cell r="B16" t="str">
            <v>Miscellaneous Temporary Construction</v>
          </cell>
          <cell r="D16">
            <v>19.642397531952405</v>
          </cell>
          <cell r="E16">
            <v>1</v>
          </cell>
          <cell r="F16" t="str">
            <v>LOT</v>
          </cell>
          <cell r="G16">
            <v>31.790000000000003</v>
          </cell>
          <cell r="H16">
            <v>1799.1693703638882</v>
          </cell>
          <cell r="K16">
            <v>11780</v>
          </cell>
          <cell r="L16">
            <v>0</v>
          </cell>
        </row>
        <row r="19">
          <cell r="A19">
            <v>52.1</v>
          </cell>
          <cell r="B19" t="str">
            <v>Cleanup</v>
          </cell>
          <cell r="D19">
            <v>19.642397531952405</v>
          </cell>
          <cell r="E19">
            <v>1</v>
          </cell>
          <cell r="F19" t="str">
            <v>LOT</v>
          </cell>
          <cell r="G19">
            <v>31.790000000000003</v>
          </cell>
          <cell r="H19">
            <v>640</v>
          </cell>
          <cell r="K19">
            <v>2500</v>
          </cell>
          <cell r="L19">
            <v>9000</v>
          </cell>
        </row>
        <row r="20">
          <cell r="A20">
            <v>52.2</v>
          </cell>
          <cell r="B20" t="str">
            <v>Scaffolding</v>
          </cell>
          <cell r="D20">
            <v>19.642397531952401</v>
          </cell>
          <cell r="E20">
            <v>1</v>
          </cell>
          <cell r="F20" t="str">
            <v>LOT</v>
          </cell>
          <cell r="G20">
            <v>31.790000000000003</v>
          </cell>
          <cell r="H20">
            <v>3360</v>
          </cell>
          <cell r="K20">
            <v>80000</v>
          </cell>
          <cell r="L20">
            <v>0</v>
          </cell>
        </row>
        <row r="21">
          <cell r="A21">
            <v>52.3</v>
          </cell>
          <cell r="B21" t="str">
            <v>Material Handling (1st Unload at Site)</v>
          </cell>
          <cell r="D21">
            <v>19.642397531952405</v>
          </cell>
          <cell r="E21">
            <v>1</v>
          </cell>
          <cell r="F21" t="str">
            <v>LOT</v>
          </cell>
          <cell r="G21">
            <v>31.790000000000003</v>
          </cell>
          <cell r="H21">
            <v>2100</v>
          </cell>
          <cell r="K21">
            <v>0</v>
          </cell>
          <cell r="L21">
            <v>0</v>
          </cell>
        </row>
        <row r="22">
          <cell r="A22">
            <v>52.4</v>
          </cell>
          <cell r="B22" t="str">
            <v>Warehousing and Tool Cribs</v>
          </cell>
          <cell r="D22">
            <v>19.642397531952405</v>
          </cell>
          <cell r="E22">
            <v>1</v>
          </cell>
          <cell r="F22" t="str">
            <v>LOT</v>
          </cell>
          <cell r="G22">
            <v>31.790000000000003</v>
          </cell>
          <cell r="H22">
            <v>13020</v>
          </cell>
          <cell r="K22">
            <v>2500</v>
          </cell>
          <cell r="L22">
            <v>0</v>
          </cell>
        </row>
        <row r="23">
          <cell r="A23">
            <v>52.5</v>
          </cell>
          <cell r="B23" t="str">
            <v>Maintenance of Tools &amp; Equipment</v>
          </cell>
          <cell r="D23">
            <v>19.642397531952401</v>
          </cell>
          <cell r="E23">
            <v>1</v>
          </cell>
          <cell r="F23" t="str">
            <v>LOT</v>
          </cell>
          <cell r="G23">
            <v>31.790000000000003</v>
          </cell>
          <cell r="H23">
            <v>3360</v>
          </cell>
          <cell r="K23">
            <v>5000</v>
          </cell>
          <cell r="L23">
            <v>3000</v>
          </cell>
        </row>
        <row r="24">
          <cell r="A24" t="str">
            <v>52.61</v>
          </cell>
          <cell r="B24" t="str">
            <v>Craft Testing</v>
          </cell>
          <cell r="D24">
            <v>19.642397531952405</v>
          </cell>
          <cell r="E24">
            <v>1</v>
          </cell>
          <cell r="F24" t="str">
            <v>LOT</v>
          </cell>
          <cell r="G24">
            <v>31.790000000000003</v>
          </cell>
          <cell r="H24">
            <v>288.23732400412086</v>
          </cell>
          <cell r="K24">
            <v>76535.393229134832</v>
          </cell>
          <cell r="L24">
            <v>0</v>
          </cell>
        </row>
        <row r="25">
          <cell r="A25" t="str">
            <v>52.62</v>
          </cell>
          <cell r="B25" t="str">
            <v>I/R Recruitment &amp; Training</v>
          </cell>
          <cell r="D25">
            <v>19.642397531952405</v>
          </cell>
          <cell r="E25">
            <v>1</v>
          </cell>
          <cell r="F25" t="str">
            <v>LOT</v>
          </cell>
          <cell r="G25">
            <v>31.790000000000003</v>
          </cell>
          <cell r="H25">
            <v>3582.924728708791</v>
          </cell>
          <cell r="K25">
            <v>74068.990384615376</v>
          </cell>
          <cell r="L25">
            <v>0</v>
          </cell>
        </row>
        <row r="26">
          <cell r="A26">
            <v>52.7</v>
          </cell>
          <cell r="B26" t="str">
            <v>Unallocated Service Labor</v>
          </cell>
          <cell r="D26">
            <v>19.642397531952405</v>
          </cell>
          <cell r="E26">
            <v>1</v>
          </cell>
          <cell r="F26" t="str">
            <v>LOT</v>
          </cell>
          <cell r="G26">
            <v>31.790000000000003</v>
          </cell>
          <cell r="H26">
            <v>3108</v>
          </cell>
          <cell r="K26">
            <v>2500</v>
          </cell>
          <cell r="L26">
            <v>14725</v>
          </cell>
        </row>
        <row r="27">
          <cell r="A27">
            <v>52.8</v>
          </cell>
          <cell r="B27" t="str">
            <v>Other Services</v>
          </cell>
          <cell r="D27">
            <v>19.642397531952405</v>
          </cell>
          <cell r="E27">
            <v>1</v>
          </cell>
          <cell r="F27" t="str">
            <v>LOT</v>
          </cell>
          <cell r="G27">
            <v>31.790000000000003</v>
          </cell>
          <cell r="H27">
            <v>5460</v>
          </cell>
          <cell r="K27">
            <v>6000</v>
          </cell>
          <cell r="L27">
            <v>31806.000000000004</v>
          </cell>
        </row>
        <row r="28">
          <cell r="A28">
            <v>52.9</v>
          </cell>
          <cell r="B28" t="str">
            <v>Weather and Storm Related</v>
          </cell>
          <cell r="D28">
            <v>19.642397531952405</v>
          </cell>
          <cell r="E28">
            <v>1</v>
          </cell>
          <cell r="F28" t="str">
            <v>LOT</v>
          </cell>
          <cell r="G28">
            <v>31.790000000000003</v>
          </cell>
          <cell r="H28">
            <v>880</v>
          </cell>
          <cell r="K28">
            <v>3600</v>
          </cell>
          <cell r="L28">
            <v>0</v>
          </cell>
        </row>
        <row r="29">
          <cell r="A29" t="str">
            <v>52.1a</v>
          </cell>
          <cell r="B29" t="str">
            <v>Safety &amp; Completion Incentive Program</v>
          </cell>
          <cell r="D29">
            <v>0</v>
          </cell>
          <cell r="E29">
            <v>1</v>
          </cell>
          <cell r="F29" t="str">
            <v>LOT</v>
          </cell>
          <cell r="G29">
            <v>31.790000000000003</v>
          </cell>
          <cell r="H29">
            <v>0</v>
          </cell>
          <cell r="K29">
            <v>767491.78206509829</v>
          </cell>
          <cell r="L29">
            <v>0</v>
          </cell>
        </row>
        <row r="30">
          <cell r="A30" t="str">
            <v>52.1b</v>
          </cell>
          <cell r="B30" t="str">
            <v>Contribution to NCCER Training Fund</v>
          </cell>
          <cell r="D30">
            <v>0</v>
          </cell>
          <cell r="E30">
            <v>1</v>
          </cell>
          <cell r="F30" t="str">
            <v>LOT</v>
          </cell>
          <cell r="G30">
            <v>31.790000000000003</v>
          </cell>
          <cell r="H30">
            <v>0</v>
          </cell>
          <cell r="K30">
            <v>88350</v>
          </cell>
          <cell r="L30">
            <v>0</v>
          </cell>
        </row>
        <row r="33">
          <cell r="A33">
            <v>53.1</v>
          </cell>
          <cell r="B33" t="str">
            <v>Equipment and Large Tools</v>
          </cell>
          <cell r="D33">
            <v>0</v>
          </cell>
          <cell r="E33">
            <v>1</v>
          </cell>
          <cell r="F33" t="str">
            <v>LOT</v>
          </cell>
          <cell r="K33">
            <v>1619750</v>
          </cell>
          <cell r="L33">
            <v>0</v>
          </cell>
        </row>
        <row r="34">
          <cell r="A34">
            <v>53.2</v>
          </cell>
          <cell r="B34" t="str">
            <v>Small Tools</v>
          </cell>
          <cell r="D34">
            <v>0</v>
          </cell>
          <cell r="E34">
            <v>1</v>
          </cell>
          <cell r="F34" t="str">
            <v>LOT</v>
          </cell>
          <cell r="K34">
            <v>235600</v>
          </cell>
          <cell r="L34">
            <v>0</v>
          </cell>
        </row>
        <row r="35">
          <cell r="A35">
            <v>53.4</v>
          </cell>
          <cell r="B35" t="str">
            <v>Consumables</v>
          </cell>
          <cell r="D35">
            <v>0</v>
          </cell>
          <cell r="E35">
            <v>1</v>
          </cell>
          <cell r="F35" t="str">
            <v>LOT</v>
          </cell>
          <cell r="K35">
            <v>559550</v>
          </cell>
          <cell r="L35">
            <v>0</v>
          </cell>
        </row>
        <row r="36">
          <cell r="A36">
            <v>53.5</v>
          </cell>
          <cell r="B36" t="str">
            <v>Purchased Utilities</v>
          </cell>
          <cell r="D36">
            <v>0</v>
          </cell>
          <cell r="E36">
            <v>0</v>
          </cell>
          <cell r="F36" t="str">
            <v>LOT</v>
          </cell>
          <cell r="K36">
            <v>0</v>
          </cell>
          <cell r="L36">
            <v>0</v>
          </cell>
        </row>
        <row r="39">
          <cell r="A39" t="str">
            <v>54.11</v>
          </cell>
          <cell r="B39" t="str">
            <v>Salaries and Wages</v>
          </cell>
          <cell r="C39" t="str">
            <v>Inlcudes: 54.2 Salaried Payroll Additives as Indirects</v>
          </cell>
          <cell r="D39">
            <v>36.851711133626026</v>
          </cell>
          <cell r="E39">
            <v>1</v>
          </cell>
          <cell r="F39" t="str">
            <v>LOT</v>
          </cell>
          <cell r="G39">
            <v>44</v>
          </cell>
          <cell r="H39">
            <v>71064</v>
          </cell>
        </row>
        <row r="40">
          <cell r="A40" t="str">
            <v>54.12</v>
          </cell>
          <cell r="B40" t="str">
            <v>Hourly</v>
          </cell>
          <cell r="D40">
            <v>15.370556673373574</v>
          </cell>
          <cell r="E40">
            <v>1</v>
          </cell>
          <cell r="F40" t="str">
            <v>LOT</v>
          </cell>
          <cell r="G40">
            <v>31.790000000000003</v>
          </cell>
          <cell r="H40">
            <v>23856</v>
          </cell>
        </row>
        <row r="42">
          <cell r="A42">
            <v>54.3</v>
          </cell>
          <cell r="B42" t="str">
            <v>Employment Condition Expenses</v>
          </cell>
          <cell r="D42">
            <v>0</v>
          </cell>
          <cell r="E42" t="e">
            <v>#REF!</v>
          </cell>
          <cell r="F42" t="str">
            <v>LOT</v>
          </cell>
          <cell r="K42" t="e">
            <v>#REF!</v>
          </cell>
          <cell r="L42">
            <v>0</v>
          </cell>
        </row>
        <row r="43">
          <cell r="A43">
            <v>54.4</v>
          </cell>
          <cell r="B43" t="str">
            <v>Contract Services</v>
          </cell>
          <cell r="D43">
            <v>0</v>
          </cell>
          <cell r="E43">
            <v>1</v>
          </cell>
          <cell r="F43" t="str">
            <v>LOT</v>
          </cell>
          <cell r="K43">
            <v>0</v>
          </cell>
          <cell r="L43">
            <v>47120</v>
          </cell>
        </row>
        <row r="44">
          <cell r="A44">
            <v>54.5</v>
          </cell>
          <cell r="B44" t="str">
            <v>Employee Expenses / Awards</v>
          </cell>
          <cell r="D44">
            <v>0</v>
          </cell>
          <cell r="E44">
            <v>1</v>
          </cell>
          <cell r="F44" t="str">
            <v>LOT</v>
          </cell>
          <cell r="K44">
            <v>56990</v>
          </cell>
          <cell r="L44">
            <v>0</v>
          </cell>
        </row>
        <row r="45">
          <cell r="A45">
            <v>54.6</v>
          </cell>
          <cell r="B45" t="str">
            <v>Communications</v>
          </cell>
          <cell r="D45">
            <v>0</v>
          </cell>
          <cell r="E45">
            <v>1</v>
          </cell>
          <cell r="F45" t="str">
            <v>LOT</v>
          </cell>
          <cell r="K45">
            <v>111706</v>
          </cell>
          <cell r="L45">
            <v>0</v>
          </cell>
        </row>
        <row r="46">
          <cell r="A46">
            <v>54.7</v>
          </cell>
          <cell r="B46" t="str">
            <v>Office Furniture / Equipment</v>
          </cell>
          <cell r="D46">
            <v>0</v>
          </cell>
          <cell r="E46">
            <v>1</v>
          </cell>
          <cell r="F46" t="str">
            <v>LOT</v>
          </cell>
          <cell r="K46">
            <v>195023</v>
          </cell>
          <cell r="L46">
            <v>0</v>
          </cell>
        </row>
        <row r="47">
          <cell r="A47">
            <v>54.8</v>
          </cell>
          <cell r="B47" t="str">
            <v>Office Supplies</v>
          </cell>
          <cell r="D47">
            <v>0</v>
          </cell>
          <cell r="E47">
            <v>1</v>
          </cell>
          <cell r="F47" t="str">
            <v>LOT</v>
          </cell>
          <cell r="K47">
            <v>12500</v>
          </cell>
          <cell r="L47">
            <v>0</v>
          </cell>
        </row>
        <row r="48">
          <cell r="A48">
            <v>54.9</v>
          </cell>
          <cell r="B48" t="str">
            <v>Non-manual  Startup Related Services</v>
          </cell>
          <cell r="C48" t="str">
            <v>Inlcudes: 54.2 Salaried Payroll Additives as Indirects</v>
          </cell>
          <cell r="D48">
            <v>41.607982910906301</v>
          </cell>
          <cell r="E48">
            <v>1</v>
          </cell>
          <cell r="F48" t="str">
            <v>LOT</v>
          </cell>
          <cell r="G48">
            <v>44</v>
          </cell>
          <cell r="H48">
            <v>41664</v>
          </cell>
          <cell r="K48">
            <v>0</v>
          </cell>
          <cell r="L48">
            <v>0</v>
          </cell>
        </row>
        <row r="51">
          <cell r="A51">
            <v>55.1</v>
          </cell>
          <cell r="B51" t="str">
            <v>Electrical &amp; Control Related</v>
          </cell>
          <cell r="D51">
            <v>0</v>
          </cell>
          <cell r="E51">
            <v>0</v>
          </cell>
          <cell r="F51" t="str">
            <v>LOT</v>
          </cell>
          <cell r="G51">
            <v>31.790000000000003</v>
          </cell>
          <cell r="H51">
            <v>0</v>
          </cell>
          <cell r="K51">
            <v>0</v>
          </cell>
          <cell r="L51">
            <v>0</v>
          </cell>
        </row>
        <row r="52">
          <cell r="A52">
            <v>55.2</v>
          </cell>
          <cell r="B52" t="str">
            <v>Chemical Cleaning &amp; Performance Test</v>
          </cell>
          <cell r="D52">
            <v>0</v>
          </cell>
          <cell r="E52">
            <v>0</v>
          </cell>
          <cell r="F52" t="str">
            <v>LOT</v>
          </cell>
          <cell r="G52">
            <v>31.790000000000003</v>
          </cell>
          <cell r="H52">
            <v>0</v>
          </cell>
          <cell r="K52">
            <v>0</v>
          </cell>
          <cell r="L52">
            <v>0</v>
          </cell>
        </row>
        <row r="53">
          <cell r="A53">
            <v>55.3</v>
          </cell>
          <cell r="B53" t="str">
            <v>S/U Permanent Plant Equip Maintenance</v>
          </cell>
          <cell r="D53">
            <v>0</v>
          </cell>
          <cell r="E53">
            <v>0</v>
          </cell>
          <cell r="F53" t="str">
            <v>LOT</v>
          </cell>
          <cell r="G53">
            <v>31.790000000000003</v>
          </cell>
          <cell r="H53">
            <v>0</v>
          </cell>
          <cell r="K53">
            <v>0</v>
          </cell>
          <cell r="L53">
            <v>0</v>
          </cell>
        </row>
        <row r="54">
          <cell r="A54">
            <v>55.4</v>
          </cell>
          <cell r="B54" t="str">
            <v>S/U Fuels, Consumables, Etc.</v>
          </cell>
          <cell r="D54">
            <v>0</v>
          </cell>
          <cell r="E54">
            <v>0</v>
          </cell>
          <cell r="F54" t="str">
            <v>LOT</v>
          </cell>
          <cell r="G54">
            <v>31.790000000000003</v>
          </cell>
          <cell r="H54">
            <v>0</v>
          </cell>
          <cell r="K54">
            <v>0</v>
          </cell>
          <cell r="L54">
            <v>0</v>
          </cell>
        </row>
        <row r="55">
          <cell r="A55">
            <v>55.5</v>
          </cell>
          <cell r="B55" t="str">
            <v>S/U Spare Parts &amp; Test Equipment</v>
          </cell>
          <cell r="D55">
            <v>0</v>
          </cell>
          <cell r="E55">
            <v>0</v>
          </cell>
          <cell r="F55" t="str">
            <v>LOT</v>
          </cell>
          <cell r="G55">
            <v>31.790000000000003</v>
          </cell>
          <cell r="H55">
            <v>0</v>
          </cell>
          <cell r="K55">
            <v>0</v>
          </cell>
          <cell r="L55">
            <v>0</v>
          </cell>
        </row>
        <row r="57">
          <cell r="B57" t="str">
            <v>Indirect - Manual &amp; Hourly Nonmanual</v>
          </cell>
        </row>
        <row r="66">
          <cell r="H66">
            <v>0</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ge1"/>
      <sheetName val="Sheet1"/>
      <sheetName val="Sheet2"/>
      <sheetName val="대비표"/>
      <sheetName val="Degiskenler"/>
      <sheetName val="Basisdatei"/>
      <sheetName val="建KZ01"/>
      <sheetName val="DRUM"/>
      <sheetName val="合成単価作成表-BLDG"/>
      <sheetName val="QPL"/>
      <sheetName val="TABLO-3"/>
      <sheetName val="INDIRECT COST"/>
    </sheetNames>
    <sheetDataSet>
      <sheetData sheetId="0">
        <row r="9">
          <cell r="T9" t="str">
            <v>SI</v>
          </cell>
        </row>
      </sheetData>
      <sheetData sheetId="1">
        <row r="9">
          <cell r="T9" t="str">
            <v>SI</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DRUM"/>
      <sheetName val="list"/>
      <sheetName val="Page1"/>
      <sheetName val="FitOutConfCentre"/>
      <sheetName val="GeneralFeedDevices_Labels"/>
    </sheetNames>
    <sheetDataSet>
      <sheetData sheetId="0">
        <row r="7">
          <cell r="B7" t="str">
            <v>00A</v>
          </cell>
        </row>
        <row r="8">
          <cell r="B8" t="str">
            <v>00B</v>
          </cell>
        </row>
        <row r="9">
          <cell r="B9" t="str">
            <v>000</v>
          </cell>
        </row>
        <row r="10">
          <cell r="B10" t="str">
            <v>001</v>
          </cell>
        </row>
        <row r="11">
          <cell r="B11" t="str">
            <v>002</v>
          </cell>
        </row>
      </sheetData>
      <sheetData sheetId="1"/>
      <sheetData sheetId="2" refreshError="1"/>
      <sheetData sheetId="3" refreshError="1"/>
      <sheetData sheetId="4"/>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ketRestaurantDirectory_sodex"/>
      <sheetName val="Cable_Database"/>
      <sheetName val="Q&amp;pl-V"/>
      <sheetName val="Курсы"/>
    </sheetNames>
    <sheetDataSet>
      <sheetData sheetId="0" refreshError="1"/>
      <sheetData sheetId="1" refreshError="1"/>
      <sheetData sheetId="2" refreshError="1"/>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Link In"/>
      <sheetName val="CRF-BE Rates"/>
      <sheetName val="Project Work Off Contribution"/>
    </sheetNames>
    <sheetDataSet>
      <sheetData sheetId="0" refreshError="1">
        <row r="18">
          <cell r="B18" t="str">
            <v>J</v>
          </cell>
          <cell r="C18" t="str">
            <v>M</v>
          </cell>
        </row>
      </sheetData>
      <sheetData sheetId="1" refreshError="1">
        <row r="4">
          <cell r="D4">
            <v>299000.04232000001</v>
          </cell>
        </row>
        <row r="5">
          <cell r="E5">
            <v>127.36</v>
          </cell>
        </row>
        <row r="6">
          <cell r="D6">
            <v>5855.6040000000003</v>
          </cell>
        </row>
        <row r="7">
          <cell r="D7">
            <v>921</v>
          </cell>
        </row>
        <row r="8">
          <cell r="D8">
            <v>0</v>
          </cell>
        </row>
        <row r="9">
          <cell r="D9">
            <v>0</v>
          </cell>
          <cell r="E9">
            <v>0</v>
          </cell>
        </row>
        <row r="12">
          <cell r="D12">
            <v>5370</v>
          </cell>
          <cell r="E12">
            <v>105.9</v>
          </cell>
        </row>
        <row r="13">
          <cell r="D13">
            <v>4252</v>
          </cell>
          <cell r="E13">
            <v>63</v>
          </cell>
        </row>
        <row r="14">
          <cell r="D14">
            <v>1118</v>
          </cell>
          <cell r="E14">
            <v>42.9</v>
          </cell>
        </row>
        <row r="15">
          <cell r="D15">
            <v>18828.812719999998</v>
          </cell>
          <cell r="E15">
            <v>809.52650000000006</v>
          </cell>
        </row>
        <row r="16">
          <cell r="D16">
            <v>207913.17559999999</v>
          </cell>
        </row>
        <row r="17">
          <cell r="D17">
            <v>401</v>
          </cell>
        </row>
        <row r="18">
          <cell r="D18">
            <v>7378</v>
          </cell>
        </row>
        <row r="19">
          <cell r="D19">
            <v>640</v>
          </cell>
        </row>
        <row r="20">
          <cell r="D20">
            <v>5725</v>
          </cell>
        </row>
        <row r="21">
          <cell r="D21" t="str">
            <v>Update PFS Link Out in Data.xls</v>
          </cell>
        </row>
        <row r="22">
          <cell r="D22">
            <v>233.26</v>
          </cell>
        </row>
      </sheetData>
      <sheetData sheetId="2" refreshError="1">
        <row r="20">
          <cell r="D20">
            <v>6113.4524000000001</v>
          </cell>
        </row>
      </sheetData>
      <sheetData sheetId="3" refreshError="1">
        <row r="30">
          <cell r="H30">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Group valuation"/>
      <sheetName val="WACC"/>
      <sheetName val="Group financials"/>
      <sheetName val="DailySch"/>
      <sheetName val="1_-_Sales_volumes2"/>
      <sheetName val="RAS FS"/>
      <sheetName val="Фин план"/>
      <sheetName val="ADJ Norilsk"/>
      <sheetName val="IS Norilsk"/>
      <sheetName val="Reconciliation"/>
      <sheetName val="Production costs"/>
      <sheetName val="Dep"/>
      <sheetName val="Stock"/>
      <sheetName val="Лист4"/>
      <sheetName val="валюты"/>
      <sheetName val="предприятия BU's"/>
      <sheetName val="Client"/>
      <sheetName val="Макропоказател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
      <sheetName val="Link In"/>
      <sheetName val="CRF-BE Rates"/>
      <sheetName val="Project Work Off Contribution"/>
    </sheetNames>
    <sheetDataSet>
      <sheetData sheetId="0" refreshError="1">
        <row r="18">
          <cell r="B18" t="str">
            <v>J</v>
          </cell>
          <cell r="C18" t="str">
            <v>M</v>
          </cell>
        </row>
      </sheetData>
      <sheetData sheetId="1" refreshError="1">
        <row r="4">
          <cell r="D4">
            <v>299000.04232000001</v>
          </cell>
        </row>
        <row r="5">
          <cell r="E5">
            <v>127.36</v>
          </cell>
        </row>
        <row r="6">
          <cell r="D6">
            <v>5855.6040000000003</v>
          </cell>
        </row>
        <row r="7">
          <cell r="D7">
            <v>921</v>
          </cell>
        </row>
        <row r="8">
          <cell r="D8">
            <v>0</v>
          </cell>
        </row>
        <row r="9">
          <cell r="D9">
            <v>0</v>
          </cell>
          <cell r="E9">
            <v>0</v>
          </cell>
        </row>
        <row r="12">
          <cell r="D12">
            <v>5370</v>
          </cell>
          <cell r="E12">
            <v>105.9</v>
          </cell>
        </row>
        <row r="13">
          <cell r="D13">
            <v>4252</v>
          </cell>
          <cell r="E13">
            <v>63</v>
          </cell>
        </row>
        <row r="14">
          <cell r="D14">
            <v>1118</v>
          </cell>
          <cell r="E14">
            <v>42.9</v>
          </cell>
        </row>
        <row r="15">
          <cell r="D15">
            <v>18828.812719999998</v>
          </cell>
          <cell r="E15">
            <v>809.52650000000006</v>
          </cell>
        </row>
        <row r="16">
          <cell r="D16">
            <v>207913.17559999999</v>
          </cell>
        </row>
        <row r="17">
          <cell r="D17">
            <v>401</v>
          </cell>
        </row>
        <row r="18">
          <cell r="D18">
            <v>7378</v>
          </cell>
        </row>
        <row r="19">
          <cell r="D19">
            <v>640</v>
          </cell>
        </row>
        <row r="20">
          <cell r="D20">
            <v>5725</v>
          </cell>
        </row>
        <row r="21">
          <cell r="D21" t="str">
            <v>Update PFS Link Out in Data.xls</v>
          </cell>
        </row>
        <row r="22">
          <cell r="D22">
            <v>233.26</v>
          </cell>
        </row>
      </sheetData>
      <sheetData sheetId="2" refreshError="1">
        <row r="20">
          <cell r="D20">
            <v>6113.4524000000001</v>
          </cell>
        </row>
      </sheetData>
      <sheetData sheetId="3" refreshError="1">
        <row r="30">
          <cell r="H30">
            <v>0</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tated FS 07 31"/>
      <sheetName val="Scen"/>
      <sheetName val="Calc"/>
      <sheetName val="BS"/>
      <sheetName val="PL"/>
      <sheetName val="Intrst"/>
      <sheetName val="CAnlz"/>
      <sheetName val="OT 1"/>
      <sheetName val="OT 2"/>
      <sheetName val="MarginGraph"/>
      <sheetName val="Norms"/>
      <sheetName val="temp_for_sw"/>
      <sheetName val="costs_list_for_sw"/>
      <sheetName val="Macro"/>
      <sheetName val="rates_for_sw"/>
      <sheetName val="Capex&amp;Depr"/>
      <sheetName val="costs_whole_for_sw"/>
      <sheetName val="Scenarijai"/>
      <sheetName val="Inventories as of 03.20"/>
      <sheetName val="5 - Capex &amp; wrk captl"/>
      <sheetName val="Working - NoPrint"/>
      <sheetName val="2 - Prices &amp; Other assmpt"/>
      <sheetName val="3 - Conversion costs"/>
      <sheetName val="Data"/>
      <sheetName val="ShortTermModel_v3"/>
      <sheetName val="CAPEX"/>
      <sheetName val="ToC"/>
      <sheetName val="InputTI"/>
      <sheetName val="Checks"/>
      <sheetName val="Labor"/>
      <sheetName val="P&amp;L"/>
      <sheetName val="tariffs"/>
      <sheetName val="Справочники"/>
      <sheetName val="EJEs"/>
      <sheetName val="LINK"/>
      <sheetName val="НаНачалоОП"/>
      <sheetName val="декабрь"/>
      <sheetName val="Adjustments"/>
      <sheetName val="TNO"/>
      <sheetName val="Controls"/>
      <sheetName val="I-Network Capex Costs"/>
      <sheetName val="Assumptions"/>
      <sheetName val="Добыча"/>
      <sheetName val="SA Procedures"/>
      <sheetName val="MetaData"/>
      <sheetName val="Calculations"/>
      <sheetName val="Cost Allocation"/>
    </sheetNames>
    <sheetDataSet>
      <sheetData sheetId="0" refreshError="1"/>
      <sheetData sheetId="1" refreshError="1">
        <row r="4">
          <cell r="B4" t="str">
            <v>Base case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or's progress (3)"/>
      <sheetName val="COVER Page"/>
      <sheetName val="Critical issues."/>
      <sheetName val="Progress this week"/>
      <sheetName val="Overall MRQs"/>
      <sheetName val="Long_Lead_Eqpt"/>
      <sheetName val="Licensor's progress"/>
      <sheetName val="WBS"/>
      <sheetName val="Licensor's progress (2)"/>
      <sheetName val="EQPTList"/>
      <sheetName val="critical Eqpt status"/>
      <sheetName val="LongLead"/>
      <sheetName val="Categorywise (2)"/>
      <sheetName val="Bechtel Comprasion"/>
      <sheetName val="Categorywise"/>
      <sheetName val="CFP Sch-1"/>
      <sheetName val="Schedule 0.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A1" t="str">
            <v>ItemNo</v>
          </cell>
          <cell r="B1" t="str">
            <v>Complex</v>
          </cell>
          <cell r="C1" t="str">
            <v>UNIT</v>
          </cell>
          <cell r="D1" t="str">
            <v>Equip_title</v>
          </cell>
          <cell r="E1" t="str">
            <v>Pc Count</v>
          </cell>
          <cell r="F1" t="str">
            <v>NOA Date</v>
          </cell>
          <cell r="G1" t="str">
            <v>Seller</v>
          </cell>
          <cell r="H1" t="str">
            <v>First Delivery</v>
          </cell>
          <cell r="I1" t="str">
            <v>Last Delivery</v>
          </cell>
          <cell r="J1" t="str">
            <v>Delivery Point</v>
          </cell>
        </row>
        <row r="2">
          <cell r="A2" t="str">
            <v>MB-RDZ311-F01</v>
          </cell>
          <cell r="B2" t="str">
            <v>Crude</v>
          </cell>
          <cell r="C2" t="str">
            <v>311</v>
          </cell>
          <cell r="D2" t="str">
            <v>Crude Heater No. 1</v>
          </cell>
          <cell r="E2">
            <v>1</v>
          </cell>
          <cell r="F2">
            <v>38695</v>
          </cell>
          <cell r="G2" t="str">
            <v>Heurtey</v>
          </cell>
          <cell r="H2">
            <v>39242</v>
          </cell>
          <cell r="I2">
            <v>39242</v>
          </cell>
          <cell r="J2" t="str">
            <v>FOB</v>
          </cell>
        </row>
        <row r="3">
          <cell r="A3" t="str">
            <v>MB-RDZ311-F51</v>
          </cell>
          <cell r="B3" t="str">
            <v>Crude</v>
          </cell>
          <cell r="C3" t="str">
            <v>311</v>
          </cell>
          <cell r="D3" t="str">
            <v>Crude Heater No. 2</v>
          </cell>
          <cell r="E3">
            <v>1</v>
          </cell>
          <cell r="F3">
            <v>38695</v>
          </cell>
          <cell r="G3" t="str">
            <v>Heurtey</v>
          </cell>
          <cell r="H3">
            <v>39242</v>
          </cell>
          <cell r="I3">
            <v>39242</v>
          </cell>
          <cell r="J3" t="str">
            <v>FOB</v>
          </cell>
        </row>
        <row r="4">
          <cell r="A4" t="str">
            <v>MC-RDZ311-C01</v>
          </cell>
          <cell r="B4" t="str">
            <v>Crude</v>
          </cell>
          <cell r="C4" t="str">
            <v>311</v>
          </cell>
          <cell r="D4" t="str">
            <v>Net Gas Compressor</v>
          </cell>
          <cell r="E4">
            <v>1</v>
          </cell>
          <cell r="F4">
            <v>38705</v>
          </cell>
          <cell r="G4" t="str">
            <v>GE (AC)</v>
          </cell>
          <cell r="H4">
            <v>39125</v>
          </cell>
          <cell r="I4">
            <v>39125</v>
          </cell>
          <cell r="J4" t="str">
            <v>FOB USA</v>
          </cell>
        </row>
        <row r="5">
          <cell r="A5" t="str">
            <v>ME-RDZ311-A01</v>
          </cell>
          <cell r="B5" t="str">
            <v>Crude</v>
          </cell>
          <cell r="C5" t="str">
            <v>311</v>
          </cell>
          <cell r="D5" t="str">
            <v>Light Kerosene Product Cooler</v>
          </cell>
          <cell r="E5">
            <v>1</v>
          </cell>
          <cell r="F5">
            <v>38681</v>
          </cell>
          <cell r="G5" t="str">
            <v>BTT</v>
          </cell>
          <cell r="H5">
            <v>39081</v>
          </cell>
          <cell r="I5">
            <v>39202</v>
          </cell>
          <cell r="J5" t="str">
            <v>FOB</v>
          </cell>
        </row>
        <row r="6">
          <cell r="A6" t="str">
            <v>ME-RDZ311-A02</v>
          </cell>
          <cell r="B6" t="str">
            <v>Crude</v>
          </cell>
          <cell r="C6" t="str">
            <v>311</v>
          </cell>
          <cell r="D6" t="str">
            <v>Desalter Brine Cooler</v>
          </cell>
          <cell r="E6">
            <v>1</v>
          </cell>
          <cell r="F6">
            <v>38681</v>
          </cell>
          <cell r="G6" t="str">
            <v>BTT</v>
          </cell>
          <cell r="H6">
            <v>39081</v>
          </cell>
          <cell r="I6">
            <v>39202</v>
          </cell>
          <cell r="J6" t="str">
            <v>FOB</v>
          </cell>
        </row>
        <row r="7">
          <cell r="A7" t="str">
            <v>ME-RDZ311-A03</v>
          </cell>
          <cell r="B7" t="str">
            <v>Crude</v>
          </cell>
          <cell r="C7" t="str">
            <v>311</v>
          </cell>
          <cell r="D7" t="str">
            <v>Heavy Kerosene Product Cooler</v>
          </cell>
          <cell r="E7">
            <v>1</v>
          </cell>
          <cell r="F7">
            <v>38681</v>
          </cell>
          <cell r="G7" t="str">
            <v>BTT</v>
          </cell>
          <cell r="H7">
            <v>39081</v>
          </cell>
          <cell r="I7">
            <v>39202</v>
          </cell>
          <cell r="J7" t="str">
            <v>FOB</v>
          </cell>
        </row>
        <row r="8">
          <cell r="A8" t="str">
            <v>ME-RDZ311-A04</v>
          </cell>
          <cell r="B8" t="str">
            <v>Crude</v>
          </cell>
          <cell r="C8" t="str">
            <v>311</v>
          </cell>
          <cell r="D8" t="str">
            <v>Diesel Product Cooler</v>
          </cell>
          <cell r="E8">
            <v>1</v>
          </cell>
          <cell r="F8">
            <v>38743</v>
          </cell>
          <cell r="G8" t="str">
            <v>BTTC</v>
          </cell>
          <cell r="H8">
            <v>39112</v>
          </cell>
          <cell r="I8">
            <v>39112</v>
          </cell>
          <cell r="J8" t="str">
            <v>FOB</v>
          </cell>
        </row>
        <row r="9">
          <cell r="A9" t="str">
            <v>ME-RDZ311-A05</v>
          </cell>
          <cell r="B9" t="str">
            <v>Crude</v>
          </cell>
          <cell r="C9" t="str">
            <v>311</v>
          </cell>
          <cell r="D9" t="str">
            <v>Crude Column Condenser</v>
          </cell>
          <cell r="E9">
            <v>1</v>
          </cell>
          <cell r="F9">
            <v>38681</v>
          </cell>
          <cell r="G9" t="str">
            <v>BTT</v>
          </cell>
          <cell r="H9">
            <v>39081</v>
          </cell>
          <cell r="I9">
            <v>39202</v>
          </cell>
          <cell r="J9" t="str">
            <v>FOB</v>
          </cell>
        </row>
        <row r="10">
          <cell r="A10" t="str">
            <v>ME-RDZ311-A06</v>
          </cell>
          <cell r="B10" t="str">
            <v>Crude</v>
          </cell>
          <cell r="C10" t="str">
            <v>311</v>
          </cell>
          <cell r="D10" t="str">
            <v>Recontact Drum Cooler</v>
          </cell>
          <cell r="E10">
            <v>1</v>
          </cell>
          <cell r="F10">
            <v>38681</v>
          </cell>
          <cell r="G10" t="str">
            <v>BTT</v>
          </cell>
          <cell r="H10">
            <v>39081</v>
          </cell>
          <cell r="I10">
            <v>39202</v>
          </cell>
          <cell r="J10" t="str">
            <v>FOB</v>
          </cell>
        </row>
        <row r="11">
          <cell r="A11" t="str">
            <v>ME-RDZ311-A07</v>
          </cell>
          <cell r="B11" t="str">
            <v>Crude</v>
          </cell>
          <cell r="C11" t="str">
            <v>311</v>
          </cell>
          <cell r="D11" t="str">
            <v>Gas Oil Cooler</v>
          </cell>
          <cell r="E11">
            <v>1</v>
          </cell>
          <cell r="F11">
            <v>38681</v>
          </cell>
          <cell r="G11" t="str">
            <v>Olmi</v>
          </cell>
          <cell r="H11">
            <v>38933</v>
          </cell>
          <cell r="I11">
            <v>39045</v>
          </cell>
          <cell r="J11" t="str">
            <v>FOB</v>
          </cell>
        </row>
        <row r="12">
          <cell r="A12" t="str">
            <v>ME-RDZ311-A08</v>
          </cell>
          <cell r="B12" t="str">
            <v>Crude</v>
          </cell>
          <cell r="C12" t="str">
            <v>311</v>
          </cell>
          <cell r="D12" t="str">
            <v>LVGO Cooler</v>
          </cell>
          <cell r="E12">
            <v>1</v>
          </cell>
          <cell r="F12">
            <v>38681</v>
          </cell>
          <cell r="G12" t="str">
            <v>BTT</v>
          </cell>
          <cell r="H12">
            <v>39081</v>
          </cell>
          <cell r="I12">
            <v>39202</v>
          </cell>
          <cell r="J12" t="str">
            <v>FOB</v>
          </cell>
        </row>
        <row r="13">
          <cell r="A13" t="str">
            <v>ME-RDZ311-A09</v>
          </cell>
          <cell r="B13" t="str">
            <v>Crude</v>
          </cell>
          <cell r="C13" t="str">
            <v>311</v>
          </cell>
          <cell r="D13" t="str">
            <v>LP Condensate Flash Condenser</v>
          </cell>
          <cell r="E13">
            <v>1</v>
          </cell>
          <cell r="F13">
            <v>38681</v>
          </cell>
          <cell r="G13" t="str">
            <v>BTT</v>
          </cell>
          <cell r="H13">
            <v>39081</v>
          </cell>
          <cell r="I13">
            <v>39202</v>
          </cell>
          <cell r="J13" t="str">
            <v>FOB</v>
          </cell>
        </row>
        <row r="14">
          <cell r="A14" t="str">
            <v>ME-RDZ311-A10</v>
          </cell>
          <cell r="B14" t="str">
            <v>Crude</v>
          </cell>
          <cell r="C14" t="str">
            <v>311</v>
          </cell>
          <cell r="D14" t="str">
            <v>HP Flare Knockout Condensate Cooler</v>
          </cell>
          <cell r="E14">
            <v>1</v>
          </cell>
          <cell r="F14">
            <v>38743</v>
          </cell>
          <cell r="G14" t="str">
            <v>BTTC</v>
          </cell>
          <cell r="H14">
            <v>39112</v>
          </cell>
          <cell r="I14">
            <v>39112</v>
          </cell>
          <cell r="J14" t="str">
            <v>FOB</v>
          </cell>
        </row>
        <row r="15">
          <cell r="A15" t="str">
            <v>ME-RDZ311-A11</v>
          </cell>
          <cell r="B15" t="str">
            <v>Crude</v>
          </cell>
          <cell r="C15" t="str">
            <v>311</v>
          </cell>
          <cell r="D15" t="str">
            <v>LP Flare Knockout Condensate Cooler</v>
          </cell>
          <cell r="E15">
            <v>1</v>
          </cell>
          <cell r="F15">
            <v>38743</v>
          </cell>
          <cell r="G15" t="str">
            <v>BTTC</v>
          </cell>
          <cell r="H15">
            <v>39112</v>
          </cell>
          <cell r="I15">
            <v>39112</v>
          </cell>
          <cell r="J15" t="str">
            <v>FOB</v>
          </cell>
        </row>
        <row r="16">
          <cell r="A16" t="str">
            <v>ME-RDZ311-A12</v>
          </cell>
          <cell r="B16" t="str">
            <v>Crude</v>
          </cell>
          <cell r="C16" t="str">
            <v>311</v>
          </cell>
          <cell r="D16" t="str">
            <v>Desalter Brine Cooler</v>
          </cell>
          <cell r="E16">
            <v>1</v>
          </cell>
          <cell r="F16">
            <v>38681</v>
          </cell>
          <cell r="G16" t="str">
            <v>BTT</v>
          </cell>
          <cell r="H16">
            <v>39081</v>
          </cell>
          <cell r="I16">
            <v>39202</v>
          </cell>
          <cell r="J16" t="str">
            <v>FOB</v>
          </cell>
        </row>
        <row r="17">
          <cell r="A17" t="str">
            <v>ME-RDZ311-S02</v>
          </cell>
          <cell r="B17" t="str">
            <v>Crude</v>
          </cell>
          <cell r="C17" t="str">
            <v>311</v>
          </cell>
          <cell r="D17" t="str">
            <v>Crude - Cold Circulating Heavy Kerosene Exchanger</v>
          </cell>
          <cell r="E17">
            <v>1</v>
          </cell>
          <cell r="F17">
            <v>38701</v>
          </cell>
          <cell r="G17" t="str">
            <v>SUNGJIN</v>
          </cell>
          <cell r="H17">
            <v>39036</v>
          </cell>
          <cell r="I17">
            <v>39097</v>
          </cell>
          <cell r="J17" t="str">
            <v>FOB  Korea</v>
          </cell>
        </row>
        <row r="18">
          <cell r="A18" t="str">
            <v>ME-RDZ311-S03</v>
          </cell>
          <cell r="B18" t="str">
            <v>Crude</v>
          </cell>
          <cell r="C18" t="str">
            <v>311</v>
          </cell>
          <cell r="D18" t="str">
            <v>Crude - MP Steam Exchanger</v>
          </cell>
          <cell r="E18">
            <v>1</v>
          </cell>
          <cell r="F18">
            <v>38751</v>
          </cell>
          <cell r="G18" t="str">
            <v>ISGEC</v>
          </cell>
          <cell r="H18">
            <v>39118</v>
          </cell>
          <cell r="I18">
            <v>39177</v>
          </cell>
          <cell r="J18" t="str">
            <v>DDP Jamnagar</v>
          </cell>
        </row>
        <row r="19">
          <cell r="A19" t="str">
            <v>ME-RDZ311-S09</v>
          </cell>
          <cell r="B19" t="str">
            <v>Crude</v>
          </cell>
          <cell r="C19" t="str">
            <v>311</v>
          </cell>
          <cell r="D19" t="str">
            <v>Desalted Crude - Cold Circulating HAGO Exchanger</v>
          </cell>
          <cell r="E19">
            <v>1</v>
          </cell>
          <cell r="F19">
            <v>38686</v>
          </cell>
          <cell r="G19" t="str">
            <v>Brmbana</v>
          </cell>
          <cell r="H19">
            <v>39113</v>
          </cell>
          <cell r="I19">
            <v>39202</v>
          </cell>
          <cell r="J19" t="str">
            <v>FOB</v>
          </cell>
        </row>
        <row r="20">
          <cell r="A20" t="str">
            <v>ME-RDZ311-S10</v>
          </cell>
          <cell r="B20" t="str">
            <v>Crude</v>
          </cell>
          <cell r="C20" t="str">
            <v>311</v>
          </cell>
          <cell r="D20" t="str">
            <v>Desalted Crude - Cold Vacuum Residue Exchanger</v>
          </cell>
          <cell r="E20">
            <v>1</v>
          </cell>
          <cell r="F20">
            <v>38686</v>
          </cell>
          <cell r="G20" t="str">
            <v>Brmbana</v>
          </cell>
          <cell r="H20">
            <v>39113</v>
          </cell>
          <cell r="I20">
            <v>39202</v>
          </cell>
          <cell r="J20" t="str">
            <v>FOB</v>
          </cell>
        </row>
        <row r="21">
          <cell r="A21" t="str">
            <v>ME-RDZ311-S18</v>
          </cell>
          <cell r="B21" t="str">
            <v>Crude</v>
          </cell>
          <cell r="C21" t="str">
            <v>311</v>
          </cell>
          <cell r="D21" t="str">
            <v>Light Kerosene Stripper Reboiler</v>
          </cell>
          <cell r="E21">
            <v>1</v>
          </cell>
          <cell r="F21">
            <v>38751</v>
          </cell>
          <cell r="G21" t="str">
            <v>SUNGJIN</v>
          </cell>
          <cell r="H21">
            <v>39118</v>
          </cell>
          <cell r="I21">
            <v>39208</v>
          </cell>
          <cell r="J21" t="str">
            <v>FOB  Ulsan</v>
          </cell>
        </row>
        <row r="22">
          <cell r="A22" t="str">
            <v>MP-RDZ311-P48</v>
          </cell>
          <cell r="B22" t="str">
            <v>Crude</v>
          </cell>
          <cell r="C22" t="str">
            <v>311</v>
          </cell>
          <cell r="D22" t="str">
            <v>Crude-Caustic  Mix Pump</v>
          </cell>
          <cell r="E22">
            <v>1</v>
          </cell>
          <cell r="F22">
            <v>38698</v>
          </cell>
          <cell r="G22" t="str">
            <v>Sulzer</v>
          </cell>
          <cell r="H22">
            <v>38908</v>
          </cell>
          <cell r="I22">
            <v>38968</v>
          </cell>
          <cell r="J22" t="str">
            <v>Ex-Works</v>
          </cell>
        </row>
        <row r="23">
          <cell r="A23" t="str">
            <v>MV-RDZ311-C05</v>
          </cell>
          <cell r="B23" t="str">
            <v>Crude</v>
          </cell>
          <cell r="C23" t="str">
            <v>311</v>
          </cell>
          <cell r="D23" t="str">
            <v>Crude Column</v>
          </cell>
          <cell r="E23">
            <v>1</v>
          </cell>
          <cell r="F23">
            <v>38681</v>
          </cell>
          <cell r="G23" t="str">
            <v>Larsen &amp; Toubro</v>
          </cell>
          <cell r="H23">
            <v>39113</v>
          </cell>
          <cell r="I23">
            <v>39355</v>
          </cell>
          <cell r="J23" t="str">
            <v>DDP Jamnagar</v>
          </cell>
        </row>
        <row r="24">
          <cell r="A24" t="str">
            <v>MV-RDZ311-C07</v>
          </cell>
          <cell r="B24" t="str">
            <v>Crude</v>
          </cell>
          <cell r="C24" t="str">
            <v>311</v>
          </cell>
          <cell r="D24" t="str">
            <v>Heavy Kerosene Stripper</v>
          </cell>
          <cell r="E24">
            <v>1</v>
          </cell>
          <cell r="F24">
            <v>38754</v>
          </cell>
          <cell r="G24" t="str">
            <v>KH Petrotec</v>
          </cell>
          <cell r="H24">
            <v>39239</v>
          </cell>
          <cell r="I24">
            <v>39239</v>
          </cell>
          <cell r="J24" t="str">
            <v>FOB Dalian</v>
          </cell>
        </row>
        <row r="25">
          <cell r="A25" t="str">
            <v>MV-RDZ311-C08</v>
          </cell>
          <cell r="B25" t="str">
            <v>Crude</v>
          </cell>
          <cell r="C25" t="str">
            <v>311</v>
          </cell>
          <cell r="D25" t="str">
            <v>Diesel Stripper</v>
          </cell>
          <cell r="E25">
            <v>1</v>
          </cell>
          <cell r="F25">
            <v>38687</v>
          </cell>
          <cell r="G25" t="str">
            <v>SUNGJIN</v>
          </cell>
          <cell r="H25">
            <v>39052</v>
          </cell>
          <cell r="I25">
            <v>39113</v>
          </cell>
          <cell r="J25" t="str">
            <v>FOB Ulsan</v>
          </cell>
        </row>
        <row r="26">
          <cell r="A26" t="str">
            <v>MV-RDZ311-C09</v>
          </cell>
          <cell r="B26" t="str">
            <v>Crude</v>
          </cell>
          <cell r="C26" t="str">
            <v>311</v>
          </cell>
          <cell r="D26" t="str">
            <v>Light Kerosene Stripper</v>
          </cell>
          <cell r="E26">
            <v>1</v>
          </cell>
          <cell r="F26">
            <v>38687</v>
          </cell>
          <cell r="G26" t="str">
            <v>SUNGJIN</v>
          </cell>
          <cell r="H26">
            <v>39052</v>
          </cell>
          <cell r="I26">
            <v>39113</v>
          </cell>
          <cell r="J26" t="str">
            <v>FOB Ulsan</v>
          </cell>
        </row>
        <row r="27">
          <cell r="A27" t="str">
            <v>MV-RDZ311-C16</v>
          </cell>
          <cell r="B27" t="str">
            <v>Crude</v>
          </cell>
          <cell r="C27" t="str">
            <v>311</v>
          </cell>
          <cell r="D27" t="str">
            <v>Vacuum Column</v>
          </cell>
          <cell r="E27">
            <v>1</v>
          </cell>
          <cell r="F27">
            <v>38681</v>
          </cell>
          <cell r="G27" t="str">
            <v>Larsen &amp; Toubro</v>
          </cell>
          <cell r="H27">
            <v>39113</v>
          </cell>
          <cell r="I27">
            <v>39355</v>
          </cell>
          <cell r="J27" t="str">
            <v>DDP Jamnagar</v>
          </cell>
        </row>
        <row r="28">
          <cell r="A28" t="str">
            <v>MV-RDZ311-V01</v>
          </cell>
          <cell r="B28" t="str">
            <v>Crude</v>
          </cell>
          <cell r="C28" t="str">
            <v>311</v>
          </cell>
          <cell r="D28" t="str">
            <v>Desalting Water Surge Drum</v>
          </cell>
          <cell r="E28">
            <v>1</v>
          </cell>
          <cell r="F28" t="str">
            <v>HOLD</v>
          </cell>
          <cell r="G28" t="str">
            <v>KH Petrotec</v>
          </cell>
          <cell r="H28" t="str">
            <v>13 mths from the date of clearance to vendor if "REPEAT"</v>
          </cell>
        </row>
        <row r="29">
          <cell r="A29" t="str">
            <v>MV-RDZ311-V12</v>
          </cell>
          <cell r="B29" t="str">
            <v>Crude</v>
          </cell>
          <cell r="C29" t="str">
            <v>311</v>
          </cell>
          <cell r="D29" t="str">
            <v>Crude Column Receiver</v>
          </cell>
          <cell r="E29">
            <v>1</v>
          </cell>
          <cell r="F29">
            <v>38754</v>
          </cell>
          <cell r="G29" t="str">
            <v>KH Petrotec</v>
          </cell>
          <cell r="H29">
            <v>39147</v>
          </cell>
          <cell r="I29">
            <v>39147</v>
          </cell>
          <cell r="J29" t="str">
            <v>FOB Dalian</v>
          </cell>
        </row>
        <row r="30">
          <cell r="A30" t="str">
            <v>MV-RDZ311-V13</v>
          </cell>
          <cell r="B30" t="str">
            <v>Crude</v>
          </cell>
          <cell r="C30" t="str">
            <v>311</v>
          </cell>
          <cell r="D30" t="str">
            <v>Recontact Drum</v>
          </cell>
          <cell r="E30">
            <v>1</v>
          </cell>
          <cell r="F30">
            <v>38754</v>
          </cell>
          <cell r="G30" t="str">
            <v>KH Petrotec</v>
          </cell>
          <cell r="H30">
            <v>39147</v>
          </cell>
          <cell r="I30">
            <v>39147</v>
          </cell>
          <cell r="J30" t="str">
            <v>FOB Dalian</v>
          </cell>
        </row>
        <row r="31">
          <cell r="A31" t="str">
            <v>MV-RDZ311-V15</v>
          </cell>
          <cell r="B31" t="str">
            <v>Crude</v>
          </cell>
          <cell r="C31" t="str">
            <v>311</v>
          </cell>
          <cell r="D31" t="str">
            <v>Fuel Gas Knockout Drum</v>
          </cell>
          <cell r="E31">
            <v>1</v>
          </cell>
          <cell r="F31" t="str">
            <v>HOLD</v>
          </cell>
          <cell r="G31" t="str">
            <v>KH Petrotec</v>
          </cell>
          <cell r="H31" t="str">
            <v>15 mths from the date of clearance to vendor if "REPEAT"</v>
          </cell>
        </row>
        <row r="32">
          <cell r="A32" t="str">
            <v>MV-RDZ311-V17</v>
          </cell>
          <cell r="B32" t="str">
            <v>Crude</v>
          </cell>
          <cell r="C32" t="str">
            <v>311</v>
          </cell>
          <cell r="D32" t="str">
            <v>Ejector Condensate Receiver</v>
          </cell>
          <cell r="E32">
            <v>1</v>
          </cell>
          <cell r="F32" t="str">
            <v>HOLD</v>
          </cell>
          <cell r="G32" t="str">
            <v>KH Petrotec</v>
          </cell>
          <cell r="H32" t="str">
            <v>16 mths from the date of clearance to vendor if "REPEAT"</v>
          </cell>
        </row>
        <row r="33">
          <cell r="A33" t="str">
            <v>MV-RDZ311-V18</v>
          </cell>
          <cell r="B33" t="str">
            <v>Crude</v>
          </cell>
          <cell r="C33" t="str">
            <v>311</v>
          </cell>
          <cell r="D33" t="str">
            <v>Ejector Vapour Knockout Drum</v>
          </cell>
          <cell r="E33">
            <v>1</v>
          </cell>
          <cell r="F33" t="str">
            <v>HOLD</v>
          </cell>
          <cell r="G33" t="str">
            <v>KH Petrotec</v>
          </cell>
          <cell r="H33" t="str">
            <v>13 mths from the date of clearance to vendor if "REPEAT"</v>
          </cell>
        </row>
        <row r="34">
          <cell r="A34" t="str">
            <v>MV-RDZ311-V19</v>
          </cell>
          <cell r="B34" t="str">
            <v>Crude</v>
          </cell>
          <cell r="C34" t="str">
            <v>311</v>
          </cell>
          <cell r="D34" t="str">
            <v>Ejector Blowcase</v>
          </cell>
          <cell r="E34">
            <v>1</v>
          </cell>
          <cell r="F34" t="str">
            <v>HOLD</v>
          </cell>
          <cell r="G34" t="str">
            <v>KH Petrotec</v>
          </cell>
          <cell r="H34" t="str">
            <v>13 mths from the date of clearance to vendor if "REPEAT"</v>
          </cell>
        </row>
        <row r="35">
          <cell r="A35" t="str">
            <v>MV-RDZ311-V22</v>
          </cell>
          <cell r="B35" t="str">
            <v>Crude</v>
          </cell>
          <cell r="C35" t="str">
            <v>311</v>
          </cell>
          <cell r="D35" t="str">
            <v>Heavy Oil Drain Tank</v>
          </cell>
          <cell r="E35">
            <v>1</v>
          </cell>
          <cell r="F35">
            <v>38754</v>
          </cell>
          <cell r="G35" t="str">
            <v>KH Petrotec</v>
          </cell>
          <cell r="H35">
            <v>39178</v>
          </cell>
          <cell r="I35">
            <v>39178</v>
          </cell>
          <cell r="J35" t="str">
            <v>FOB Dalian</v>
          </cell>
        </row>
        <row r="36">
          <cell r="A36" t="str">
            <v>MV-RDZ311-V23</v>
          </cell>
          <cell r="B36" t="str">
            <v>Crude</v>
          </cell>
          <cell r="C36" t="str">
            <v>311</v>
          </cell>
          <cell r="D36" t="str">
            <v>HP Flare Knockout Drum</v>
          </cell>
          <cell r="E36">
            <v>1</v>
          </cell>
          <cell r="F36" t="str">
            <v>HOLD</v>
          </cell>
          <cell r="G36" t="str">
            <v>KH Petrotec</v>
          </cell>
          <cell r="H36" t="str">
            <v>16 mths from the date of clearance to vendor if "REPEAT"</v>
          </cell>
        </row>
        <row r="37">
          <cell r="A37" t="str">
            <v>MV-RDZ311-V24</v>
          </cell>
          <cell r="B37" t="str">
            <v>Crude</v>
          </cell>
          <cell r="C37" t="str">
            <v>311</v>
          </cell>
          <cell r="D37" t="str">
            <v>LP Flare Knockout Drum</v>
          </cell>
          <cell r="E37">
            <v>1</v>
          </cell>
          <cell r="F37" t="str">
            <v>HOLD</v>
          </cell>
          <cell r="G37" t="str">
            <v>KH Petrotec</v>
          </cell>
          <cell r="H37" t="str">
            <v>16 mths from the date of clearance to vendor if "REPEAT"</v>
          </cell>
        </row>
        <row r="38">
          <cell r="A38" t="str">
            <v>MV-RDZ311-V25</v>
          </cell>
          <cell r="B38" t="str">
            <v>Crude</v>
          </cell>
          <cell r="C38" t="str">
            <v>311</v>
          </cell>
          <cell r="D38" t="str">
            <v>HP Condensate Flash Drum</v>
          </cell>
          <cell r="E38">
            <v>1</v>
          </cell>
          <cell r="F38">
            <v>38754</v>
          </cell>
          <cell r="G38" t="str">
            <v>KH Petrotec</v>
          </cell>
          <cell r="H38">
            <v>39239</v>
          </cell>
          <cell r="I38">
            <v>39239</v>
          </cell>
          <cell r="J38" t="str">
            <v>FOB Dalian</v>
          </cell>
        </row>
        <row r="39">
          <cell r="A39" t="str">
            <v>MV-RDZ311-V26</v>
          </cell>
          <cell r="B39" t="str">
            <v>Crude</v>
          </cell>
          <cell r="C39" t="str">
            <v>311</v>
          </cell>
          <cell r="D39" t="str">
            <v>MP Condensate Flash Drum</v>
          </cell>
          <cell r="E39">
            <v>1</v>
          </cell>
          <cell r="F39">
            <v>38754</v>
          </cell>
          <cell r="G39" t="str">
            <v>KH Petrotec</v>
          </cell>
          <cell r="H39">
            <v>39208</v>
          </cell>
          <cell r="I39">
            <v>39208</v>
          </cell>
          <cell r="J39" t="str">
            <v>FOB Dalian</v>
          </cell>
        </row>
        <row r="40">
          <cell r="A40" t="str">
            <v>MV-RDZ311-V27</v>
          </cell>
          <cell r="B40" t="str">
            <v>Crude</v>
          </cell>
          <cell r="C40" t="str">
            <v>311</v>
          </cell>
          <cell r="D40" t="str">
            <v>LP Condensate Flash Drum</v>
          </cell>
          <cell r="E40">
            <v>1</v>
          </cell>
          <cell r="F40">
            <v>38754</v>
          </cell>
          <cell r="G40" t="str">
            <v>KH Petrotec</v>
          </cell>
          <cell r="H40">
            <v>39208</v>
          </cell>
          <cell r="I40">
            <v>39208</v>
          </cell>
          <cell r="J40" t="str">
            <v>FOB Dalian</v>
          </cell>
        </row>
        <row r="41">
          <cell r="A41" t="str">
            <v>MV-RDZ311-V28</v>
          </cell>
          <cell r="B41" t="str">
            <v>Crude</v>
          </cell>
          <cell r="C41" t="str">
            <v>311</v>
          </cell>
          <cell r="D41" t="str">
            <v>Pilot Fuel Gas Knockout Drum</v>
          </cell>
          <cell r="E41">
            <v>1</v>
          </cell>
          <cell r="F41" t="str">
            <v>HOLD</v>
          </cell>
          <cell r="G41" t="str">
            <v>KH Petrotec</v>
          </cell>
          <cell r="H41" t="str">
            <v>13 mths from the date of clearance to vendor if "REPEAT"</v>
          </cell>
        </row>
        <row r="42">
          <cell r="A42" t="str">
            <v>MB-RDZ312-F01</v>
          </cell>
          <cell r="B42" t="str">
            <v>Crude</v>
          </cell>
          <cell r="C42" t="str">
            <v>312</v>
          </cell>
          <cell r="D42" t="str">
            <v>Crude Heater No. 1</v>
          </cell>
          <cell r="E42">
            <v>1</v>
          </cell>
          <cell r="F42">
            <v>38695</v>
          </cell>
          <cell r="G42" t="str">
            <v>Heurtey</v>
          </cell>
          <cell r="H42">
            <v>39364</v>
          </cell>
          <cell r="I42">
            <v>39364</v>
          </cell>
          <cell r="J42" t="str">
            <v>FOB</v>
          </cell>
        </row>
        <row r="43">
          <cell r="A43" t="str">
            <v>MB-RDZ312-F51</v>
          </cell>
          <cell r="B43" t="str">
            <v>Crude</v>
          </cell>
          <cell r="C43" t="str">
            <v>312</v>
          </cell>
          <cell r="D43" t="str">
            <v>Crude Heater No. 2</v>
          </cell>
          <cell r="E43">
            <v>1</v>
          </cell>
          <cell r="F43">
            <v>38695</v>
          </cell>
          <cell r="G43" t="str">
            <v>Heurtey</v>
          </cell>
          <cell r="H43">
            <v>39364</v>
          </cell>
          <cell r="I43">
            <v>39364</v>
          </cell>
          <cell r="J43" t="str">
            <v>FOB</v>
          </cell>
        </row>
        <row r="44">
          <cell r="A44" t="str">
            <v>MC-RDZ312-C01</v>
          </cell>
          <cell r="B44" t="str">
            <v>Crude</v>
          </cell>
          <cell r="C44" t="str">
            <v>312</v>
          </cell>
          <cell r="D44" t="str">
            <v>Net Gas Compressor</v>
          </cell>
          <cell r="E44">
            <v>1</v>
          </cell>
          <cell r="F44">
            <v>38705</v>
          </cell>
          <cell r="G44" t="str">
            <v>GE (AC)</v>
          </cell>
          <cell r="H44">
            <v>39125</v>
          </cell>
          <cell r="I44">
            <v>39125</v>
          </cell>
          <cell r="J44" t="str">
            <v>FOB USA</v>
          </cell>
        </row>
        <row r="45">
          <cell r="A45" t="str">
            <v>ME-RDZ312-A01</v>
          </cell>
          <cell r="B45" t="str">
            <v>Crude</v>
          </cell>
          <cell r="C45" t="str">
            <v>312</v>
          </cell>
          <cell r="D45" t="str">
            <v>Light Kerosene Product Cooler</v>
          </cell>
          <cell r="E45">
            <v>1</v>
          </cell>
          <cell r="F45">
            <v>38681</v>
          </cell>
          <cell r="G45" t="str">
            <v>BTT</v>
          </cell>
          <cell r="H45">
            <v>39081</v>
          </cell>
          <cell r="I45">
            <v>39202</v>
          </cell>
          <cell r="J45" t="str">
            <v>FOB</v>
          </cell>
        </row>
        <row r="46">
          <cell r="A46" t="str">
            <v>ME-RDZ312-A02</v>
          </cell>
          <cell r="B46" t="str">
            <v>Crude</v>
          </cell>
          <cell r="C46" t="str">
            <v>312</v>
          </cell>
          <cell r="D46" t="str">
            <v>Desalter Brine Cooler</v>
          </cell>
          <cell r="E46">
            <v>1</v>
          </cell>
          <cell r="F46">
            <v>38681</v>
          </cell>
          <cell r="G46" t="str">
            <v>BTT</v>
          </cell>
          <cell r="H46">
            <v>39081</v>
          </cell>
          <cell r="I46">
            <v>39202</v>
          </cell>
          <cell r="J46" t="str">
            <v>FOB</v>
          </cell>
        </row>
        <row r="47">
          <cell r="A47" t="str">
            <v>ME-RDZ312-A03</v>
          </cell>
          <cell r="B47" t="str">
            <v>Crude</v>
          </cell>
          <cell r="C47" t="str">
            <v>312</v>
          </cell>
          <cell r="D47" t="str">
            <v>Heavy Kerosene Product Cooler</v>
          </cell>
          <cell r="E47">
            <v>1</v>
          </cell>
          <cell r="F47">
            <v>38681</v>
          </cell>
          <cell r="G47" t="str">
            <v>BTT</v>
          </cell>
          <cell r="H47">
            <v>39081</v>
          </cell>
          <cell r="I47">
            <v>39202</v>
          </cell>
          <cell r="J47" t="str">
            <v>FOB</v>
          </cell>
        </row>
        <row r="48">
          <cell r="A48" t="str">
            <v>ME-RDZ312-A04</v>
          </cell>
          <cell r="B48" t="str">
            <v>Crude</v>
          </cell>
          <cell r="C48" t="str">
            <v>312</v>
          </cell>
          <cell r="D48" t="str">
            <v>Diesel Product Cooler</v>
          </cell>
          <cell r="E48">
            <v>1</v>
          </cell>
          <cell r="F48">
            <v>38743</v>
          </cell>
          <cell r="G48" t="str">
            <v>BTTC</v>
          </cell>
          <cell r="H48">
            <v>39112</v>
          </cell>
          <cell r="I48">
            <v>39112</v>
          </cell>
          <cell r="J48" t="str">
            <v>FOB</v>
          </cell>
        </row>
        <row r="49">
          <cell r="A49" t="str">
            <v>ME-RDZ312-A05</v>
          </cell>
          <cell r="B49" t="str">
            <v>Crude</v>
          </cell>
          <cell r="C49" t="str">
            <v>312</v>
          </cell>
          <cell r="D49" t="str">
            <v>Crude Column Condenser</v>
          </cell>
          <cell r="E49">
            <v>1</v>
          </cell>
          <cell r="F49">
            <v>38681</v>
          </cell>
          <cell r="G49" t="str">
            <v>BTT</v>
          </cell>
          <cell r="H49">
            <v>39081</v>
          </cell>
          <cell r="I49">
            <v>39202</v>
          </cell>
          <cell r="J49" t="str">
            <v>FOB</v>
          </cell>
        </row>
        <row r="50">
          <cell r="A50" t="str">
            <v>ME-RDZ312-A06</v>
          </cell>
          <cell r="B50" t="str">
            <v>Crude</v>
          </cell>
          <cell r="C50" t="str">
            <v>312</v>
          </cell>
          <cell r="D50" t="str">
            <v>Recontact Drum Cooler</v>
          </cell>
          <cell r="E50">
            <v>1</v>
          </cell>
          <cell r="F50">
            <v>38681</v>
          </cell>
          <cell r="G50" t="str">
            <v>BTT</v>
          </cell>
          <cell r="H50">
            <v>39081</v>
          </cell>
          <cell r="I50">
            <v>39202</v>
          </cell>
          <cell r="J50" t="str">
            <v>FOB</v>
          </cell>
        </row>
        <row r="51">
          <cell r="A51" t="str">
            <v>ME-RDZ312-A07</v>
          </cell>
          <cell r="B51" t="str">
            <v>Crude</v>
          </cell>
          <cell r="C51" t="str">
            <v>312</v>
          </cell>
          <cell r="D51" t="str">
            <v>Gas Oil Cooler</v>
          </cell>
          <cell r="E51">
            <v>1</v>
          </cell>
          <cell r="F51">
            <v>38681</v>
          </cell>
          <cell r="G51" t="str">
            <v>Olmi</v>
          </cell>
          <cell r="H51">
            <v>38933</v>
          </cell>
          <cell r="I51">
            <v>39045</v>
          </cell>
          <cell r="J51" t="str">
            <v>FOB</v>
          </cell>
        </row>
        <row r="52">
          <cell r="A52" t="str">
            <v>ME-RDZ312-A08</v>
          </cell>
          <cell r="B52" t="str">
            <v>Crude</v>
          </cell>
          <cell r="C52" t="str">
            <v>312</v>
          </cell>
          <cell r="D52" t="str">
            <v>LVGO Cooler</v>
          </cell>
          <cell r="E52">
            <v>1</v>
          </cell>
          <cell r="F52">
            <v>38681</v>
          </cell>
          <cell r="G52" t="str">
            <v>BTT</v>
          </cell>
          <cell r="H52">
            <v>39081</v>
          </cell>
          <cell r="I52">
            <v>39202</v>
          </cell>
          <cell r="J52" t="str">
            <v>FOB</v>
          </cell>
        </row>
        <row r="53">
          <cell r="A53" t="str">
            <v>ME-RDZ312-A09</v>
          </cell>
          <cell r="B53" t="str">
            <v>Crude</v>
          </cell>
          <cell r="C53" t="str">
            <v>312</v>
          </cell>
          <cell r="D53" t="str">
            <v>LP Condensate Flash Condenser</v>
          </cell>
          <cell r="E53">
            <v>1</v>
          </cell>
          <cell r="F53">
            <v>38681</v>
          </cell>
          <cell r="G53" t="str">
            <v>BTT</v>
          </cell>
          <cell r="H53">
            <v>39081</v>
          </cell>
          <cell r="I53">
            <v>39202</v>
          </cell>
          <cell r="J53" t="str">
            <v>FOB</v>
          </cell>
        </row>
        <row r="54">
          <cell r="A54" t="str">
            <v>ME-RDZ312-A10</v>
          </cell>
          <cell r="B54" t="str">
            <v>Crude</v>
          </cell>
          <cell r="C54" t="str">
            <v>312</v>
          </cell>
          <cell r="D54" t="str">
            <v>HP Flare Knockout Condensate Cooler</v>
          </cell>
          <cell r="E54">
            <v>1</v>
          </cell>
          <cell r="F54">
            <v>38743</v>
          </cell>
          <cell r="G54" t="str">
            <v>BTTC</v>
          </cell>
          <cell r="H54">
            <v>39112</v>
          </cell>
          <cell r="I54">
            <v>39112</v>
          </cell>
          <cell r="J54" t="str">
            <v>FOB</v>
          </cell>
        </row>
        <row r="55">
          <cell r="A55" t="str">
            <v>ME-RDZ312-A11</v>
          </cell>
          <cell r="B55" t="str">
            <v>Crude</v>
          </cell>
          <cell r="C55" t="str">
            <v>312</v>
          </cell>
          <cell r="D55" t="str">
            <v>LP Flare Knockout Condensate Cooler</v>
          </cell>
          <cell r="E55">
            <v>1</v>
          </cell>
          <cell r="F55">
            <v>38743</v>
          </cell>
          <cell r="G55" t="str">
            <v>BTTC</v>
          </cell>
          <cell r="H55">
            <v>39112</v>
          </cell>
          <cell r="I55">
            <v>39112</v>
          </cell>
          <cell r="J55" t="str">
            <v>FOB</v>
          </cell>
        </row>
        <row r="56">
          <cell r="A56" t="str">
            <v>ME-RDZ312-A12</v>
          </cell>
          <cell r="B56" t="str">
            <v>Crude</v>
          </cell>
          <cell r="C56" t="str">
            <v>312</v>
          </cell>
          <cell r="D56" t="str">
            <v>Desalter Brine Cooler</v>
          </cell>
          <cell r="E56">
            <v>1</v>
          </cell>
          <cell r="F56">
            <v>38681</v>
          </cell>
          <cell r="G56" t="str">
            <v>BTT</v>
          </cell>
          <cell r="H56">
            <v>39081</v>
          </cell>
          <cell r="I56">
            <v>39202</v>
          </cell>
          <cell r="J56" t="str">
            <v>FOB</v>
          </cell>
        </row>
        <row r="57">
          <cell r="A57" t="str">
            <v>ME-RDZ312-S02</v>
          </cell>
          <cell r="B57" t="str">
            <v>Crude</v>
          </cell>
          <cell r="C57" t="str">
            <v>312</v>
          </cell>
          <cell r="D57" t="str">
            <v>Crude - Cold Circulating Heavy Kerosene Exchanger</v>
          </cell>
          <cell r="E57">
            <v>1</v>
          </cell>
          <cell r="F57">
            <v>38701</v>
          </cell>
          <cell r="G57" t="str">
            <v>SUNGJIN</v>
          </cell>
          <cell r="H57">
            <v>39036</v>
          </cell>
          <cell r="I57">
            <v>39097</v>
          </cell>
          <cell r="J57" t="str">
            <v>FOB  Ulsan</v>
          </cell>
        </row>
        <row r="58">
          <cell r="A58" t="str">
            <v>ME-RDZ312-S03</v>
          </cell>
          <cell r="B58" t="str">
            <v>Crude</v>
          </cell>
          <cell r="C58" t="str">
            <v>312</v>
          </cell>
          <cell r="D58" t="str">
            <v>Crude - MP Steam Exchanger</v>
          </cell>
          <cell r="E58">
            <v>1</v>
          </cell>
          <cell r="F58">
            <v>38751</v>
          </cell>
          <cell r="G58" t="str">
            <v>ISGEC</v>
          </cell>
          <cell r="H58">
            <v>39118</v>
          </cell>
          <cell r="I58">
            <v>39177</v>
          </cell>
          <cell r="J58" t="str">
            <v>DDP Jamnagar</v>
          </cell>
        </row>
        <row r="59">
          <cell r="A59" t="str">
            <v>ME-RDZ312-S09</v>
          </cell>
          <cell r="B59" t="str">
            <v>Crude</v>
          </cell>
          <cell r="C59" t="str">
            <v>312</v>
          </cell>
          <cell r="D59" t="str">
            <v>Desalted Crude - Cold Circulating HAGO Exchanger</v>
          </cell>
          <cell r="E59">
            <v>1</v>
          </cell>
          <cell r="F59">
            <v>38686</v>
          </cell>
          <cell r="G59" t="str">
            <v>Brmbana</v>
          </cell>
          <cell r="H59">
            <v>39113</v>
          </cell>
          <cell r="I59">
            <v>39202</v>
          </cell>
          <cell r="J59" t="str">
            <v>FOB</v>
          </cell>
        </row>
        <row r="60">
          <cell r="A60" t="str">
            <v>ME-RDZ312-S10</v>
          </cell>
          <cell r="B60" t="str">
            <v>Crude</v>
          </cell>
          <cell r="C60" t="str">
            <v>312</v>
          </cell>
          <cell r="D60" t="str">
            <v>Desalted Crude - Cold Vacuum Residue Exchanger</v>
          </cell>
          <cell r="E60">
            <v>1</v>
          </cell>
          <cell r="F60">
            <v>38686</v>
          </cell>
          <cell r="G60" t="str">
            <v>Brmbana</v>
          </cell>
          <cell r="H60">
            <v>39113</v>
          </cell>
          <cell r="I60">
            <v>39202</v>
          </cell>
          <cell r="J60" t="str">
            <v>FOB</v>
          </cell>
        </row>
        <row r="61">
          <cell r="A61" t="str">
            <v>ME-RDZ312-S18</v>
          </cell>
          <cell r="B61" t="str">
            <v>Crude</v>
          </cell>
          <cell r="C61" t="str">
            <v>312</v>
          </cell>
          <cell r="D61" t="str">
            <v>Light Kerosene Stripper Reboiler</v>
          </cell>
          <cell r="E61">
            <v>1</v>
          </cell>
          <cell r="F61">
            <v>38751</v>
          </cell>
          <cell r="G61" t="str">
            <v>SUNGJIN</v>
          </cell>
          <cell r="H61">
            <v>39118</v>
          </cell>
          <cell r="I61">
            <v>39208</v>
          </cell>
          <cell r="J61" t="str">
            <v>FOB  Ulsan</v>
          </cell>
        </row>
        <row r="62">
          <cell r="A62" t="str">
            <v>MP-RDZ312-P48</v>
          </cell>
          <cell r="B62" t="str">
            <v>Crude</v>
          </cell>
          <cell r="C62" t="str">
            <v>312</v>
          </cell>
          <cell r="D62" t="str">
            <v>Crude-Caustic  Mix Pump</v>
          </cell>
          <cell r="E62">
            <v>1</v>
          </cell>
          <cell r="F62">
            <v>38698</v>
          </cell>
          <cell r="G62" t="str">
            <v>Sulzer</v>
          </cell>
          <cell r="H62">
            <v>38908</v>
          </cell>
          <cell r="I62">
            <v>38968</v>
          </cell>
          <cell r="J62" t="str">
            <v>Ex-Works</v>
          </cell>
        </row>
        <row r="63">
          <cell r="A63" t="str">
            <v>MV-RDZ312-C05</v>
          </cell>
          <cell r="B63" t="str">
            <v>Crude</v>
          </cell>
          <cell r="C63" t="str">
            <v>312</v>
          </cell>
          <cell r="D63" t="str">
            <v>Crude Column</v>
          </cell>
          <cell r="E63">
            <v>1</v>
          </cell>
          <cell r="F63">
            <v>38684</v>
          </cell>
          <cell r="G63" t="str">
            <v>DOOSAN</v>
          </cell>
          <cell r="H63">
            <v>39263</v>
          </cell>
          <cell r="I63">
            <v>39263</v>
          </cell>
          <cell r="J63" t="str">
            <v>FOB</v>
          </cell>
        </row>
        <row r="64">
          <cell r="A64" t="str">
            <v>MV-RDZ312-C07</v>
          </cell>
          <cell r="B64" t="str">
            <v>Crude</v>
          </cell>
          <cell r="C64" t="str">
            <v>312</v>
          </cell>
          <cell r="D64" t="str">
            <v>Heavy Kerosene Stripper</v>
          </cell>
          <cell r="E64">
            <v>1</v>
          </cell>
          <cell r="F64">
            <v>38754</v>
          </cell>
          <cell r="G64" t="str">
            <v>KH Petrotec</v>
          </cell>
          <cell r="H64">
            <v>39239</v>
          </cell>
          <cell r="I64">
            <v>39239</v>
          </cell>
          <cell r="J64" t="str">
            <v>FOB Dalian</v>
          </cell>
        </row>
        <row r="65">
          <cell r="A65" t="str">
            <v>MV-RDZ312-C08</v>
          </cell>
          <cell r="B65" t="str">
            <v>Crude</v>
          </cell>
          <cell r="C65" t="str">
            <v>312</v>
          </cell>
          <cell r="D65" t="str">
            <v>Diesel Stripper</v>
          </cell>
          <cell r="E65">
            <v>1</v>
          </cell>
          <cell r="F65">
            <v>38687</v>
          </cell>
          <cell r="G65" t="str">
            <v>SUNGJIN</v>
          </cell>
          <cell r="H65">
            <v>39052</v>
          </cell>
          <cell r="I65">
            <v>39113</v>
          </cell>
          <cell r="J65" t="str">
            <v>FOB Ulsan</v>
          </cell>
        </row>
        <row r="66">
          <cell r="A66" t="str">
            <v>MV-RDZ312-C09</v>
          </cell>
          <cell r="B66" t="str">
            <v>Crude</v>
          </cell>
          <cell r="C66" t="str">
            <v>312</v>
          </cell>
          <cell r="D66" t="str">
            <v>Light Kerosene Stripper</v>
          </cell>
          <cell r="E66">
            <v>1</v>
          </cell>
          <cell r="F66">
            <v>38687</v>
          </cell>
          <cell r="G66" t="str">
            <v>SUNGJIN</v>
          </cell>
          <cell r="H66">
            <v>39052</v>
          </cell>
          <cell r="I66">
            <v>39113</v>
          </cell>
          <cell r="J66" t="str">
            <v>FOB Ulsan</v>
          </cell>
        </row>
        <row r="67">
          <cell r="A67" t="str">
            <v>MV-RDZ312-C16</v>
          </cell>
          <cell r="B67" t="str">
            <v>Crude</v>
          </cell>
          <cell r="C67" t="str">
            <v>312</v>
          </cell>
          <cell r="D67" t="str">
            <v>Vacuum Column</v>
          </cell>
          <cell r="E67">
            <v>1</v>
          </cell>
          <cell r="F67">
            <v>38684</v>
          </cell>
          <cell r="G67" t="str">
            <v>DOOSAN</v>
          </cell>
          <cell r="H67">
            <v>39233</v>
          </cell>
          <cell r="I67">
            <v>39233</v>
          </cell>
          <cell r="J67" t="str">
            <v>FOB</v>
          </cell>
        </row>
        <row r="68">
          <cell r="A68" t="str">
            <v>MV-RDZ312-V01</v>
          </cell>
          <cell r="B68" t="str">
            <v>Crude</v>
          </cell>
          <cell r="C68" t="str">
            <v>312</v>
          </cell>
          <cell r="D68" t="str">
            <v>Desalting Water Surge Drum</v>
          </cell>
          <cell r="E68">
            <v>1</v>
          </cell>
          <cell r="F68" t="str">
            <v>HOLD</v>
          </cell>
          <cell r="G68" t="str">
            <v>KH Petrotec</v>
          </cell>
          <cell r="H68" t="str">
            <v>14 mths from the date of clearance to vendor if "REPEAT"</v>
          </cell>
        </row>
        <row r="69">
          <cell r="A69" t="str">
            <v>MV-RDZ312-V12</v>
          </cell>
          <cell r="B69" t="str">
            <v>Crude</v>
          </cell>
          <cell r="C69" t="str">
            <v>312</v>
          </cell>
          <cell r="D69" t="str">
            <v>Crude Column Receiver</v>
          </cell>
          <cell r="E69">
            <v>1</v>
          </cell>
          <cell r="F69">
            <v>38754</v>
          </cell>
          <cell r="G69" t="str">
            <v>KH Petrotec</v>
          </cell>
          <cell r="H69">
            <v>39208</v>
          </cell>
          <cell r="I69">
            <v>39208</v>
          </cell>
          <cell r="J69" t="str">
            <v>FOB Dalian</v>
          </cell>
        </row>
        <row r="70">
          <cell r="A70" t="str">
            <v>MV-RDZ312-V13</v>
          </cell>
          <cell r="B70" t="str">
            <v>Crude</v>
          </cell>
          <cell r="C70" t="str">
            <v>312</v>
          </cell>
          <cell r="D70" t="str">
            <v>Recontact Drum</v>
          </cell>
          <cell r="E70">
            <v>1</v>
          </cell>
          <cell r="F70">
            <v>38754</v>
          </cell>
          <cell r="G70" t="str">
            <v>KH Petrotec</v>
          </cell>
          <cell r="H70">
            <v>39147</v>
          </cell>
          <cell r="I70">
            <v>39147</v>
          </cell>
          <cell r="J70" t="str">
            <v>FOB Dalian</v>
          </cell>
        </row>
        <row r="71">
          <cell r="A71" t="str">
            <v>MV-RDZ312-V15</v>
          </cell>
          <cell r="B71" t="str">
            <v>Crude</v>
          </cell>
          <cell r="C71" t="str">
            <v>312</v>
          </cell>
          <cell r="D71" t="str">
            <v>Fuel Gas Knockout Drum</v>
          </cell>
          <cell r="E71">
            <v>1</v>
          </cell>
          <cell r="F71" t="str">
            <v>HOLD</v>
          </cell>
          <cell r="G71" t="str">
            <v>KH Petrotec</v>
          </cell>
          <cell r="H71" t="str">
            <v>13 mths from the date of clearance to vendor if "REPEAT"</v>
          </cell>
        </row>
        <row r="72">
          <cell r="A72" t="str">
            <v>MV-RDZ312-V17</v>
          </cell>
          <cell r="B72" t="str">
            <v>Crude</v>
          </cell>
          <cell r="C72" t="str">
            <v>312</v>
          </cell>
          <cell r="D72" t="str">
            <v>Ejector Condensate Receiver</v>
          </cell>
          <cell r="E72">
            <v>1</v>
          </cell>
          <cell r="F72" t="str">
            <v>HOLD</v>
          </cell>
          <cell r="G72" t="str">
            <v>KH Petrotec</v>
          </cell>
          <cell r="H72" t="str">
            <v>15 mths from the date of clearance to vendor if "REPEAT"</v>
          </cell>
        </row>
        <row r="73">
          <cell r="A73" t="str">
            <v>MV-RDZ312-V18</v>
          </cell>
          <cell r="B73" t="str">
            <v>Crude</v>
          </cell>
          <cell r="C73" t="str">
            <v>312</v>
          </cell>
          <cell r="D73" t="str">
            <v>Ejector Vapour Knockout Drum</v>
          </cell>
          <cell r="E73">
            <v>1</v>
          </cell>
          <cell r="F73" t="str">
            <v>HOLD</v>
          </cell>
          <cell r="G73" t="str">
            <v>KH Petrotec</v>
          </cell>
          <cell r="H73" t="str">
            <v>13 mths from the date of clearance to vendor if "REPEAT"</v>
          </cell>
        </row>
        <row r="74">
          <cell r="A74" t="str">
            <v>MV-RDZ312-V19</v>
          </cell>
          <cell r="B74" t="str">
            <v>Crude</v>
          </cell>
          <cell r="C74" t="str">
            <v>312</v>
          </cell>
          <cell r="D74" t="str">
            <v>Ejector Blowcase</v>
          </cell>
          <cell r="E74">
            <v>1</v>
          </cell>
          <cell r="F74" t="str">
            <v>HOLD</v>
          </cell>
          <cell r="G74" t="str">
            <v>KH Petrotec</v>
          </cell>
          <cell r="H74" t="str">
            <v>14 mths from the date of clearance to vendor if "REPEAT"</v>
          </cell>
        </row>
        <row r="75">
          <cell r="A75" t="str">
            <v>MV-RDZ312-V22</v>
          </cell>
          <cell r="B75" t="str">
            <v>Crude</v>
          </cell>
          <cell r="C75" t="str">
            <v>312</v>
          </cell>
          <cell r="D75" t="str">
            <v>Heavy Oil Drain Tank</v>
          </cell>
          <cell r="E75">
            <v>1</v>
          </cell>
          <cell r="F75">
            <v>38754</v>
          </cell>
          <cell r="G75" t="str">
            <v>KH Petrotec</v>
          </cell>
          <cell r="H75">
            <v>39208</v>
          </cell>
          <cell r="I75">
            <v>39208</v>
          </cell>
          <cell r="J75" t="str">
            <v>FOB Dalian</v>
          </cell>
        </row>
        <row r="76">
          <cell r="A76" t="str">
            <v>MV-RDZ312-V23</v>
          </cell>
          <cell r="B76" t="str">
            <v>Crude</v>
          </cell>
          <cell r="C76" t="str">
            <v>312</v>
          </cell>
          <cell r="D76" t="str">
            <v>HP Flare Knockout Drum</v>
          </cell>
          <cell r="E76">
            <v>1</v>
          </cell>
          <cell r="F76" t="str">
            <v>HOLD</v>
          </cell>
          <cell r="G76" t="str">
            <v>KH Petrotec</v>
          </cell>
          <cell r="H76" t="str">
            <v>16 mths from the date of clearance to vendor if "REPEAT"</v>
          </cell>
        </row>
        <row r="77">
          <cell r="A77" t="str">
            <v>MV-RDZ312-V24</v>
          </cell>
          <cell r="B77" t="str">
            <v>Crude</v>
          </cell>
          <cell r="C77" t="str">
            <v>312</v>
          </cell>
          <cell r="D77" t="str">
            <v>LP Flare Knockout Drum</v>
          </cell>
          <cell r="E77">
            <v>1</v>
          </cell>
          <cell r="F77" t="str">
            <v>HOLD</v>
          </cell>
          <cell r="G77" t="str">
            <v>KH Petrotec</v>
          </cell>
          <cell r="H77" t="str">
            <v>16 mths from the date of clearance to vendor if "REPEAT"</v>
          </cell>
        </row>
        <row r="78">
          <cell r="A78" t="str">
            <v>MV-RDZ312-V25</v>
          </cell>
          <cell r="B78" t="str">
            <v>Crude</v>
          </cell>
          <cell r="C78" t="str">
            <v>312</v>
          </cell>
          <cell r="D78" t="str">
            <v>HP Condensate Flash Drum</v>
          </cell>
          <cell r="E78">
            <v>1</v>
          </cell>
          <cell r="F78">
            <v>38754</v>
          </cell>
          <cell r="G78" t="str">
            <v>KH Petrotec</v>
          </cell>
          <cell r="H78">
            <v>39239</v>
          </cell>
          <cell r="I78">
            <v>39239</v>
          </cell>
          <cell r="J78" t="str">
            <v>FOB Dalian</v>
          </cell>
        </row>
        <row r="79">
          <cell r="A79" t="str">
            <v>MV-RDZ312-V26</v>
          </cell>
          <cell r="B79" t="str">
            <v>Crude</v>
          </cell>
          <cell r="C79" t="str">
            <v>312</v>
          </cell>
          <cell r="D79" t="str">
            <v>MP Condensate Flash Drum</v>
          </cell>
          <cell r="E79">
            <v>1</v>
          </cell>
          <cell r="F79">
            <v>38754</v>
          </cell>
          <cell r="G79" t="str">
            <v>KH Petrotec</v>
          </cell>
          <cell r="H79">
            <v>39208</v>
          </cell>
          <cell r="I79">
            <v>39208</v>
          </cell>
          <cell r="J79" t="str">
            <v>FOB Dalian</v>
          </cell>
        </row>
        <row r="80">
          <cell r="A80" t="str">
            <v>MV-RDZ312-V27</v>
          </cell>
          <cell r="B80" t="str">
            <v>Crude</v>
          </cell>
          <cell r="C80" t="str">
            <v>312</v>
          </cell>
          <cell r="D80" t="str">
            <v>LP Condensate Flash Drum</v>
          </cell>
          <cell r="E80">
            <v>1</v>
          </cell>
          <cell r="F80">
            <v>38754</v>
          </cell>
          <cell r="G80" t="str">
            <v>KH Petrotec</v>
          </cell>
          <cell r="H80">
            <v>39208</v>
          </cell>
          <cell r="I80">
            <v>39208</v>
          </cell>
          <cell r="J80" t="str">
            <v>FOB Dalian</v>
          </cell>
        </row>
        <row r="81">
          <cell r="A81" t="str">
            <v>MV-RDZ312-V28</v>
          </cell>
          <cell r="B81" t="str">
            <v>Crude</v>
          </cell>
          <cell r="C81" t="str">
            <v>312</v>
          </cell>
          <cell r="D81" t="str">
            <v>Pilot Fuel Gas Knockout Drum</v>
          </cell>
          <cell r="E81">
            <v>1</v>
          </cell>
          <cell r="F81" t="str">
            <v>HOLD</v>
          </cell>
          <cell r="G81" t="str">
            <v>KH Petrotec</v>
          </cell>
          <cell r="H81" t="str">
            <v>13 mths from the date of clearance to vendor if "REPEAT"</v>
          </cell>
        </row>
        <row r="82">
          <cell r="A82" t="str">
            <v>ME-RDZ321-A01</v>
          </cell>
          <cell r="B82" t="str">
            <v>Crude</v>
          </cell>
          <cell r="C82" t="str">
            <v>321</v>
          </cell>
          <cell r="D82" t="str">
            <v>Sponge Absorber Lean Oil Cooler</v>
          </cell>
          <cell r="E82">
            <v>1</v>
          </cell>
          <cell r="F82">
            <v>38681</v>
          </cell>
          <cell r="G82" t="str">
            <v>BTT</v>
          </cell>
          <cell r="H82">
            <v>39081</v>
          </cell>
          <cell r="I82">
            <v>39202</v>
          </cell>
          <cell r="J82" t="str">
            <v>FOB</v>
          </cell>
        </row>
        <row r="83">
          <cell r="A83" t="str">
            <v>ME-RDZ321-S02</v>
          </cell>
          <cell r="B83" t="str">
            <v>Crude</v>
          </cell>
          <cell r="C83" t="str">
            <v>321</v>
          </cell>
          <cell r="D83" t="str">
            <v>Primary Absorber Intercooler</v>
          </cell>
          <cell r="E83">
            <v>1</v>
          </cell>
          <cell r="F83">
            <v>38701</v>
          </cell>
          <cell r="G83" t="str">
            <v>SUNGJIN</v>
          </cell>
          <cell r="H83">
            <v>39036</v>
          </cell>
          <cell r="I83">
            <v>39097</v>
          </cell>
          <cell r="J83" t="str">
            <v>FOB  Ulsan</v>
          </cell>
        </row>
        <row r="84">
          <cell r="A84" t="str">
            <v>ME-RDZ321-S03</v>
          </cell>
          <cell r="B84" t="str">
            <v>Crude</v>
          </cell>
          <cell r="C84" t="str">
            <v>321</v>
          </cell>
          <cell r="D84" t="str">
            <v>Sponge Absorber Lean Oil - Rich Oil Exchanger</v>
          </cell>
          <cell r="E84">
            <v>1</v>
          </cell>
          <cell r="F84">
            <v>38701</v>
          </cell>
          <cell r="G84" t="str">
            <v>SUNGJIN</v>
          </cell>
          <cell r="H84">
            <v>39036</v>
          </cell>
          <cell r="I84">
            <v>39097</v>
          </cell>
          <cell r="J84" t="str">
            <v>FOB  Ulsan</v>
          </cell>
        </row>
        <row r="85">
          <cell r="A85" t="str">
            <v>ME-RDZ321-S04</v>
          </cell>
          <cell r="B85" t="str">
            <v>Crude</v>
          </cell>
          <cell r="C85" t="str">
            <v>321</v>
          </cell>
          <cell r="D85" t="str">
            <v>Sponge Absorber Lean Oil Trim Cooler</v>
          </cell>
          <cell r="E85">
            <v>1</v>
          </cell>
          <cell r="F85">
            <v>38701</v>
          </cell>
          <cell r="G85" t="str">
            <v>SUNGJIN</v>
          </cell>
          <cell r="H85">
            <v>39036</v>
          </cell>
          <cell r="I85">
            <v>39097</v>
          </cell>
          <cell r="J85" t="str">
            <v>FOB  Ulsan</v>
          </cell>
        </row>
        <row r="86">
          <cell r="A86" t="str">
            <v>ME-RDZ321-S05</v>
          </cell>
          <cell r="B86" t="str">
            <v>Crude</v>
          </cell>
          <cell r="C86" t="str">
            <v>321</v>
          </cell>
          <cell r="D86" t="str">
            <v>Stripper Feed Exchanger</v>
          </cell>
          <cell r="E86">
            <v>1</v>
          </cell>
          <cell r="F86">
            <v>38701</v>
          </cell>
          <cell r="G86" t="str">
            <v>SUNGJIN</v>
          </cell>
          <cell r="H86">
            <v>39036</v>
          </cell>
          <cell r="I86">
            <v>39097</v>
          </cell>
          <cell r="J86" t="str">
            <v>FOB  Ulsan</v>
          </cell>
        </row>
        <row r="87">
          <cell r="A87" t="str">
            <v>ME-RDZ321-S09</v>
          </cell>
          <cell r="B87" t="str">
            <v>Crude</v>
          </cell>
          <cell r="C87" t="str">
            <v>321</v>
          </cell>
          <cell r="D87" t="str">
            <v>Stabiliser Reboiler No. 1</v>
          </cell>
          <cell r="E87">
            <v>1</v>
          </cell>
          <cell r="F87">
            <v>38686</v>
          </cell>
          <cell r="G87" t="str">
            <v>Brmbana</v>
          </cell>
          <cell r="H87">
            <v>39113</v>
          </cell>
          <cell r="I87">
            <v>39202</v>
          </cell>
          <cell r="J87" t="str">
            <v>FOB</v>
          </cell>
        </row>
        <row r="88">
          <cell r="A88" t="str">
            <v>ME-RDZ321-S10</v>
          </cell>
          <cell r="B88" t="str">
            <v>Crude</v>
          </cell>
          <cell r="C88" t="str">
            <v>321</v>
          </cell>
          <cell r="D88" t="str">
            <v>Stabiliser Reboiler No. 2</v>
          </cell>
          <cell r="E88">
            <v>1</v>
          </cell>
          <cell r="F88">
            <v>38686</v>
          </cell>
          <cell r="G88" t="str">
            <v>Brmbana</v>
          </cell>
          <cell r="H88">
            <v>39113</v>
          </cell>
          <cell r="I88">
            <v>39202</v>
          </cell>
          <cell r="J88" t="str">
            <v>FOB</v>
          </cell>
        </row>
        <row r="89">
          <cell r="A89" t="str">
            <v>ME-RDZ321-S11</v>
          </cell>
          <cell r="B89" t="str">
            <v>Crude</v>
          </cell>
          <cell r="C89" t="str">
            <v>321</v>
          </cell>
          <cell r="D89" t="str">
            <v>Stabiliser Net Overhead Cooler</v>
          </cell>
          <cell r="E89">
            <v>1</v>
          </cell>
          <cell r="F89">
            <v>38701</v>
          </cell>
          <cell r="G89" t="str">
            <v>SUNGJIN</v>
          </cell>
          <cell r="H89">
            <v>39036</v>
          </cell>
          <cell r="I89">
            <v>39097</v>
          </cell>
          <cell r="J89" t="str">
            <v>FOB  Ulsan</v>
          </cell>
        </row>
        <row r="90">
          <cell r="A90" t="str">
            <v>ME-RDZ321-S13</v>
          </cell>
          <cell r="B90" t="str">
            <v>Crude</v>
          </cell>
          <cell r="C90" t="str">
            <v>321</v>
          </cell>
          <cell r="D90" t="str">
            <v>Stabiliser Overhead Trim Condenser</v>
          </cell>
          <cell r="E90">
            <v>1</v>
          </cell>
          <cell r="F90">
            <v>38701</v>
          </cell>
          <cell r="G90" t="str">
            <v>SUNGJIN</v>
          </cell>
          <cell r="H90">
            <v>39036</v>
          </cell>
          <cell r="I90">
            <v>39097</v>
          </cell>
          <cell r="J90" t="str">
            <v>FOB  Ulsan</v>
          </cell>
        </row>
        <row r="91">
          <cell r="A91" t="str">
            <v>MV-RDZ321-C02</v>
          </cell>
          <cell r="B91" t="str">
            <v>Crude</v>
          </cell>
          <cell r="C91" t="str">
            <v>321</v>
          </cell>
          <cell r="D91" t="str">
            <v>Primary Absorber</v>
          </cell>
          <cell r="E91">
            <v>1</v>
          </cell>
          <cell r="F91" t="str">
            <v>HOLD</v>
          </cell>
          <cell r="G91" t="str">
            <v>KH Petrotec</v>
          </cell>
          <cell r="H91" t="str">
            <v>16 mths from the date of clearance to vendor if "REPEAT"</v>
          </cell>
        </row>
        <row r="92">
          <cell r="A92" t="str">
            <v>MV-RDZ321-C03</v>
          </cell>
          <cell r="B92" t="str">
            <v>Crude</v>
          </cell>
          <cell r="C92" t="str">
            <v>321</v>
          </cell>
          <cell r="D92" t="str">
            <v>Sponge Absorber</v>
          </cell>
          <cell r="E92">
            <v>1</v>
          </cell>
          <cell r="F92" t="str">
            <v>HOLD</v>
          </cell>
          <cell r="G92" t="str">
            <v>KH Petrotec</v>
          </cell>
          <cell r="H92" t="str">
            <v>16 mths from the date of clearance to vendor if "REPEAT"</v>
          </cell>
        </row>
        <row r="93">
          <cell r="A93" t="str">
            <v>MV-RDZ321-C05</v>
          </cell>
          <cell r="B93" t="str">
            <v>Crude</v>
          </cell>
          <cell r="C93" t="str">
            <v>321</v>
          </cell>
          <cell r="D93" t="str">
            <v>Stripper</v>
          </cell>
          <cell r="E93">
            <v>1</v>
          </cell>
          <cell r="F93">
            <v>38687</v>
          </cell>
          <cell r="G93" t="str">
            <v>SUNGJIN</v>
          </cell>
          <cell r="H93">
            <v>39052</v>
          </cell>
          <cell r="I93">
            <v>39113</v>
          </cell>
          <cell r="J93" t="str">
            <v>FOB Ulsan</v>
          </cell>
        </row>
        <row r="94">
          <cell r="A94" t="str">
            <v>MV-RDZ321-C06</v>
          </cell>
          <cell r="B94" t="str">
            <v>Crude</v>
          </cell>
          <cell r="C94" t="str">
            <v>321</v>
          </cell>
          <cell r="D94" t="str">
            <v>Stabiliser</v>
          </cell>
          <cell r="E94">
            <v>1</v>
          </cell>
          <cell r="F94">
            <v>38687</v>
          </cell>
          <cell r="G94" t="str">
            <v>SUNGJIN</v>
          </cell>
          <cell r="H94">
            <v>39052</v>
          </cell>
          <cell r="I94">
            <v>39113</v>
          </cell>
          <cell r="J94" t="str">
            <v>FOB Ulsan</v>
          </cell>
        </row>
        <row r="95">
          <cell r="A95" t="str">
            <v>MV-RDZ321-V04</v>
          </cell>
          <cell r="B95" t="str">
            <v>Crude</v>
          </cell>
          <cell r="C95" t="str">
            <v>321</v>
          </cell>
          <cell r="D95" t="str">
            <v>Lean Gas Knockout Drum</v>
          </cell>
          <cell r="E95">
            <v>1</v>
          </cell>
          <cell r="F95" t="str">
            <v>HOLD</v>
          </cell>
          <cell r="G95" t="str">
            <v>KH Petrotec</v>
          </cell>
          <cell r="H95" t="str">
            <v>14 mths from the date of clearance to vendor if "REPEAT"</v>
          </cell>
        </row>
        <row r="96">
          <cell r="A96" t="str">
            <v>MV-RDZ321-V07</v>
          </cell>
          <cell r="B96" t="str">
            <v>Crude</v>
          </cell>
          <cell r="C96" t="str">
            <v>321</v>
          </cell>
          <cell r="D96" t="str">
            <v>Stabiliser Receiver</v>
          </cell>
          <cell r="E96">
            <v>1</v>
          </cell>
          <cell r="F96" t="str">
            <v>HOLD</v>
          </cell>
          <cell r="G96" t="str">
            <v>KH Petrotec</v>
          </cell>
          <cell r="H96" t="str">
            <v>15 mths from the date of clearance to vendor if "REPEAT"</v>
          </cell>
        </row>
        <row r="97">
          <cell r="A97" t="str">
            <v>MV-RDZ321-V08</v>
          </cell>
          <cell r="B97" t="str">
            <v>Crude</v>
          </cell>
          <cell r="C97" t="str">
            <v>321</v>
          </cell>
          <cell r="D97" t="str">
            <v>Light Oil Drain Tank</v>
          </cell>
          <cell r="E97">
            <v>1</v>
          </cell>
          <cell r="F97" t="str">
            <v>HOLD</v>
          </cell>
          <cell r="G97" t="str">
            <v>KH Petrotec</v>
          </cell>
          <cell r="H97" t="str">
            <v>15 mths from the date of clearance to vendor if "REPEAT"</v>
          </cell>
        </row>
        <row r="98">
          <cell r="A98" t="str">
            <v>ME-RDZ322-A01</v>
          </cell>
          <cell r="B98" t="str">
            <v>Crude</v>
          </cell>
          <cell r="C98" t="str">
            <v>322</v>
          </cell>
          <cell r="D98" t="str">
            <v>Sponge Absorber Lean Oil Cooler</v>
          </cell>
          <cell r="E98">
            <v>1</v>
          </cell>
          <cell r="F98">
            <v>38681</v>
          </cell>
          <cell r="G98" t="str">
            <v>BTT</v>
          </cell>
          <cell r="H98">
            <v>39081</v>
          </cell>
          <cell r="I98">
            <v>39202</v>
          </cell>
          <cell r="J98" t="str">
            <v>FOB</v>
          </cell>
        </row>
        <row r="99">
          <cell r="A99" t="str">
            <v>ME-RDZ322-S02</v>
          </cell>
          <cell r="B99" t="str">
            <v>Crude</v>
          </cell>
          <cell r="C99" t="str">
            <v>322</v>
          </cell>
          <cell r="D99" t="str">
            <v>Primary Absorber Intercooler</v>
          </cell>
          <cell r="E99">
            <v>1</v>
          </cell>
          <cell r="F99">
            <v>38701</v>
          </cell>
          <cell r="G99" t="str">
            <v>SUNGJIN</v>
          </cell>
          <cell r="H99">
            <v>39036</v>
          </cell>
          <cell r="I99">
            <v>39097</v>
          </cell>
          <cell r="J99" t="str">
            <v>FOB  Ulsan</v>
          </cell>
        </row>
        <row r="100">
          <cell r="A100" t="str">
            <v>ME-RDZ322-S03</v>
          </cell>
          <cell r="B100" t="str">
            <v>Crude</v>
          </cell>
          <cell r="C100" t="str">
            <v>322</v>
          </cell>
          <cell r="D100" t="str">
            <v>Sponge Absorber Lean Oil - Rich Oil Exchanger</v>
          </cell>
          <cell r="E100">
            <v>1</v>
          </cell>
          <cell r="F100">
            <v>38701</v>
          </cell>
          <cell r="G100" t="str">
            <v>SUNGJIN</v>
          </cell>
          <cell r="H100">
            <v>39036</v>
          </cell>
          <cell r="I100">
            <v>39097</v>
          </cell>
          <cell r="J100" t="str">
            <v>FOB  Ulsan</v>
          </cell>
        </row>
        <row r="101">
          <cell r="A101" t="str">
            <v>ME-RDZ322-S04</v>
          </cell>
          <cell r="B101" t="str">
            <v>Crude</v>
          </cell>
          <cell r="C101" t="str">
            <v>322</v>
          </cell>
          <cell r="D101" t="str">
            <v>Sponge Absorber Lean Oil Trim Cooler</v>
          </cell>
          <cell r="E101">
            <v>1</v>
          </cell>
          <cell r="F101">
            <v>38701</v>
          </cell>
          <cell r="G101" t="str">
            <v>SUNGJIN</v>
          </cell>
          <cell r="H101">
            <v>39036</v>
          </cell>
          <cell r="I101">
            <v>39097</v>
          </cell>
          <cell r="J101" t="str">
            <v>FOB  Ulsan</v>
          </cell>
        </row>
        <row r="102">
          <cell r="A102" t="str">
            <v>ME-RDZ322-S05</v>
          </cell>
          <cell r="B102" t="str">
            <v>Crude</v>
          </cell>
          <cell r="C102" t="str">
            <v>322</v>
          </cell>
          <cell r="D102" t="str">
            <v>Stripper Feed Exchanger</v>
          </cell>
          <cell r="E102">
            <v>1</v>
          </cell>
          <cell r="F102">
            <v>38701</v>
          </cell>
          <cell r="G102" t="str">
            <v>SUNGJIN</v>
          </cell>
          <cell r="H102">
            <v>39036</v>
          </cell>
          <cell r="I102">
            <v>39097</v>
          </cell>
          <cell r="J102" t="str">
            <v>FOB  Ulsan</v>
          </cell>
        </row>
        <row r="103">
          <cell r="A103" t="str">
            <v>ME-RDZ322-S09</v>
          </cell>
          <cell r="B103" t="str">
            <v>Crude</v>
          </cell>
          <cell r="C103" t="str">
            <v>322</v>
          </cell>
          <cell r="D103" t="str">
            <v>Stabiliser Reboiler No. 1</v>
          </cell>
          <cell r="E103">
            <v>1</v>
          </cell>
          <cell r="F103">
            <v>38686</v>
          </cell>
          <cell r="G103" t="str">
            <v>Brmbana</v>
          </cell>
          <cell r="H103">
            <v>39113</v>
          </cell>
          <cell r="I103">
            <v>39202</v>
          </cell>
          <cell r="J103" t="str">
            <v>FOB</v>
          </cell>
        </row>
        <row r="104">
          <cell r="A104" t="str">
            <v>ME-RDZ322-S10</v>
          </cell>
          <cell r="B104" t="str">
            <v>Crude</v>
          </cell>
          <cell r="C104" t="str">
            <v>322</v>
          </cell>
          <cell r="D104" t="str">
            <v>Stabiliser Reboiler No. 2</v>
          </cell>
          <cell r="E104">
            <v>1</v>
          </cell>
          <cell r="F104">
            <v>38686</v>
          </cell>
          <cell r="G104" t="str">
            <v>Brmbana</v>
          </cell>
          <cell r="H104">
            <v>39113</v>
          </cell>
          <cell r="I104">
            <v>39202</v>
          </cell>
          <cell r="J104" t="str">
            <v>FOB</v>
          </cell>
        </row>
        <row r="105">
          <cell r="A105" t="str">
            <v>ME-RDZ322-S11</v>
          </cell>
          <cell r="B105" t="str">
            <v>Crude</v>
          </cell>
          <cell r="C105" t="str">
            <v>322</v>
          </cell>
          <cell r="D105" t="str">
            <v>Stabiliser Net Overhead Cooler</v>
          </cell>
          <cell r="E105">
            <v>1</v>
          </cell>
          <cell r="F105">
            <v>38701</v>
          </cell>
          <cell r="G105" t="str">
            <v>SUNGJIN</v>
          </cell>
          <cell r="H105">
            <v>39036</v>
          </cell>
          <cell r="I105">
            <v>39097</v>
          </cell>
          <cell r="J105" t="str">
            <v>FOB  Ulsan</v>
          </cell>
        </row>
        <row r="106">
          <cell r="A106" t="str">
            <v>ME-RDZ322-S13</v>
          </cell>
          <cell r="B106" t="str">
            <v>Crude</v>
          </cell>
          <cell r="C106" t="str">
            <v>322</v>
          </cell>
          <cell r="D106" t="str">
            <v>Stabiliser Overhead Trim Condenser</v>
          </cell>
          <cell r="E106">
            <v>1</v>
          </cell>
          <cell r="F106">
            <v>38701</v>
          </cell>
          <cell r="G106" t="str">
            <v>SUNGJIN</v>
          </cell>
          <cell r="H106">
            <v>39036</v>
          </cell>
          <cell r="I106">
            <v>39097</v>
          </cell>
          <cell r="J106" t="str">
            <v>FOB  Ulsan</v>
          </cell>
        </row>
        <row r="107">
          <cell r="A107" t="str">
            <v>MV-RDZ322-C02</v>
          </cell>
          <cell r="B107" t="str">
            <v>Crude</v>
          </cell>
          <cell r="C107" t="str">
            <v>322</v>
          </cell>
          <cell r="D107" t="str">
            <v>Primary Absorber</v>
          </cell>
          <cell r="E107">
            <v>1</v>
          </cell>
          <cell r="F107" t="str">
            <v>HOLD</v>
          </cell>
          <cell r="G107" t="str">
            <v>KH Petrotec</v>
          </cell>
          <cell r="H107" t="str">
            <v>16 mths from the date of clearance to vendor if "REPEAT"</v>
          </cell>
        </row>
        <row r="108">
          <cell r="A108" t="str">
            <v>MV-RDZ322-C03</v>
          </cell>
          <cell r="B108" t="str">
            <v>Crude</v>
          </cell>
          <cell r="C108" t="str">
            <v>322</v>
          </cell>
          <cell r="D108" t="str">
            <v>Sponge Absorber</v>
          </cell>
          <cell r="E108">
            <v>1</v>
          </cell>
          <cell r="F108" t="str">
            <v>HOLD</v>
          </cell>
          <cell r="G108" t="str">
            <v>KH Petrotec</v>
          </cell>
          <cell r="H108" t="str">
            <v>16 mths from the date of clearance to vendor if "REPEAT"</v>
          </cell>
        </row>
        <row r="109">
          <cell r="A109" t="str">
            <v>MV-RDZ322-C05</v>
          </cell>
          <cell r="B109" t="str">
            <v>Crude</v>
          </cell>
          <cell r="C109" t="str">
            <v>322</v>
          </cell>
          <cell r="D109" t="str">
            <v>Stripper</v>
          </cell>
          <cell r="E109">
            <v>1</v>
          </cell>
          <cell r="F109">
            <v>38687</v>
          </cell>
          <cell r="G109" t="str">
            <v>SUNGJIN</v>
          </cell>
          <cell r="H109">
            <v>39052</v>
          </cell>
          <cell r="I109">
            <v>39113</v>
          </cell>
          <cell r="J109" t="str">
            <v>FOB Ulsan</v>
          </cell>
        </row>
        <row r="110">
          <cell r="A110" t="str">
            <v>MV-RDZ322-C06</v>
          </cell>
          <cell r="B110" t="str">
            <v>Crude</v>
          </cell>
          <cell r="C110" t="str">
            <v>322</v>
          </cell>
          <cell r="D110" t="str">
            <v>Stabiliser</v>
          </cell>
          <cell r="E110">
            <v>1</v>
          </cell>
          <cell r="F110">
            <v>38687</v>
          </cell>
          <cell r="G110" t="str">
            <v>SUNGJIN</v>
          </cell>
          <cell r="H110">
            <v>39052</v>
          </cell>
          <cell r="I110">
            <v>39113</v>
          </cell>
          <cell r="J110" t="str">
            <v>FOB Ulsan</v>
          </cell>
        </row>
        <row r="111">
          <cell r="A111" t="str">
            <v>MV-RDZ322-V04</v>
          </cell>
          <cell r="B111" t="str">
            <v>Crude</v>
          </cell>
          <cell r="C111" t="str">
            <v>322</v>
          </cell>
          <cell r="D111" t="str">
            <v>Lean Gas Knockout Drum</v>
          </cell>
          <cell r="E111">
            <v>1</v>
          </cell>
          <cell r="F111" t="str">
            <v>HOLD</v>
          </cell>
          <cell r="G111" t="str">
            <v>KH Petrotec</v>
          </cell>
          <cell r="H111" t="str">
            <v>15 mths from the date of clearance to vendor if "REPEAT"</v>
          </cell>
        </row>
        <row r="112">
          <cell r="A112" t="str">
            <v>MV-RDZ322-V07</v>
          </cell>
          <cell r="B112" t="str">
            <v>Crude</v>
          </cell>
          <cell r="C112" t="str">
            <v>322</v>
          </cell>
          <cell r="D112" t="str">
            <v>Stabiliser Receiver</v>
          </cell>
          <cell r="E112">
            <v>1</v>
          </cell>
          <cell r="F112" t="str">
            <v>HOLD</v>
          </cell>
          <cell r="G112" t="str">
            <v>KH Petrotec</v>
          </cell>
          <cell r="H112" t="str">
            <v>14 mths from the date of clearance to vendor if "REPEAT"</v>
          </cell>
        </row>
        <row r="113">
          <cell r="A113" t="str">
            <v>MV-RDZ322-V08</v>
          </cell>
          <cell r="B113" t="str">
            <v>Crude</v>
          </cell>
          <cell r="C113" t="str">
            <v>322</v>
          </cell>
          <cell r="D113" t="str">
            <v>Light Oil Drain Tank</v>
          </cell>
          <cell r="E113">
            <v>1</v>
          </cell>
          <cell r="F113" t="str">
            <v>HOLD</v>
          </cell>
          <cell r="G113" t="str">
            <v>KH Petrotec</v>
          </cell>
          <cell r="H113" t="str">
            <v>14 mths from the date of clearance to vendor if "REPEAT"</v>
          </cell>
        </row>
        <row r="114">
          <cell r="A114" t="str">
            <v>ME-RDZ311-S01A</v>
          </cell>
          <cell r="B114" t="str">
            <v>Crude</v>
          </cell>
          <cell r="C114" t="str">
            <v>311</v>
          </cell>
          <cell r="D114" t="str">
            <v>Crude - No.1 Circulating Naphtha Exchanger</v>
          </cell>
          <cell r="E114">
            <v>1</v>
          </cell>
          <cell r="F114">
            <v>38751</v>
          </cell>
          <cell r="G114" t="str">
            <v>ISGEC</v>
          </cell>
          <cell r="H114">
            <v>39118</v>
          </cell>
          <cell r="I114">
            <v>39177</v>
          </cell>
          <cell r="J114" t="str">
            <v>DDP Jamnagar</v>
          </cell>
        </row>
        <row r="115">
          <cell r="A115" t="str">
            <v>ME-RDZ311-S01B</v>
          </cell>
          <cell r="B115" t="str">
            <v>Crude</v>
          </cell>
          <cell r="C115" t="str">
            <v>311</v>
          </cell>
          <cell r="D115" t="str">
            <v>Crude - No.1 Circulating Naphtha Exchanger</v>
          </cell>
          <cell r="E115">
            <v>1</v>
          </cell>
          <cell r="F115">
            <v>38751</v>
          </cell>
          <cell r="G115" t="str">
            <v>ISGEC</v>
          </cell>
          <cell r="H115">
            <v>39118</v>
          </cell>
          <cell r="I115">
            <v>39177</v>
          </cell>
          <cell r="J115" t="str">
            <v>DDP Jamnagar</v>
          </cell>
        </row>
        <row r="116">
          <cell r="A116" t="str">
            <v>ME-RDZ311-S04A</v>
          </cell>
          <cell r="B116" t="str">
            <v>Crude</v>
          </cell>
          <cell r="C116" t="str">
            <v>311</v>
          </cell>
          <cell r="D116" t="str">
            <v>Crude - No.2 Circulating Naphtha Exchanger</v>
          </cell>
          <cell r="E116">
            <v>1</v>
          </cell>
          <cell r="F116">
            <v>38751</v>
          </cell>
          <cell r="G116" t="str">
            <v>ISGEC</v>
          </cell>
          <cell r="H116">
            <v>39118</v>
          </cell>
          <cell r="I116">
            <v>39177</v>
          </cell>
          <cell r="J116" t="str">
            <v>DDP Jamnagar</v>
          </cell>
        </row>
        <row r="117">
          <cell r="A117" t="str">
            <v>ME-RDZ311-S04B</v>
          </cell>
          <cell r="B117" t="str">
            <v>Crude</v>
          </cell>
          <cell r="C117" t="str">
            <v>311</v>
          </cell>
          <cell r="D117" t="str">
            <v>Crude - No.2 Circulating Naphtha Exchanger</v>
          </cell>
          <cell r="E117">
            <v>1</v>
          </cell>
          <cell r="F117">
            <v>38751</v>
          </cell>
          <cell r="G117" t="str">
            <v>ISGEC</v>
          </cell>
          <cell r="H117">
            <v>39118</v>
          </cell>
          <cell r="I117">
            <v>39177</v>
          </cell>
          <cell r="J117" t="str">
            <v>DDP Jamnagar</v>
          </cell>
        </row>
        <row r="118">
          <cell r="A118" t="str">
            <v>ME-RDZ311-S05A</v>
          </cell>
          <cell r="B118" t="str">
            <v>Crude</v>
          </cell>
          <cell r="C118" t="str">
            <v>311</v>
          </cell>
          <cell r="D118" t="str">
            <v>Crude - Light Kerosene Product Exchanger</v>
          </cell>
          <cell r="E118">
            <v>1</v>
          </cell>
          <cell r="F118">
            <v>38751</v>
          </cell>
          <cell r="G118" t="str">
            <v>ISGEC</v>
          </cell>
          <cell r="H118">
            <v>39118</v>
          </cell>
          <cell r="I118">
            <v>39177</v>
          </cell>
          <cell r="J118" t="str">
            <v>DDP Jamnagar</v>
          </cell>
        </row>
        <row r="119">
          <cell r="A119" t="str">
            <v>ME-RDZ311-S05B</v>
          </cell>
          <cell r="B119" t="str">
            <v>Crude</v>
          </cell>
          <cell r="C119" t="str">
            <v>311</v>
          </cell>
          <cell r="D119" t="str">
            <v>Crude - Light Kerosene Product Exchanger</v>
          </cell>
          <cell r="E119">
            <v>1</v>
          </cell>
          <cell r="F119">
            <v>38751</v>
          </cell>
          <cell r="G119" t="str">
            <v>ISGEC</v>
          </cell>
          <cell r="H119">
            <v>39118</v>
          </cell>
          <cell r="I119">
            <v>39177</v>
          </cell>
          <cell r="J119" t="str">
            <v>DDP Jamnagar</v>
          </cell>
        </row>
        <row r="120">
          <cell r="A120" t="str">
            <v>ME-RDZ311-S07A</v>
          </cell>
          <cell r="B120" t="str">
            <v>Crude</v>
          </cell>
          <cell r="C120" t="str">
            <v>311</v>
          </cell>
          <cell r="D120" t="str">
            <v>Desalting Water - Desalter Brine Exchanger</v>
          </cell>
          <cell r="E120">
            <v>1</v>
          </cell>
          <cell r="F120">
            <v>38686</v>
          </cell>
          <cell r="G120" t="str">
            <v>Brmbana</v>
          </cell>
          <cell r="H120">
            <v>39113</v>
          </cell>
          <cell r="I120">
            <v>39202</v>
          </cell>
          <cell r="J120" t="str">
            <v>FOB</v>
          </cell>
        </row>
        <row r="121">
          <cell r="A121" t="str">
            <v>ME-RDZ311-S07B</v>
          </cell>
          <cell r="B121" t="str">
            <v>Crude</v>
          </cell>
          <cell r="C121" t="str">
            <v>311</v>
          </cell>
          <cell r="D121" t="str">
            <v>Desalting Water - Desalter Brine Exchanger</v>
          </cell>
          <cell r="E121">
            <v>1</v>
          </cell>
          <cell r="F121">
            <v>38686</v>
          </cell>
          <cell r="G121" t="str">
            <v>Brmbana</v>
          </cell>
          <cell r="H121">
            <v>39113</v>
          </cell>
          <cell r="I121">
            <v>39202</v>
          </cell>
          <cell r="J121" t="str">
            <v>FOB</v>
          </cell>
        </row>
        <row r="122">
          <cell r="A122" t="str">
            <v>ME-RDZ311-S08A</v>
          </cell>
          <cell r="B122" t="str">
            <v>Crude</v>
          </cell>
          <cell r="C122" t="str">
            <v>311</v>
          </cell>
          <cell r="D122" t="str">
            <v>Crude/Desalted Crude - Circulating Diesel Exchanger</v>
          </cell>
          <cell r="E122">
            <v>1</v>
          </cell>
          <cell r="F122">
            <v>38686</v>
          </cell>
          <cell r="G122" t="str">
            <v>Brmbana</v>
          </cell>
          <cell r="H122">
            <v>39113</v>
          </cell>
          <cell r="I122">
            <v>39202</v>
          </cell>
          <cell r="J122" t="str">
            <v>FOB</v>
          </cell>
        </row>
        <row r="123">
          <cell r="A123" t="str">
            <v>ME-RDZ311-S08B</v>
          </cell>
          <cell r="B123" t="str">
            <v>Crude</v>
          </cell>
          <cell r="C123" t="str">
            <v>311</v>
          </cell>
          <cell r="D123" t="str">
            <v>Crude/Desalted Crude - Circulating Diesel Exchanger</v>
          </cell>
          <cell r="E123">
            <v>1</v>
          </cell>
          <cell r="F123">
            <v>38686</v>
          </cell>
          <cell r="G123" t="str">
            <v>Brmbana</v>
          </cell>
          <cell r="H123">
            <v>39113</v>
          </cell>
          <cell r="I123">
            <v>39202</v>
          </cell>
          <cell r="J123" t="str">
            <v>FOB</v>
          </cell>
        </row>
        <row r="124">
          <cell r="A124" t="str">
            <v>ME-RDZ311-S11A</v>
          </cell>
          <cell r="B124" t="str">
            <v>Crude</v>
          </cell>
          <cell r="C124" t="str">
            <v>311</v>
          </cell>
          <cell r="D124" t="str">
            <v>Desalted Crude - Hot Circulating Heavy Kerosene Exchanger</v>
          </cell>
          <cell r="E124">
            <v>1</v>
          </cell>
          <cell r="F124">
            <v>38686</v>
          </cell>
          <cell r="G124" t="str">
            <v>Brmbana</v>
          </cell>
          <cell r="H124">
            <v>39113</v>
          </cell>
          <cell r="I124">
            <v>39202</v>
          </cell>
          <cell r="J124" t="str">
            <v>FOB</v>
          </cell>
        </row>
        <row r="125">
          <cell r="A125" t="str">
            <v>ME-RDZ311-S11B</v>
          </cell>
          <cell r="B125" t="str">
            <v>Crude</v>
          </cell>
          <cell r="C125" t="str">
            <v>311</v>
          </cell>
          <cell r="D125" t="str">
            <v>Desalted Crude - Hot Circulating Heavy Kerosene Exchanger</v>
          </cell>
          <cell r="E125">
            <v>1</v>
          </cell>
          <cell r="F125">
            <v>38686</v>
          </cell>
          <cell r="G125" t="str">
            <v>Brmbana</v>
          </cell>
          <cell r="H125">
            <v>39113</v>
          </cell>
          <cell r="I125">
            <v>39202</v>
          </cell>
          <cell r="J125" t="str">
            <v>FOB</v>
          </cell>
        </row>
        <row r="126">
          <cell r="A126" t="str">
            <v>ME-RDZ311-S13A</v>
          </cell>
          <cell r="B126" t="str">
            <v>Crude</v>
          </cell>
          <cell r="C126" t="str">
            <v>311</v>
          </cell>
          <cell r="D126" t="str">
            <v>Flashed Crude - Hot Circulating HVGO Exchanger</v>
          </cell>
          <cell r="E126">
            <v>1</v>
          </cell>
          <cell r="F126">
            <v>38686</v>
          </cell>
          <cell r="G126" t="str">
            <v>Brmbana</v>
          </cell>
          <cell r="H126">
            <v>39113</v>
          </cell>
          <cell r="I126">
            <v>39202</v>
          </cell>
          <cell r="J126" t="str">
            <v>FOB</v>
          </cell>
        </row>
        <row r="127">
          <cell r="A127" t="str">
            <v>ME-RDZ311-S13B</v>
          </cell>
          <cell r="B127" t="str">
            <v>Crude</v>
          </cell>
          <cell r="C127" t="str">
            <v>311</v>
          </cell>
          <cell r="D127" t="str">
            <v>Flashed Crude - Hot Circulating HVGO Exchanger</v>
          </cell>
          <cell r="E127">
            <v>1</v>
          </cell>
          <cell r="F127">
            <v>38686</v>
          </cell>
          <cell r="G127" t="str">
            <v>Brmbana</v>
          </cell>
          <cell r="H127">
            <v>39113</v>
          </cell>
          <cell r="I127">
            <v>39202</v>
          </cell>
          <cell r="J127" t="str">
            <v>FOB</v>
          </cell>
        </row>
        <row r="128">
          <cell r="A128" t="str">
            <v>ME-RDZ311-S14A</v>
          </cell>
          <cell r="B128" t="str">
            <v>Crude</v>
          </cell>
          <cell r="C128" t="str">
            <v>311</v>
          </cell>
          <cell r="D128" t="str">
            <v>Flashed Crude - Hot Circulating HAGO Exchanger</v>
          </cell>
          <cell r="E128">
            <v>1</v>
          </cell>
          <cell r="F128">
            <v>38686</v>
          </cell>
          <cell r="G128" t="str">
            <v>Brmbana</v>
          </cell>
          <cell r="H128">
            <v>39113</v>
          </cell>
          <cell r="I128">
            <v>39202</v>
          </cell>
          <cell r="J128" t="str">
            <v>FOB</v>
          </cell>
        </row>
        <row r="129">
          <cell r="A129" t="str">
            <v>ME-RDZ311-S14B</v>
          </cell>
          <cell r="B129" t="str">
            <v>Crude</v>
          </cell>
          <cell r="C129" t="str">
            <v>311</v>
          </cell>
          <cell r="D129" t="str">
            <v>Flashed Crude - Hot Circulating HAGO Exchanger</v>
          </cell>
          <cell r="E129">
            <v>1</v>
          </cell>
          <cell r="F129">
            <v>38686</v>
          </cell>
          <cell r="G129" t="str">
            <v>Brmbana</v>
          </cell>
          <cell r="H129">
            <v>39113</v>
          </cell>
          <cell r="I129">
            <v>39202</v>
          </cell>
          <cell r="J129" t="str">
            <v>FOB</v>
          </cell>
        </row>
        <row r="130">
          <cell r="A130" t="str">
            <v>ME-RDZ311-S513A</v>
          </cell>
          <cell r="B130" t="str">
            <v>Crude</v>
          </cell>
          <cell r="C130" t="str">
            <v>311</v>
          </cell>
          <cell r="D130" t="str">
            <v>Flashed Crude - Hot Circulating HVGO Exchanger</v>
          </cell>
          <cell r="E130">
            <v>1</v>
          </cell>
          <cell r="F130">
            <v>38686</v>
          </cell>
          <cell r="G130" t="str">
            <v>Brmbana</v>
          </cell>
          <cell r="H130">
            <v>39113</v>
          </cell>
          <cell r="I130">
            <v>39202</v>
          </cell>
          <cell r="J130" t="str">
            <v>FOB</v>
          </cell>
        </row>
        <row r="131">
          <cell r="A131" t="str">
            <v>ME-RDZ311-S513B</v>
          </cell>
          <cell r="B131" t="str">
            <v>Crude</v>
          </cell>
          <cell r="C131" t="str">
            <v>311</v>
          </cell>
          <cell r="D131" t="str">
            <v>Flashed Crude - Hot Circulating HVGO Exchanger</v>
          </cell>
          <cell r="E131">
            <v>1</v>
          </cell>
          <cell r="F131">
            <v>38686</v>
          </cell>
          <cell r="G131" t="str">
            <v>Brmbana</v>
          </cell>
          <cell r="H131">
            <v>39113</v>
          </cell>
          <cell r="I131">
            <v>39202</v>
          </cell>
          <cell r="J131" t="str">
            <v>FOB</v>
          </cell>
        </row>
        <row r="132">
          <cell r="A132" t="str">
            <v>ME-RDZ311-S514A</v>
          </cell>
          <cell r="B132" t="str">
            <v>Crude</v>
          </cell>
          <cell r="C132" t="str">
            <v>311</v>
          </cell>
          <cell r="D132" t="str">
            <v>Flashed Crude - Hot Circulating HAGO Exchanger</v>
          </cell>
          <cell r="E132">
            <v>1</v>
          </cell>
          <cell r="F132">
            <v>38686</v>
          </cell>
          <cell r="G132" t="str">
            <v>Brmbana</v>
          </cell>
          <cell r="H132">
            <v>39113</v>
          </cell>
          <cell r="I132">
            <v>39202</v>
          </cell>
          <cell r="J132" t="str">
            <v>FOB</v>
          </cell>
        </row>
        <row r="133">
          <cell r="A133" t="str">
            <v>ME-RDZ311-S514B</v>
          </cell>
          <cell r="B133" t="str">
            <v>Crude</v>
          </cell>
          <cell r="C133" t="str">
            <v>311</v>
          </cell>
          <cell r="D133" t="str">
            <v>Flashed Crude - Hot Circulating HAGO Exchanger</v>
          </cell>
          <cell r="E133">
            <v>1</v>
          </cell>
          <cell r="F133">
            <v>38686</v>
          </cell>
          <cell r="G133" t="str">
            <v>Brmbana</v>
          </cell>
          <cell r="H133">
            <v>39113</v>
          </cell>
          <cell r="I133">
            <v>39202</v>
          </cell>
          <cell r="J133" t="str">
            <v>FOB</v>
          </cell>
        </row>
        <row r="134">
          <cell r="A134" t="str">
            <v>MP-RDZ311-P06A</v>
          </cell>
          <cell r="B134" t="str">
            <v>Crude</v>
          </cell>
          <cell r="C134" t="str">
            <v>311</v>
          </cell>
          <cell r="D134" t="str">
            <v>Light Kerosene Reflux Pumps</v>
          </cell>
          <cell r="E134">
            <v>1</v>
          </cell>
          <cell r="F134">
            <v>38698</v>
          </cell>
          <cell r="G134" t="str">
            <v>Sulzer</v>
          </cell>
          <cell r="H134">
            <v>38908</v>
          </cell>
          <cell r="I134">
            <v>38968</v>
          </cell>
          <cell r="J134" t="str">
            <v>Ex-Works</v>
          </cell>
        </row>
        <row r="135">
          <cell r="A135" t="str">
            <v>MP-RDZ311-P06B</v>
          </cell>
          <cell r="B135" t="str">
            <v>Crude</v>
          </cell>
          <cell r="C135" t="str">
            <v>311</v>
          </cell>
          <cell r="D135" t="str">
            <v>Light Kerosene Reflux Pumps</v>
          </cell>
          <cell r="E135">
            <v>1</v>
          </cell>
          <cell r="F135">
            <v>38698</v>
          </cell>
          <cell r="G135" t="str">
            <v>Sulzer</v>
          </cell>
          <cell r="H135">
            <v>38908</v>
          </cell>
          <cell r="I135">
            <v>38968</v>
          </cell>
          <cell r="J135" t="str">
            <v>Ex-Works</v>
          </cell>
        </row>
        <row r="136">
          <cell r="A136" t="str">
            <v>MP-RDZ311-P07A</v>
          </cell>
          <cell r="B136" t="str">
            <v>Crude</v>
          </cell>
          <cell r="C136" t="str">
            <v>311</v>
          </cell>
          <cell r="D136" t="str">
            <v>Heavy Kerosene Circulating Pumps</v>
          </cell>
          <cell r="E136">
            <v>1</v>
          </cell>
          <cell r="F136">
            <v>38698</v>
          </cell>
          <cell r="G136" t="str">
            <v>KIRLOSKAR EBARA</v>
          </cell>
          <cell r="H136">
            <v>38908</v>
          </cell>
          <cell r="I136">
            <v>38970</v>
          </cell>
          <cell r="J136" t="str">
            <v>Ex-Works</v>
          </cell>
        </row>
        <row r="137">
          <cell r="A137" t="str">
            <v>MP-RDZ311-P07B</v>
          </cell>
          <cell r="B137" t="str">
            <v>Crude</v>
          </cell>
          <cell r="C137" t="str">
            <v>311</v>
          </cell>
          <cell r="D137" t="str">
            <v>Heavy Kerosene Circulating Pumps</v>
          </cell>
          <cell r="E137">
            <v>1</v>
          </cell>
          <cell r="F137">
            <v>38698</v>
          </cell>
          <cell r="G137" t="str">
            <v>KIRLOSKAR EBARA</v>
          </cell>
          <cell r="H137">
            <v>38908</v>
          </cell>
          <cell r="I137">
            <v>38970</v>
          </cell>
          <cell r="J137" t="str">
            <v>Ex-Works</v>
          </cell>
        </row>
        <row r="138">
          <cell r="A138" t="str">
            <v>MP-RDZ311-P09A</v>
          </cell>
          <cell r="B138" t="str">
            <v>Crude</v>
          </cell>
          <cell r="C138" t="str">
            <v>311</v>
          </cell>
          <cell r="D138" t="str">
            <v>HAGO Circulating Pumps</v>
          </cell>
          <cell r="E138">
            <v>1</v>
          </cell>
          <cell r="F138">
            <v>38698</v>
          </cell>
          <cell r="G138" t="str">
            <v>KIRLOSKAR EBARA</v>
          </cell>
          <cell r="H138">
            <v>38908</v>
          </cell>
          <cell r="I138">
            <v>38970</v>
          </cell>
          <cell r="J138" t="str">
            <v>Ex-Works</v>
          </cell>
        </row>
        <row r="139">
          <cell r="A139" t="str">
            <v>MP-RDZ311-P09B</v>
          </cell>
          <cell r="B139" t="str">
            <v>Crude</v>
          </cell>
          <cell r="C139" t="str">
            <v>311</v>
          </cell>
          <cell r="D139" t="str">
            <v>HAGO Circulating Pumps</v>
          </cell>
          <cell r="E139">
            <v>1</v>
          </cell>
          <cell r="F139">
            <v>38698</v>
          </cell>
          <cell r="G139" t="str">
            <v>KIRLOSKAR EBARA</v>
          </cell>
          <cell r="H139">
            <v>38908</v>
          </cell>
          <cell r="I139">
            <v>38970</v>
          </cell>
          <cell r="J139" t="str">
            <v>Ex-Works</v>
          </cell>
        </row>
        <row r="140">
          <cell r="A140" t="str">
            <v>MP-RDZ311-P16A</v>
          </cell>
          <cell r="B140" t="str">
            <v>Crude</v>
          </cell>
          <cell r="C140" t="str">
            <v>311</v>
          </cell>
          <cell r="D140" t="str">
            <v>Crude Column Overhead Pumps</v>
          </cell>
          <cell r="E140">
            <v>1</v>
          </cell>
          <cell r="F140">
            <v>38698</v>
          </cell>
          <cell r="G140" t="str">
            <v>KIRLOSKAR EBARA</v>
          </cell>
          <cell r="H140">
            <v>38908</v>
          </cell>
          <cell r="I140">
            <v>38970</v>
          </cell>
          <cell r="J140" t="str">
            <v>Ex-Works</v>
          </cell>
        </row>
        <row r="141">
          <cell r="A141" t="str">
            <v>MP-RDZ311-P16B</v>
          </cell>
          <cell r="B141" t="str">
            <v>Crude</v>
          </cell>
          <cell r="C141" t="str">
            <v>311</v>
          </cell>
          <cell r="D141" t="str">
            <v>Crude Column Overhead Pumps</v>
          </cell>
          <cell r="E141">
            <v>1</v>
          </cell>
          <cell r="F141">
            <v>38698</v>
          </cell>
          <cell r="G141" t="str">
            <v>KIRLOSKAR EBARA</v>
          </cell>
          <cell r="H141">
            <v>38908</v>
          </cell>
          <cell r="I141">
            <v>38970</v>
          </cell>
          <cell r="J141" t="str">
            <v>Ex-Works</v>
          </cell>
        </row>
        <row r="142">
          <cell r="A142" t="str">
            <v>MP-RDZ311-P19A</v>
          </cell>
          <cell r="B142" t="str">
            <v>Crude</v>
          </cell>
          <cell r="C142" t="str">
            <v>311</v>
          </cell>
          <cell r="D142" t="str">
            <v>Slop Wax Pumps</v>
          </cell>
          <cell r="E142">
            <v>1</v>
          </cell>
          <cell r="F142">
            <v>38698</v>
          </cell>
          <cell r="G142" t="str">
            <v>Sulzer</v>
          </cell>
          <cell r="H142">
            <v>38908</v>
          </cell>
          <cell r="I142">
            <v>38968</v>
          </cell>
          <cell r="J142" t="str">
            <v>Ex-Works</v>
          </cell>
        </row>
        <row r="143">
          <cell r="A143" t="str">
            <v>MP-RDZ311-P19B</v>
          </cell>
          <cell r="B143" t="str">
            <v>Crude</v>
          </cell>
          <cell r="C143" t="str">
            <v>311</v>
          </cell>
          <cell r="D143" t="str">
            <v>Slop Wax Pumps</v>
          </cell>
          <cell r="E143">
            <v>1</v>
          </cell>
          <cell r="F143">
            <v>38698</v>
          </cell>
          <cell r="G143" t="str">
            <v>Sulzer</v>
          </cell>
          <cell r="H143">
            <v>38908</v>
          </cell>
          <cell r="I143">
            <v>38968</v>
          </cell>
          <cell r="J143" t="str">
            <v>Ex-Works</v>
          </cell>
        </row>
        <row r="144">
          <cell r="A144" t="str">
            <v>MP-RDZ311-P72A</v>
          </cell>
          <cell r="B144" t="str">
            <v>Crude</v>
          </cell>
          <cell r="C144" t="str">
            <v>311</v>
          </cell>
          <cell r="D144" t="str">
            <v>1st Mudwash / Recycle pumps</v>
          </cell>
          <cell r="E144">
            <v>1</v>
          </cell>
          <cell r="F144">
            <v>38698</v>
          </cell>
          <cell r="G144" t="str">
            <v>KIRLOSKAR EBARA</v>
          </cell>
          <cell r="H144">
            <v>38908</v>
          </cell>
          <cell r="I144">
            <v>38970</v>
          </cell>
          <cell r="J144" t="str">
            <v>Ex-Works</v>
          </cell>
        </row>
        <row r="145">
          <cell r="A145" t="str">
            <v>MP-RDZ311-P72B</v>
          </cell>
          <cell r="B145" t="str">
            <v>Crude</v>
          </cell>
          <cell r="C145" t="str">
            <v>311</v>
          </cell>
          <cell r="D145" t="str">
            <v>1st Mudwash / Recycle pumps</v>
          </cell>
          <cell r="E145">
            <v>1</v>
          </cell>
          <cell r="F145">
            <v>38698</v>
          </cell>
          <cell r="G145" t="str">
            <v>KIRLOSKAR EBARA</v>
          </cell>
          <cell r="H145">
            <v>38908</v>
          </cell>
          <cell r="I145">
            <v>38970</v>
          </cell>
          <cell r="J145" t="str">
            <v>Ex-Works</v>
          </cell>
        </row>
        <row r="146">
          <cell r="A146" t="str">
            <v>ME-RDZ312-S01A</v>
          </cell>
          <cell r="B146" t="str">
            <v>Crude</v>
          </cell>
          <cell r="C146" t="str">
            <v>312</v>
          </cell>
          <cell r="D146" t="str">
            <v>Crude - No.1 Circulating Naphtha Exchanger</v>
          </cell>
          <cell r="E146">
            <v>1</v>
          </cell>
          <cell r="F146">
            <v>38751</v>
          </cell>
          <cell r="G146" t="str">
            <v>ISGEC</v>
          </cell>
          <cell r="H146">
            <v>39118</v>
          </cell>
          <cell r="I146">
            <v>39177</v>
          </cell>
          <cell r="J146" t="str">
            <v>DDP Jamnagar</v>
          </cell>
        </row>
        <row r="147">
          <cell r="A147" t="str">
            <v>ME-RDZ312-S01B</v>
          </cell>
          <cell r="B147" t="str">
            <v>Crude</v>
          </cell>
          <cell r="C147" t="str">
            <v>312</v>
          </cell>
          <cell r="D147" t="str">
            <v>Crude - No.1 Circulating Naphtha Exchanger</v>
          </cell>
          <cell r="E147">
            <v>1</v>
          </cell>
          <cell r="F147">
            <v>38751</v>
          </cell>
          <cell r="G147" t="str">
            <v>ISGEC</v>
          </cell>
          <cell r="H147">
            <v>39118</v>
          </cell>
          <cell r="I147">
            <v>39177</v>
          </cell>
          <cell r="J147" t="str">
            <v>DDP Jamnagar</v>
          </cell>
        </row>
        <row r="148">
          <cell r="A148" t="str">
            <v>ME-RDZ312-S04A</v>
          </cell>
          <cell r="B148" t="str">
            <v>Crude</v>
          </cell>
          <cell r="C148" t="str">
            <v>312</v>
          </cell>
          <cell r="D148" t="str">
            <v>Crude - No.2 Circulating Naphtha Exchanger</v>
          </cell>
          <cell r="E148">
            <v>1</v>
          </cell>
          <cell r="F148">
            <v>38751</v>
          </cell>
          <cell r="G148" t="str">
            <v>ISGEC</v>
          </cell>
          <cell r="H148">
            <v>39118</v>
          </cell>
          <cell r="I148">
            <v>39177</v>
          </cell>
          <cell r="J148" t="str">
            <v>DDP Jamnagar</v>
          </cell>
        </row>
        <row r="149">
          <cell r="A149" t="str">
            <v>ME-RDZ312-S04B</v>
          </cell>
          <cell r="B149" t="str">
            <v>Crude</v>
          </cell>
          <cell r="C149" t="str">
            <v>312</v>
          </cell>
          <cell r="D149" t="str">
            <v>Crude - No.2 Circulating Naphtha Exchanger</v>
          </cell>
          <cell r="E149">
            <v>1</v>
          </cell>
          <cell r="F149">
            <v>38751</v>
          </cell>
          <cell r="G149" t="str">
            <v>ISGEC</v>
          </cell>
          <cell r="H149">
            <v>39118</v>
          </cell>
          <cell r="I149">
            <v>39177</v>
          </cell>
          <cell r="J149" t="str">
            <v>DDP Jamnagar</v>
          </cell>
        </row>
        <row r="150">
          <cell r="A150" t="str">
            <v>ME-RDZ312-S05A</v>
          </cell>
          <cell r="B150" t="str">
            <v>Crude</v>
          </cell>
          <cell r="C150" t="str">
            <v>312</v>
          </cell>
          <cell r="D150" t="str">
            <v>Crude - Light Kerosene Product Exchanger</v>
          </cell>
          <cell r="E150">
            <v>1</v>
          </cell>
          <cell r="F150">
            <v>38751</v>
          </cell>
          <cell r="G150" t="str">
            <v>ISGEC</v>
          </cell>
          <cell r="H150">
            <v>39118</v>
          </cell>
          <cell r="I150">
            <v>39177</v>
          </cell>
          <cell r="J150" t="str">
            <v>DDP Jamnagar</v>
          </cell>
        </row>
        <row r="151">
          <cell r="A151" t="str">
            <v>ME-RDZ312-S05B</v>
          </cell>
          <cell r="B151" t="str">
            <v>Crude</v>
          </cell>
          <cell r="C151" t="str">
            <v>312</v>
          </cell>
          <cell r="D151" t="str">
            <v>Crude - Light Kerosene Product Exchanger</v>
          </cell>
          <cell r="E151">
            <v>1</v>
          </cell>
          <cell r="F151">
            <v>38751</v>
          </cell>
          <cell r="G151" t="str">
            <v>ISGEC</v>
          </cell>
          <cell r="H151">
            <v>39118</v>
          </cell>
          <cell r="I151">
            <v>39177</v>
          </cell>
          <cell r="J151" t="str">
            <v>DDP Jamnagar</v>
          </cell>
        </row>
        <row r="152">
          <cell r="A152" t="str">
            <v>ME-RDZ312-S07A</v>
          </cell>
          <cell r="B152" t="str">
            <v>Crude</v>
          </cell>
          <cell r="C152" t="str">
            <v>312</v>
          </cell>
          <cell r="D152" t="str">
            <v>Desalting Water - Desalter Brine Exchanger</v>
          </cell>
          <cell r="E152">
            <v>1</v>
          </cell>
          <cell r="F152">
            <v>38686</v>
          </cell>
          <cell r="G152" t="str">
            <v>Brmbana</v>
          </cell>
          <cell r="H152">
            <v>39113</v>
          </cell>
          <cell r="I152">
            <v>39202</v>
          </cell>
          <cell r="J152" t="str">
            <v>FOB</v>
          </cell>
        </row>
        <row r="153">
          <cell r="A153" t="str">
            <v>ME-RDZ312-S07B</v>
          </cell>
          <cell r="B153" t="str">
            <v>Crude</v>
          </cell>
          <cell r="C153" t="str">
            <v>312</v>
          </cell>
          <cell r="D153" t="str">
            <v>Desalting Water - Desalter Brine Exchanger</v>
          </cell>
          <cell r="E153">
            <v>1</v>
          </cell>
          <cell r="F153">
            <v>38686</v>
          </cell>
          <cell r="G153" t="str">
            <v>Brmbana</v>
          </cell>
          <cell r="H153">
            <v>39113</v>
          </cell>
          <cell r="I153">
            <v>39202</v>
          </cell>
          <cell r="J153" t="str">
            <v>FOB</v>
          </cell>
        </row>
        <row r="154">
          <cell r="A154" t="str">
            <v>ME-RDZ312-S08A</v>
          </cell>
          <cell r="B154" t="str">
            <v>Crude</v>
          </cell>
          <cell r="C154" t="str">
            <v>312</v>
          </cell>
          <cell r="D154" t="str">
            <v>Crude/Desalted Crude - Circulating Diesel Exchanger</v>
          </cell>
          <cell r="E154">
            <v>1</v>
          </cell>
          <cell r="F154">
            <v>38686</v>
          </cell>
          <cell r="G154" t="str">
            <v>Brmbana</v>
          </cell>
          <cell r="H154">
            <v>39113</v>
          </cell>
          <cell r="I154">
            <v>39202</v>
          </cell>
          <cell r="J154" t="str">
            <v>FOB</v>
          </cell>
        </row>
        <row r="155">
          <cell r="A155" t="str">
            <v>ME-RDZ312-S08B</v>
          </cell>
          <cell r="B155" t="str">
            <v>Crude</v>
          </cell>
          <cell r="C155" t="str">
            <v>312</v>
          </cell>
          <cell r="D155" t="str">
            <v>Crude/Desalted Crude - Circulating Diesel Exchanger</v>
          </cell>
          <cell r="E155">
            <v>1</v>
          </cell>
          <cell r="F155">
            <v>38686</v>
          </cell>
          <cell r="G155" t="str">
            <v>Brmbana</v>
          </cell>
          <cell r="H155">
            <v>39113</v>
          </cell>
          <cell r="I155">
            <v>39202</v>
          </cell>
          <cell r="J155" t="str">
            <v>FOB</v>
          </cell>
        </row>
        <row r="156">
          <cell r="A156" t="str">
            <v>ME-RDZ312-S11A</v>
          </cell>
          <cell r="B156" t="str">
            <v>Crude</v>
          </cell>
          <cell r="C156" t="str">
            <v>312</v>
          </cell>
          <cell r="D156" t="str">
            <v>Desalted Crude - Hot Circulating Heavy Kerosene Exchanger</v>
          </cell>
          <cell r="E156">
            <v>1</v>
          </cell>
          <cell r="F156">
            <v>38686</v>
          </cell>
          <cell r="G156" t="str">
            <v>Brmbana</v>
          </cell>
          <cell r="H156">
            <v>39113</v>
          </cell>
          <cell r="I156">
            <v>39202</v>
          </cell>
          <cell r="J156" t="str">
            <v>FOB</v>
          </cell>
        </row>
        <row r="157">
          <cell r="A157" t="str">
            <v>ME-RDZ312-S11B</v>
          </cell>
          <cell r="B157" t="str">
            <v>Crude</v>
          </cell>
          <cell r="C157" t="str">
            <v>312</v>
          </cell>
          <cell r="D157" t="str">
            <v>Desalted Crude - Hot Circulating Heavy Kerosene Exchanger</v>
          </cell>
          <cell r="E157">
            <v>1</v>
          </cell>
          <cell r="F157">
            <v>38686</v>
          </cell>
          <cell r="G157" t="str">
            <v>Brmbana</v>
          </cell>
          <cell r="H157">
            <v>39113</v>
          </cell>
          <cell r="I157">
            <v>39202</v>
          </cell>
          <cell r="J157" t="str">
            <v>FOB</v>
          </cell>
        </row>
        <row r="158">
          <cell r="A158" t="str">
            <v>ME-RDZ312-S13A</v>
          </cell>
          <cell r="B158" t="str">
            <v>Crude</v>
          </cell>
          <cell r="C158" t="str">
            <v>312</v>
          </cell>
          <cell r="D158" t="str">
            <v>Flashed Crude - Hot Circulating HVGO Exchanger</v>
          </cell>
          <cell r="E158">
            <v>1</v>
          </cell>
          <cell r="F158">
            <v>38686</v>
          </cell>
          <cell r="G158" t="str">
            <v>Brmbana</v>
          </cell>
          <cell r="H158">
            <v>39113</v>
          </cell>
          <cell r="I158">
            <v>39202</v>
          </cell>
          <cell r="J158" t="str">
            <v>FOB</v>
          </cell>
        </row>
        <row r="159">
          <cell r="A159" t="str">
            <v>ME-RDZ312-S13B</v>
          </cell>
          <cell r="B159" t="str">
            <v>Crude</v>
          </cell>
          <cell r="C159" t="str">
            <v>312</v>
          </cell>
          <cell r="D159" t="str">
            <v>Flashed Crude - Hot Circulating HVGO Exchanger</v>
          </cell>
          <cell r="E159">
            <v>1</v>
          </cell>
          <cell r="F159">
            <v>38686</v>
          </cell>
          <cell r="G159" t="str">
            <v>Brmbana</v>
          </cell>
          <cell r="H159">
            <v>39113</v>
          </cell>
          <cell r="I159">
            <v>39202</v>
          </cell>
          <cell r="J159" t="str">
            <v>FOB</v>
          </cell>
        </row>
        <row r="160">
          <cell r="A160" t="str">
            <v>ME-RDZ312-S14A</v>
          </cell>
          <cell r="B160" t="str">
            <v>Crude</v>
          </cell>
          <cell r="C160" t="str">
            <v>312</v>
          </cell>
          <cell r="D160" t="str">
            <v>Flashed Crude - Hot Circulating HAGO Exchanger</v>
          </cell>
          <cell r="E160">
            <v>1</v>
          </cell>
          <cell r="F160">
            <v>38686</v>
          </cell>
          <cell r="G160" t="str">
            <v>Brmbana</v>
          </cell>
          <cell r="H160">
            <v>39113</v>
          </cell>
          <cell r="I160">
            <v>39202</v>
          </cell>
          <cell r="J160" t="str">
            <v>FOB</v>
          </cell>
        </row>
        <row r="161">
          <cell r="A161" t="str">
            <v>ME-RDZ312-S14B</v>
          </cell>
          <cell r="B161" t="str">
            <v>Crude</v>
          </cell>
          <cell r="C161" t="str">
            <v>312</v>
          </cell>
          <cell r="D161" t="str">
            <v>Flashed Crude - Hot Circulating HAGO Exchanger</v>
          </cell>
          <cell r="E161">
            <v>1</v>
          </cell>
          <cell r="F161">
            <v>38686</v>
          </cell>
          <cell r="G161" t="str">
            <v>Brmbana</v>
          </cell>
          <cell r="H161">
            <v>39113</v>
          </cell>
          <cell r="I161">
            <v>39202</v>
          </cell>
          <cell r="J161" t="str">
            <v>FOB</v>
          </cell>
        </row>
        <row r="162">
          <cell r="A162" t="str">
            <v>ME-RDZ312-S513A</v>
          </cell>
          <cell r="B162" t="str">
            <v>Crude</v>
          </cell>
          <cell r="C162" t="str">
            <v>312</v>
          </cell>
          <cell r="D162" t="str">
            <v>Flashed Crude - Hot Circulating HVGO Exchanger</v>
          </cell>
          <cell r="E162">
            <v>1</v>
          </cell>
          <cell r="F162">
            <v>38686</v>
          </cell>
          <cell r="G162" t="str">
            <v>Brmbana</v>
          </cell>
          <cell r="H162">
            <v>39113</v>
          </cell>
          <cell r="I162">
            <v>39202</v>
          </cell>
          <cell r="J162" t="str">
            <v>FOB</v>
          </cell>
        </row>
        <row r="163">
          <cell r="A163" t="str">
            <v>ME-RDZ312-S513B</v>
          </cell>
          <cell r="B163" t="str">
            <v>Crude</v>
          </cell>
          <cell r="C163" t="str">
            <v>312</v>
          </cell>
          <cell r="D163" t="str">
            <v>Flashed Crude - Hot Circulating HVGO Exchanger</v>
          </cell>
          <cell r="E163">
            <v>1</v>
          </cell>
          <cell r="F163">
            <v>38686</v>
          </cell>
          <cell r="G163" t="str">
            <v>Brmbana</v>
          </cell>
          <cell r="H163">
            <v>39113</v>
          </cell>
          <cell r="I163">
            <v>39202</v>
          </cell>
          <cell r="J163" t="str">
            <v>FOB</v>
          </cell>
        </row>
        <row r="164">
          <cell r="A164" t="str">
            <v>ME-RDZ312-S514A</v>
          </cell>
          <cell r="B164" t="str">
            <v>Crude</v>
          </cell>
          <cell r="C164" t="str">
            <v>312</v>
          </cell>
          <cell r="D164" t="str">
            <v>Flashed Crude - Hot Circulating HAGO Exchanger</v>
          </cell>
          <cell r="E164">
            <v>1</v>
          </cell>
          <cell r="F164">
            <v>38686</v>
          </cell>
          <cell r="G164" t="str">
            <v>Brmbana</v>
          </cell>
          <cell r="H164">
            <v>39113</v>
          </cell>
          <cell r="I164">
            <v>39202</v>
          </cell>
          <cell r="J164" t="str">
            <v>FOB</v>
          </cell>
        </row>
        <row r="165">
          <cell r="A165" t="str">
            <v>ME-RDZ312-S514B</v>
          </cell>
          <cell r="B165" t="str">
            <v>Crude</v>
          </cell>
          <cell r="C165" t="str">
            <v>312</v>
          </cell>
          <cell r="D165" t="str">
            <v>Flashed Crude - Hot Circulating HAGO Exchanger</v>
          </cell>
          <cell r="E165">
            <v>1</v>
          </cell>
          <cell r="F165">
            <v>38686</v>
          </cell>
          <cell r="G165" t="str">
            <v>Brmbana</v>
          </cell>
          <cell r="H165">
            <v>39113</v>
          </cell>
          <cell r="I165">
            <v>39202</v>
          </cell>
          <cell r="J165" t="str">
            <v>FOB</v>
          </cell>
        </row>
        <row r="166">
          <cell r="A166" t="str">
            <v>MP-RDZ312-P06A</v>
          </cell>
          <cell r="B166" t="str">
            <v>Crude</v>
          </cell>
          <cell r="C166" t="str">
            <v>312</v>
          </cell>
          <cell r="D166" t="str">
            <v>Light Kerosene Reflux Pumps</v>
          </cell>
          <cell r="E166">
            <v>1</v>
          </cell>
          <cell r="F166">
            <v>38698</v>
          </cell>
          <cell r="G166" t="str">
            <v>Sulzer</v>
          </cell>
          <cell r="H166">
            <v>38908</v>
          </cell>
          <cell r="I166">
            <v>38968</v>
          </cell>
          <cell r="J166" t="str">
            <v>Ex-Works</v>
          </cell>
        </row>
        <row r="167">
          <cell r="A167" t="str">
            <v>MP-RDZ312-P06B</v>
          </cell>
          <cell r="B167" t="str">
            <v>Crude</v>
          </cell>
          <cell r="C167" t="str">
            <v>312</v>
          </cell>
          <cell r="D167" t="str">
            <v>Light Kerosene Reflux Pumps</v>
          </cell>
          <cell r="E167">
            <v>1</v>
          </cell>
          <cell r="F167">
            <v>38698</v>
          </cell>
          <cell r="G167" t="str">
            <v>Sulzer</v>
          </cell>
          <cell r="H167">
            <v>38908</v>
          </cell>
          <cell r="I167">
            <v>38968</v>
          </cell>
          <cell r="J167" t="str">
            <v>Ex-Works</v>
          </cell>
        </row>
        <row r="168">
          <cell r="A168" t="str">
            <v>MP-RDZ312-P07A</v>
          </cell>
          <cell r="B168" t="str">
            <v>Crude</v>
          </cell>
          <cell r="C168" t="str">
            <v>312</v>
          </cell>
          <cell r="D168" t="str">
            <v>Heavy Kerosene Circulating Pumps</v>
          </cell>
          <cell r="E168">
            <v>1</v>
          </cell>
          <cell r="F168">
            <v>38698</v>
          </cell>
          <cell r="G168" t="str">
            <v>KIRLOSKAR EBARA</v>
          </cell>
          <cell r="H168">
            <v>38908</v>
          </cell>
          <cell r="I168">
            <v>38970</v>
          </cell>
          <cell r="J168" t="str">
            <v>Ex-Works</v>
          </cell>
        </row>
        <row r="169">
          <cell r="A169" t="str">
            <v>MP-RDZ312-P07B</v>
          </cell>
          <cell r="B169" t="str">
            <v>Crude</v>
          </cell>
          <cell r="C169" t="str">
            <v>312</v>
          </cell>
          <cell r="D169" t="str">
            <v>Heavy Kerosene Circulating Pumps</v>
          </cell>
          <cell r="E169">
            <v>1</v>
          </cell>
          <cell r="F169">
            <v>38698</v>
          </cell>
          <cell r="G169" t="str">
            <v>KIRLOSKAR EBARA</v>
          </cell>
          <cell r="H169">
            <v>38908</v>
          </cell>
          <cell r="I169">
            <v>38970</v>
          </cell>
          <cell r="J169" t="str">
            <v>Ex-Works</v>
          </cell>
        </row>
        <row r="170">
          <cell r="A170" t="str">
            <v>MP-RDZ312-P09A</v>
          </cell>
          <cell r="B170" t="str">
            <v>Crude</v>
          </cell>
          <cell r="C170" t="str">
            <v>312</v>
          </cell>
          <cell r="D170" t="str">
            <v>HAGO Circulating Pumps</v>
          </cell>
          <cell r="E170">
            <v>1</v>
          </cell>
          <cell r="F170">
            <v>38698</v>
          </cell>
          <cell r="G170" t="str">
            <v>KIRLOSKAR EBARA</v>
          </cell>
          <cell r="H170">
            <v>38908</v>
          </cell>
          <cell r="I170">
            <v>38970</v>
          </cell>
          <cell r="J170" t="str">
            <v>Ex-Works</v>
          </cell>
        </row>
        <row r="171">
          <cell r="A171" t="str">
            <v>MP-RDZ312-P09B</v>
          </cell>
          <cell r="B171" t="str">
            <v>Crude</v>
          </cell>
          <cell r="C171" t="str">
            <v>312</v>
          </cell>
          <cell r="D171" t="str">
            <v>HAGO Circulating Pumps</v>
          </cell>
          <cell r="E171">
            <v>1</v>
          </cell>
          <cell r="F171">
            <v>38698</v>
          </cell>
          <cell r="G171" t="str">
            <v>KIRLOSKAR EBARA</v>
          </cell>
          <cell r="H171">
            <v>38908</v>
          </cell>
          <cell r="I171">
            <v>38970</v>
          </cell>
          <cell r="J171" t="str">
            <v>Ex-Works</v>
          </cell>
        </row>
        <row r="172">
          <cell r="A172" t="str">
            <v>MP-RDZ312-P16A</v>
          </cell>
          <cell r="B172" t="str">
            <v>Crude</v>
          </cell>
          <cell r="C172" t="str">
            <v>312</v>
          </cell>
          <cell r="D172" t="str">
            <v>Crude Column Overhead Pumps</v>
          </cell>
          <cell r="E172">
            <v>1</v>
          </cell>
          <cell r="F172">
            <v>38698</v>
          </cell>
          <cell r="G172" t="str">
            <v>KIRLOSKAR EBARA</v>
          </cell>
          <cell r="H172">
            <v>38908</v>
          </cell>
          <cell r="I172">
            <v>38970</v>
          </cell>
          <cell r="J172" t="str">
            <v>Ex-Works</v>
          </cell>
        </row>
        <row r="173">
          <cell r="A173" t="str">
            <v>MP-RDZ312-P16B</v>
          </cell>
          <cell r="B173" t="str">
            <v>Crude</v>
          </cell>
          <cell r="C173" t="str">
            <v>312</v>
          </cell>
          <cell r="D173" t="str">
            <v>Crude Column Overhead Pumps</v>
          </cell>
          <cell r="E173">
            <v>1</v>
          </cell>
          <cell r="F173">
            <v>38698</v>
          </cell>
          <cell r="G173" t="str">
            <v>KIRLOSKAR EBARA</v>
          </cell>
          <cell r="H173">
            <v>38908</v>
          </cell>
          <cell r="I173">
            <v>38970</v>
          </cell>
          <cell r="J173" t="str">
            <v>Ex-Works</v>
          </cell>
        </row>
        <row r="174">
          <cell r="A174" t="str">
            <v>MP-RDZ312-P19A</v>
          </cell>
          <cell r="B174" t="str">
            <v>Crude</v>
          </cell>
          <cell r="C174" t="str">
            <v>312</v>
          </cell>
          <cell r="D174" t="str">
            <v>Slop Wax Pumps</v>
          </cell>
          <cell r="E174">
            <v>1</v>
          </cell>
          <cell r="F174">
            <v>38698</v>
          </cell>
          <cell r="G174" t="str">
            <v>Sulzer</v>
          </cell>
          <cell r="H174">
            <v>38908</v>
          </cell>
          <cell r="I174">
            <v>38968</v>
          </cell>
          <cell r="J174" t="str">
            <v>Ex-Works</v>
          </cell>
        </row>
        <row r="175">
          <cell r="A175" t="str">
            <v>MP-RDZ312-P19B</v>
          </cell>
          <cell r="B175" t="str">
            <v>Crude</v>
          </cell>
          <cell r="C175" t="str">
            <v>312</v>
          </cell>
          <cell r="D175" t="str">
            <v>Slop Wax Pumps</v>
          </cell>
          <cell r="E175">
            <v>1</v>
          </cell>
          <cell r="F175">
            <v>38698</v>
          </cell>
          <cell r="G175" t="str">
            <v>Sulzer</v>
          </cell>
          <cell r="H175">
            <v>38908</v>
          </cell>
          <cell r="I175">
            <v>38968</v>
          </cell>
          <cell r="J175" t="str">
            <v>Ex-Works</v>
          </cell>
        </row>
        <row r="176">
          <cell r="A176" t="str">
            <v>MP-RDZ312-P72A</v>
          </cell>
          <cell r="B176" t="str">
            <v>Crude</v>
          </cell>
          <cell r="C176" t="str">
            <v>312</v>
          </cell>
          <cell r="D176" t="str">
            <v>1st Mudwash / Recycle pumps</v>
          </cell>
          <cell r="E176">
            <v>1</v>
          </cell>
          <cell r="F176">
            <v>38698</v>
          </cell>
          <cell r="G176" t="str">
            <v>KIRLOSKAR EBARA</v>
          </cell>
          <cell r="H176">
            <v>38908</v>
          </cell>
          <cell r="I176">
            <v>38970</v>
          </cell>
          <cell r="J176" t="str">
            <v>Ex-Works</v>
          </cell>
        </row>
        <row r="177">
          <cell r="A177" t="str">
            <v>MP-RDZ312-P72B</v>
          </cell>
          <cell r="B177" t="str">
            <v>Crude</v>
          </cell>
          <cell r="C177" t="str">
            <v>312</v>
          </cell>
          <cell r="D177" t="str">
            <v>1st Mudwash / Recycle pumps</v>
          </cell>
          <cell r="E177">
            <v>1</v>
          </cell>
          <cell r="F177">
            <v>38698</v>
          </cell>
          <cell r="G177" t="str">
            <v>KIRLOSKAR EBARA</v>
          </cell>
          <cell r="H177">
            <v>38908</v>
          </cell>
          <cell r="I177">
            <v>38970</v>
          </cell>
          <cell r="J177" t="str">
            <v>Ex-Works</v>
          </cell>
        </row>
        <row r="178">
          <cell r="A178" t="str">
            <v>ME-RDZ321-S08A</v>
          </cell>
          <cell r="B178" t="str">
            <v>Crude</v>
          </cell>
          <cell r="C178" t="str">
            <v>321</v>
          </cell>
          <cell r="D178" t="str">
            <v>Stabiliser Bottoms Cooler</v>
          </cell>
          <cell r="E178">
            <v>1</v>
          </cell>
          <cell r="F178">
            <v>38701</v>
          </cell>
          <cell r="G178" t="str">
            <v>SUNGJIN</v>
          </cell>
          <cell r="H178">
            <v>39036</v>
          </cell>
          <cell r="I178">
            <v>39097</v>
          </cell>
          <cell r="J178" t="str">
            <v>FOB  Ulsan</v>
          </cell>
        </row>
        <row r="179">
          <cell r="A179" t="str">
            <v>ME-RDZ321-S08B</v>
          </cell>
          <cell r="B179" t="str">
            <v>Crude</v>
          </cell>
          <cell r="C179" t="str">
            <v>321</v>
          </cell>
          <cell r="D179" t="str">
            <v>Stabiliser Bottoms Cooler</v>
          </cell>
          <cell r="E179">
            <v>1</v>
          </cell>
          <cell r="F179">
            <v>38701</v>
          </cell>
          <cell r="G179" t="str">
            <v>SUNGJIN</v>
          </cell>
          <cell r="H179">
            <v>39036</v>
          </cell>
          <cell r="I179">
            <v>39097</v>
          </cell>
          <cell r="J179" t="str">
            <v>FOB  Ulsan</v>
          </cell>
        </row>
        <row r="180">
          <cell r="A180" t="str">
            <v>MP-RDZ321-P01A</v>
          </cell>
          <cell r="B180" t="str">
            <v>Crude</v>
          </cell>
          <cell r="C180" t="str">
            <v>321</v>
          </cell>
          <cell r="D180" t="str">
            <v>HIgh Pressure Receiver Pumps</v>
          </cell>
          <cell r="E180">
            <v>1</v>
          </cell>
          <cell r="F180">
            <v>38698</v>
          </cell>
          <cell r="G180" t="str">
            <v>KIRLOSKAR EBARA</v>
          </cell>
          <cell r="H180">
            <v>38908</v>
          </cell>
          <cell r="I180">
            <v>38970</v>
          </cell>
          <cell r="J180" t="str">
            <v>Ex-Works</v>
          </cell>
        </row>
        <row r="181">
          <cell r="A181" t="str">
            <v>MP-RDZ321-P01B</v>
          </cell>
          <cell r="B181" t="str">
            <v>Crude</v>
          </cell>
          <cell r="C181" t="str">
            <v>321</v>
          </cell>
          <cell r="D181" t="str">
            <v>HIgh Pressure Receiver Pumps</v>
          </cell>
          <cell r="E181">
            <v>1</v>
          </cell>
          <cell r="F181">
            <v>38698</v>
          </cell>
          <cell r="G181" t="str">
            <v>KIRLOSKAR EBARA</v>
          </cell>
          <cell r="H181">
            <v>38908</v>
          </cell>
          <cell r="I181">
            <v>38970</v>
          </cell>
          <cell r="J181" t="str">
            <v>Ex-Works</v>
          </cell>
        </row>
        <row r="182">
          <cell r="A182" t="str">
            <v>MP-RDZ321-P02A</v>
          </cell>
          <cell r="B182" t="str">
            <v>Crude</v>
          </cell>
          <cell r="C182" t="str">
            <v>321</v>
          </cell>
          <cell r="D182" t="str">
            <v>Primary Absorber Intercooler Pumps</v>
          </cell>
          <cell r="E182">
            <v>1</v>
          </cell>
          <cell r="F182">
            <v>38698</v>
          </cell>
          <cell r="G182" t="str">
            <v>KIRLOSKAR EBARA</v>
          </cell>
          <cell r="H182">
            <v>38908</v>
          </cell>
          <cell r="I182">
            <v>38970</v>
          </cell>
          <cell r="J182" t="str">
            <v>Ex-Works</v>
          </cell>
        </row>
        <row r="183">
          <cell r="A183" t="str">
            <v>MP-RDZ321-P02B</v>
          </cell>
          <cell r="B183" t="str">
            <v>Crude</v>
          </cell>
          <cell r="C183" t="str">
            <v>321</v>
          </cell>
          <cell r="D183" t="str">
            <v>Primary Absorber Intercooler Pumps</v>
          </cell>
          <cell r="E183">
            <v>1</v>
          </cell>
          <cell r="F183">
            <v>38698</v>
          </cell>
          <cell r="G183" t="str">
            <v>KIRLOSKAR EBARA</v>
          </cell>
          <cell r="H183">
            <v>38908</v>
          </cell>
          <cell r="I183">
            <v>38970</v>
          </cell>
          <cell r="J183" t="str">
            <v>Ex-Works</v>
          </cell>
        </row>
        <row r="184">
          <cell r="A184" t="str">
            <v>MP-RDZ321-P03A</v>
          </cell>
          <cell r="B184" t="str">
            <v>Crude</v>
          </cell>
          <cell r="C184" t="str">
            <v>321</v>
          </cell>
          <cell r="D184" t="str">
            <v>Primary Absorber Rich Oil Pumps</v>
          </cell>
          <cell r="E184">
            <v>1</v>
          </cell>
          <cell r="F184">
            <v>38698</v>
          </cell>
          <cell r="G184" t="str">
            <v>KIRLOSKAR EBARA</v>
          </cell>
          <cell r="H184">
            <v>38908</v>
          </cell>
          <cell r="I184">
            <v>38970</v>
          </cell>
          <cell r="J184" t="str">
            <v>Ex-Works</v>
          </cell>
        </row>
        <row r="185">
          <cell r="A185" t="str">
            <v>MP-RDZ321-P03B</v>
          </cell>
          <cell r="B185" t="str">
            <v>Crude</v>
          </cell>
          <cell r="C185" t="str">
            <v>321</v>
          </cell>
          <cell r="D185" t="str">
            <v>Primary Absorber Rich Oil Pumps</v>
          </cell>
          <cell r="E185">
            <v>1</v>
          </cell>
          <cell r="F185">
            <v>38698</v>
          </cell>
          <cell r="G185" t="str">
            <v>KIRLOSKAR EBARA</v>
          </cell>
          <cell r="H185">
            <v>38908</v>
          </cell>
          <cell r="I185">
            <v>38970</v>
          </cell>
          <cell r="J185" t="str">
            <v>Ex-Works</v>
          </cell>
        </row>
        <row r="186">
          <cell r="A186" t="str">
            <v>MP-RDZ321-P05A</v>
          </cell>
          <cell r="B186" t="str">
            <v>Crude</v>
          </cell>
          <cell r="C186" t="str">
            <v>321</v>
          </cell>
          <cell r="D186" t="str">
            <v>Stabiliser Bottoms Recycle Pumps</v>
          </cell>
          <cell r="E186">
            <v>1</v>
          </cell>
          <cell r="F186">
            <v>38698</v>
          </cell>
          <cell r="G186" t="str">
            <v>Sulzer</v>
          </cell>
          <cell r="H186">
            <v>38908</v>
          </cell>
          <cell r="I186">
            <v>38968</v>
          </cell>
          <cell r="J186" t="str">
            <v>Ex-Works</v>
          </cell>
        </row>
        <row r="187">
          <cell r="A187" t="str">
            <v>MP-RDZ321-P05B</v>
          </cell>
          <cell r="B187" t="str">
            <v>Crude</v>
          </cell>
          <cell r="C187" t="str">
            <v>321</v>
          </cell>
          <cell r="D187" t="str">
            <v>Stabiliser Bottoms Recycle Pumps</v>
          </cell>
          <cell r="E187">
            <v>1</v>
          </cell>
          <cell r="F187">
            <v>38698</v>
          </cell>
          <cell r="G187" t="str">
            <v>Sulzer</v>
          </cell>
          <cell r="H187">
            <v>38908</v>
          </cell>
          <cell r="I187">
            <v>38968</v>
          </cell>
          <cell r="J187" t="str">
            <v>Ex-Works</v>
          </cell>
        </row>
        <row r="188">
          <cell r="A188" t="str">
            <v>ME-RDZ322-S08A</v>
          </cell>
          <cell r="B188" t="str">
            <v>Crude</v>
          </cell>
          <cell r="C188" t="str">
            <v>322</v>
          </cell>
          <cell r="D188" t="str">
            <v>Stabiliser Bottoms Cooler</v>
          </cell>
          <cell r="E188">
            <v>1</v>
          </cell>
          <cell r="F188">
            <v>38701</v>
          </cell>
          <cell r="G188" t="str">
            <v>SUNGJIN</v>
          </cell>
          <cell r="H188">
            <v>39036</v>
          </cell>
          <cell r="I188">
            <v>39097</v>
          </cell>
          <cell r="J188" t="str">
            <v>FOB  Ulsan</v>
          </cell>
        </row>
        <row r="189">
          <cell r="A189" t="str">
            <v>ME-RDZ322-S08B</v>
          </cell>
          <cell r="B189" t="str">
            <v>Crude</v>
          </cell>
          <cell r="C189" t="str">
            <v>322</v>
          </cell>
          <cell r="D189" t="str">
            <v>Stabiliser Bottoms Cooler</v>
          </cell>
          <cell r="E189">
            <v>1</v>
          </cell>
          <cell r="F189">
            <v>38701</v>
          </cell>
          <cell r="G189" t="str">
            <v>SUNGJIN</v>
          </cell>
          <cell r="H189">
            <v>39036</v>
          </cell>
          <cell r="I189">
            <v>39097</v>
          </cell>
          <cell r="J189" t="str">
            <v>FOB  Ulsan</v>
          </cell>
        </row>
        <row r="190">
          <cell r="A190" t="str">
            <v>MP-RDZ322-P01A</v>
          </cell>
          <cell r="B190" t="str">
            <v>Crude</v>
          </cell>
          <cell r="C190" t="str">
            <v>322</v>
          </cell>
          <cell r="D190" t="str">
            <v>HIgh Pressure Receiver Pumps</v>
          </cell>
          <cell r="E190">
            <v>1</v>
          </cell>
          <cell r="F190">
            <v>38698</v>
          </cell>
          <cell r="G190" t="str">
            <v>KIRLOSKAR EBARA</v>
          </cell>
          <cell r="H190">
            <v>38908</v>
          </cell>
          <cell r="I190">
            <v>38970</v>
          </cell>
          <cell r="J190" t="str">
            <v>Ex-Works</v>
          </cell>
        </row>
        <row r="191">
          <cell r="A191" t="str">
            <v>MP-RDZ322-P01B</v>
          </cell>
          <cell r="B191" t="str">
            <v>Crude</v>
          </cell>
          <cell r="C191" t="str">
            <v>322</v>
          </cell>
          <cell r="D191" t="str">
            <v>HIgh Pressure Receiver Pumps</v>
          </cell>
          <cell r="E191">
            <v>1</v>
          </cell>
          <cell r="F191">
            <v>38698</v>
          </cell>
          <cell r="G191" t="str">
            <v>KIRLOSKAR EBARA</v>
          </cell>
          <cell r="H191">
            <v>38908</v>
          </cell>
          <cell r="I191">
            <v>38970</v>
          </cell>
          <cell r="J191" t="str">
            <v>Ex-Works</v>
          </cell>
        </row>
        <row r="192">
          <cell r="A192" t="str">
            <v>MP-RDZ322-P02A</v>
          </cell>
          <cell r="B192" t="str">
            <v>Crude</v>
          </cell>
          <cell r="C192" t="str">
            <v>322</v>
          </cell>
          <cell r="D192" t="str">
            <v>Primary Absorber Intercooler Pumps</v>
          </cell>
          <cell r="E192">
            <v>1</v>
          </cell>
          <cell r="F192">
            <v>38698</v>
          </cell>
          <cell r="G192" t="str">
            <v>KIRLOSKAR EBARA</v>
          </cell>
          <cell r="H192">
            <v>38908</v>
          </cell>
          <cell r="I192">
            <v>38970</v>
          </cell>
          <cell r="J192" t="str">
            <v>Ex-Works</v>
          </cell>
        </row>
        <row r="193">
          <cell r="A193" t="str">
            <v>MP-RDZ322-P02B</v>
          </cell>
          <cell r="B193" t="str">
            <v>Crude</v>
          </cell>
          <cell r="C193" t="str">
            <v>322</v>
          </cell>
          <cell r="D193" t="str">
            <v>Primary Absorber Intercooler Pumps</v>
          </cell>
          <cell r="E193">
            <v>1</v>
          </cell>
          <cell r="F193">
            <v>38698</v>
          </cell>
          <cell r="G193" t="str">
            <v>KIRLOSKAR EBARA</v>
          </cell>
          <cell r="H193">
            <v>38908</v>
          </cell>
          <cell r="I193">
            <v>38970</v>
          </cell>
          <cell r="J193" t="str">
            <v>Ex-Works</v>
          </cell>
        </row>
        <row r="194">
          <cell r="A194" t="str">
            <v>MP-RDZ322-P03A</v>
          </cell>
          <cell r="B194" t="str">
            <v>Crude</v>
          </cell>
          <cell r="C194" t="str">
            <v>322</v>
          </cell>
          <cell r="D194" t="str">
            <v>Primary Absorber Rich Oil Pumps</v>
          </cell>
          <cell r="E194">
            <v>1</v>
          </cell>
          <cell r="F194">
            <v>38698</v>
          </cell>
          <cell r="G194" t="str">
            <v>KIRLOSKAR EBARA</v>
          </cell>
          <cell r="H194">
            <v>38908</v>
          </cell>
          <cell r="I194">
            <v>38970</v>
          </cell>
          <cell r="J194" t="str">
            <v>Ex-Works</v>
          </cell>
        </row>
        <row r="195">
          <cell r="A195" t="str">
            <v>MP-RDZ322-P03B</v>
          </cell>
          <cell r="B195" t="str">
            <v>Crude</v>
          </cell>
          <cell r="C195" t="str">
            <v>322</v>
          </cell>
          <cell r="D195" t="str">
            <v>Primary Absorber Rich Oil Pumps</v>
          </cell>
          <cell r="E195">
            <v>1</v>
          </cell>
          <cell r="F195">
            <v>38698</v>
          </cell>
          <cell r="G195" t="str">
            <v>KIRLOSKAR EBARA</v>
          </cell>
          <cell r="H195">
            <v>38908</v>
          </cell>
          <cell r="I195">
            <v>38970</v>
          </cell>
          <cell r="J195" t="str">
            <v>Ex-Works</v>
          </cell>
        </row>
        <row r="196">
          <cell r="A196" t="str">
            <v>MP-RDZ322-P05A</v>
          </cell>
          <cell r="B196" t="str">
            <v>Crude</v>
          </cell>
          <cell r="C196" t="str">
            <v>322</v>
          </cell>
          <cell r="D196" t="str">
            <v>Stabiliser Bottoms Recycle Pumps</v>
          </cell>
          <cell r="E196">
            <v>1</v>
          </cell>
          <cell r="F196">
            <v>38698</v>
          </cell>
          <cell r="G196" t="str">
            <v>SULZER</v>
          </cell>
          <cell r="H196">
            <v>38908</v>
          </cell>
          <cell r="I196">
            <v>38968</v>
          </cell>
          <cell r="J196" t="str">
            <v>Ex-Works</v>
          </cell>
        </row>
        <row r="197">
          <cell r="A197" t="str">
            <v>MP-RDZ322-P05B</v>
          </cell>
          <cell r="B197" t="str">
            <v>Crude</v>
          </cell>
          <cell r="C197" t="str">
            <v>322</v>
          </cell>
          <cell r="D197" t="str">
            <v>Stabiliser Bottoms Recycle Pumps</v>
          </cell>
          <cell r="E197">
            <v>1</v>
          </cell>
          <cell r="F197">
            <v>38698</v>
          </cell>
          <cell r="G197" t="str">
            <v>SULZER</v>
          </cell>
          <cell r="H197">
            <v>38908</v>
          </cell>
          <cell r="I197">
            <v>38968</v>
          </cell>
          <cell r="J197" t="str">
            <v>Ex-Works</v>
          </cell>
        </row>
        <row r="198">
          <cell r="A198" t="str">
            <v>MP-RDZ321-P06A</v>
          </cell>
          <cell r="B198" t="str">
            <v>Crude</v>
          </cell>
          <cell r="C198" t="str">
            <v>321</v>
          </cell>
          <cell r="D198" t="str">
            <v>Stabiliser Overhead Pumps</v>
          </cell>
          <cell r="E198">
            <v>1</v>
          </cell>
          <cell r="F198">
            <v>38698</v>
          </cell>
          <cell r="G198" t="str">
            <v>Sulzer</v>
          </cell>
          <cell r="H198">
            <v>38908</v>
          </cell>
          <cell r="I198">
            <v>38968</v>
          </cell>
          <cell r="J198" t="str">
            <v>Ex-Works</v>
          </cell>
        </row>
        <row r="199">
          <cell r="A199" t="str">
            <v>MP-RDZ321-P06B</v>
          </cell>
          <cell r="B199" t="str">
            <v>Crude</v>
          </cell>
          <cell r="C199" t="str">
            <v>321</v>
          </cell>
          <cell r="D199" t="str">
            <v>Stabiliser Overhead Pumps</v>
          </cell>
          <cell r="E199">
            <v>1</v>
          </cell>
          <cell r="F199">
            <v>38698</v>
          </cell>
          <cell r="G199" t="str">
            <v>Sulzer</v>
          </cell>
          <cell r="H199">
            <v>38908</v>
          </cell>
          <cell r="I199">
            <v>38968</v>
          </cell>
          <cell r="J199" t="str">
            <v>Ex-Works</v>
          </cell>
        </row>
        <row r="200">
          <cell r="A200" t="str">
            <v>MP-RDZ321-P06C</v>
          </cell>
          <cell r="B200" t="str">
            <v>Crude</v>
          </cell>
          <cell r="C200" t="str">
            <v>321</v>
          </cell>
          <cell r="D200" t="str">
            <v>Stabiliser Overhead Pumps</v>
          </cell>
          <cell r="E200">
            <v>1</v>
          </cell>
          <cell r="F200">
            <v>38698</v>
          </cell>
          <cell r="G200" t="str">
            <v>Sulzer</v>
          </cell>
          <cell r="H200">
            <v>38908</v>
          </cell>
          <cell r="I200">
            <v>38968</v>
          </cell>
          <cell r="J200" t="str">
            <v>Ex-Works</v>
          </cell>
        </row>
        <row r="201">
          <cell r="A201" t="str">
            <v>MP-RDZ322-P06A</v>
          </cell>
          <cell r="B201" t="str">
            <v>Crude</v>
          </cell>
          <cell r="C201" t="str">
            <v>322</v>
          </cell>
          <cell r="D201" t="str">
            <v>Stabiliser Overhead Pumps</v>
          </cell>
          <cell r="E201">
            <v>1</v>
          </cell>
          <cell r="F201">
            <v>38698</v>
          </cell>
          <cell r="G201" t="str">
            <v>SULZER</v>
          </cell>
          <cell r="H201">
            <v>38908</v>
          </cell>
          <cell r="I201">
            <v>38968</v>
          </cell>
          <cell r="J201" t="str">
            <v>Ex-Works</v>
          </cell>
        </row>
        <row r="202">
          <cell r="A202" t="str">
            <v>MP-RDZ322-P06B</v>
          </cell>
          <cell r="B202" t="str">
            <v>Crude</v>
          </cell>
          <cell r="C202" t="str">
            <v>322</v>
          </cell>
          <cell r="D202" t="str">
            <v>Stabiliser Overhead Pumps</v>
          </cell>
          <cell r="E202">
            <v>1</v>
          </cell>
          <cell r="F202">
            <v>38698</v>
          </cell>
          <cell r="G202" t="str">
            <v>SULZER</v>
          </cell>
          <cell r="H202">
            <v>38908</v>
          </cell>
          <cell r="I202">
            <v>38968</v>
          </cell>
          <cell r="J202" t="str">
            <v>Ex-Works</v>
          </cell>
        </row>
        <row r="203">
          <cell r="A203" t="str">
            <v>MP-RDZ322-P06C</v>
          </cell>
          <cell r="B203" t="str">
            <v>Crude</v>
          </cell>
          <cell r="C203" t="str">
            <v>322</v>
          </cell>
          <cell r="D203" t="str">
            <v>Stabiliser Overhead Pumps</v>
          </cell>
          <cell r="E203">
            <v>1</v>
          </cell>
          <cell r="F203">
            <v>38698</v>
          </cell>
          <cell r="G203" t="str">
            <v>SULZER</v>
          </cell>
          <cell r="H203">
            <v>38908</v>
          </cell>
          <cell r="I203">
            <v>38968</v>
          </cell>
          <cell r="J203" t="str">
            <v>Ex-Works</v>
          </cell>
        </row>
        <row r="204">
          <cell r="A204" t="str">
            <v>ME-RDZ311-S12A</v>
          </cell>
          <cell r="B204" t="str">
            <v>Crude</v>
          </cell>
          <cell r="C204" t="str">
            <v>311</v>
          </cell>
          <cell r="D204" t="str">
            <v>Desalted Crude - Cold Circulating HVGO Exchanger</v>
          </cell>
          <cell r="E204">
            <v>1</v>
          </cell>
          <cell r="F204">
            <v>38751</v>
          </cell>
          <cell r="G204" t="str">
            <v>ISGEC</v>
          </cell>
          <cell r="H204">
            <v>39118</v>
          </cell>
          <cell r="I204">
            <v>39177</v>
          </cell>
          <cell r="J204" t="str">
            <v>DDP Jamnagar</v>
          </cell>
        </row>
        <row r="205">
          <cell r="A205" t="str">
            <v>ME-RDZ311-S12B</v>
          </cell>
          <cell r="B205" t="str">
            <v>Crude</v>
          </cell>
          <cell r="C205" t="str">
            <v>311</v>
          </cell>
          <cell r="D205" t="str">
            <v>Desalted Crude - Cold Circulating HVGO Exchanger</v>
          </cell>
          <cell r="E205">
            <v>1</v>
          </cell>
          <cell r="F205">
            <v>38751</v>
          </cell>
          <cell r="G205" t="str">
            <v>ISGEC</v>
          </cell>
          <cell r="H205">
            <v>39118</v>
          </cell>
          <cell r="I205">
            <v>39177</v>
          </cell>
          <cell r="J205" t="str">
            <v>DDP Jamnagar</v>
          </cell>
        </row>
        <row r="206">
          <cell r="A206" t="str">
            <v>ME-RDZ311-S12C</v>
          </cell>
          <cell r="B206" t="str">
            <v>Crude</v>
          </cell>
          <cell r="C206" t="str">
            <v>311</v>
          </cell>
          <cell r="D206" t="str">
            <v>Desalted Crude - Cold Circulating HVGO Exchanger</v>
          </cell>
          <cell r="E206">
            <v>1</v>
          </cell>
          <cell r="F206">
            <v>38751</v>
          </cell>
          <cell r="G206" t="str">
            <v>ISGEC</v>
          </cell>
          <cell r="H206">
            <v>39118</v>
          </cell>
          <cell r="I206">
            <v>39177</v>
          </cell>
          <cell r="J206" t="str">
            <v>DDP Jamnagar</v>
          </cell>
        </row>
        <row r="207">
          <cell r="A207" t="str">
            <v>ME-RDZ311-S12D</v>
          </cell>
          <cell r="B207" t="str">
            <v>Crude</v>
          </cell>
          <cell r="C207" t="str">
            <v>311</v>
          </cell>
          <cell r="D207" t="str">
            <v>Desalted Crude - Cold Circulating HVGO Exchanger</v>
          </cell>
          <cell r="E207">
            <v>1</v>
          </cell>
          <cell r="F207">
            <v>38751</v>
          </cell>
          <cell r="G207" t="str">
            <v>ISGEC</v>
          </cell>
          <cell r="H207">
            <v>39118</v>
          </cell>
          <cell r="I207">
            <v>39177</v>
          </cell>
          <cell r="J207" t="str">
            <v>DDP Jamnagar</v>
          </cell>
        </row>
        <row r="208">
          <cell r="A208" t="str">
            <v>ME-RDZ312-S12A</v>
          </cell>
          <cell r="B208" t="str">
            <v>Crude</v>
          </cell>
          <cell r="C208" t="str">
            <v>312</v>
          </cell>
          <cell r="D208" t="str">
            <v>Desalted Crude - Cold Circulating HVGO Exchanger</v>
          </cell>
          <cell r="E208">
            <v>1</v>
          </cell>
          <cell r="F208">
            <v>38751</v>
          </cell>
          <cell r="G208" t="str">
            <v>ISGEC</v>
          </cell>
          <cell r="H208">
            <v>39118</v>
          </cell>
          <cell r="I208">
            <v>39177</v>
          </cell>
          <cell r="J208" t="str">
            <v>DDP Jamnagar</v>
          </cell>
        </row>
      </sheetData>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nnections"/>
      <sheetName val="DWTables"/>
      <sheetName val="Notes"/>
      <sheetName val="Calc"/>
      <sheetName val="CmpName"/>
      <sheetName val="Template"/>
      <sheetName val="Functions"/>
      <sheetName val="Cable_Database"/>
      <sheetName val="Курсы"/>
    </sheetNames>
    <sheetDataSet>
      <sheetData sheetId="0"/>
      <sheetData sheetId="1"/>
      <sheetData sheetId="2">
        <row r="21">
          <cell r="D21">
            <v>13</v>
          </cell>
          <cell r="G21">
            <v>5</v>
          </cell>
          <cell r="J21">
            <v>6</v>
          </cell>
          <cell r="M21">
            <v>5</v>
          </cell>
          <cell r="P21">
            <v>6</v>
          </cell>
          <cell r="S21">
            <v>11</v>
          </cell>
          <cell r="V21">
            <v>5</v>
          </cell>
          <cell r="Y21">
            <v>7</v>
          </cell>
          <cell r="AB21">
            <v>5</v>
          </cell>
          <cell r="AE21">
            <v>5</v>
          </cell>
          <cell r="AH21">
            <v>5</v>
          </cell>
          <cell r="AK21">
            <v>5</v>
          </cell>
          <cell r="AN21">
            <v>5</v>
          </cell>
          <cell r="AQ21">
            <v>5</v>
          </cell>
          <cell r="AT21">
            <v>4</v>
          </cell>
          <cell r="AW21">
            <v>5</v>
          </cell>
          <cell r="AZ21">
            <v>8</v>
          </cell>
          <cell r="BC21">
            <v>4</v>
          </cell>
          <cell r="BF21">
            <v>5</v>
          </cell>
          <cell r="BI21">
            <v>5</v>
          </cell>
          <cell r="BL21">
            <v>3</v>
          </cell>
          <cell r="BO21">
            <v>5</v>
          </cell>
          <cell r="BR21">
            <v>5</v>
          </cell>
          <cell r="BU21">
            <v>7</v>
          </cell>
          <cell r="BX21">
            <v>6</v>
          </cell>
          <cell r="CA21">
            <v>3</v>
          </cell>
          <cell r="CD21">
            <v>9</v>
          </cell>
          <cell r="CG21">
            <v>4</v>
          </cell>
          <cell r="CJ21">
            <v>4</v>
          </cell>
          <cell r="CM21">
            <v>3</v>
          </cell>
          <cell r="CP21">
            <v>4</v>
          </cell>
          <cell r="CS21">
            <v>5</v>
          </cell>
          <cell r="CV21">
            <v>4</v>
          </cell>
          <cell r="CY21">
            <v>5</v>
          </cell>
        </row>
        <row r="23">
          <cell r="D23" t="str">
            <v>ANSI I</v>
          </cell>
          <cell r="G23" t="str">
            <v xml:space="preserve"> </v>
          </cell>
          <cell r="J23" t="str">
            <v xml:space="preserve"> </v>
          </cell>
          <cell r="M23" t="str">
            <v xml:space="preserve"> </v>
          </cell>
          <cell r="P23" t="str">
            <v xml:space="preserve"> </v>
          </cell>
          <cell r="S23" t="str">
            <v xml:space="preserve"> </v>
          </cell>
          <cell r="V23" t="str">
            <v xml:space="preserve"> </v>
          </cell>
          <cell r="Y23" t="str">
            <v xml:space="preserve"> </v>
          </cell>
          <cell r="AB23" t="str">
            <v xml:space="preserve"> </v>
          </cell>
          <cell r="AE23" t="str">
            <v xml:space="preserve"> </v>
          </cell>
          <cell r="AH23" t="str">
            <v xml:space="preserve"> </v>
          </cell>
          <cell r="AK23" t="str">
            <v xml:space="preserve"> </v>
          </cell>
          <cell r="AN23" t="str">
            <v xml:space="preserve"> </v>
          </cell>
          <cell r="AQ23" t="str">
            <v xml:space="preserve"> </v>
          </cell>
          <cell r="AT23" t="str">
            <v xml:space="preserve"> </v>
          </cell>
          <cell r="AW23" t="str">
            <v xml:space="preserve"> </v>
          </cell>
          <cell r="AZ23" t="str">
            <v xml:space="preserve"> </v>
          </cell>
          <cell r="BC23" t="str">
            <v xml:space="preserve"> </v>
          </cell>
          <cell r="BF23" t="str">
            <v xml:space="preserve"> </v>
          </cell>
          <cell r="BI23" t="str">
            <v xml:space="preserve"> </v>
          </cell>
          <cell r="BL23" t="str">
            <v xml:space="preserve"> </v>
          </cell>
          <cell r="BO23" t="str">
            <v xml:space="preserve"> </v>
          </cell>
          <cell r="BR23" t="str">
            <v xml:space="preserve"> </v>
          </cell>
          <cell r="BU23" t="str">
            <v xml:space="preserve"> </v>
          </cell>
          <cell r="BX23" t="str">
            <v xml:space="preserve"> </v>
          </cell>
          <cell r="CA23" t="str">
            <v xml:space="preserve"> </v>
          </cell>
          <cell r="CD23" t="str">
            <v xml:space="preserve"> </v>
          </cell>
          <cell r="CG23" t="str">
            <v xml:space="preserve"> </v>
          </cell>
          <cell r="CJ23" t="str">
            <v xml:space="preserve"> </v>
          </cell>
          <cell r="CM23" t="str">
            <v xml:space="preserve"> </v>
          </cell>
          <cell r="CP23" t="str">
            <v xml:space="preserve"> </v>
          </cell>
          <cell r="CS23" t="str">
            <v xml:space="preserve"> </v>
          </cell>
          <cell r="CV23" t="str">
            <v xml:space="preserve"> </v>
          </cell>
          <cell r="CY23" t="str">
            <v xml:space="preserve"> </v>
          </cell>
        </row>
        <row r="24">
          <cell r="D24" t="str">
            <v>ANSI II</v>
          </cell>
          <cell r="G24" t="str">
            <v>Open</v>
          </cell>
          <cell r="J24" t="str">
            <v>Open A-AB</v>
          </cell>
          <cell r="M24" t="str">
            <v>Open</v>
          </cell>
          <cell r="P24" t="str">
            <v>Open A-AB</v>
          </cell>
          <cell r="S24" t="str">
            <v>Angle</v>
          </cell>
          <cell r="V24" t="str">
            <v xml:space="preserve">Local &amp; Control Room </v>
          </cell>
          <cell r="Y24" t="str">
            <v>Ball Convergent</v>
          </cell>
          <cell r="AB24" t="str">
            <v xml:space="preserve">Local &amp; Control Room </v>
          </cell>
          <cell r="AE24" t="str">
            <v xml:space="preserve">Local &amp; Control Room </v>
          </cell>
          <cell r="AH24" t="str">
            <v xml:space="preserve">Local &amp; Control Room </v>
          </cell>
          <cell r="AK24" t="str">
            <v xml:space="preserve">Local &amp; Control Room </v>
          </cell>
          <cell r="AN24" t="str">
            <v xml:space="preserve">Local &amp; Control Room </v>
          </cell>
          <cell r="AQ24" t="str">
            <v>Horizontal</v>
          </cell>
          <cell r="AT24" t="str">
            <v>Flanged</v>
          </cell>
          <cell r="AW24" t="str">
            <v>ANSI 150</v>
          </cell>
          <cell r="AZ24" t="str">
            <v>RF</v>
          </cell>
          <cell r="BC24" t="str">
            <v>Open</v>
          </cell>
          <cell r="BF24" t="str">
            <v>STD</v>
          </cell>
          <cell r="BI24" t="str">
            <v>C.Steel</v>
          </cell>
          <cell r="BL24" t="str">
            <v>C.Steel</v>
          </cell>
          <cell r="BO24" t="str">
            <v>316 SS</v>
          </cell>
          <cell r="BR24" t="str">
            <v>PTFE</v>
          </cell>
          <cell r="BU24" t="str">
            <v>PTFE</v>
          </cell>
          <cell r="BX24" t="str">
            <v>Full</v>
          </cell>
          <cell r="CA24" t="str">
            <v>316 SS</v>
          </cell>
          <cell r="CD24" t="str">
            <v>Ball</v>
          </cell>
          <cell r="CG24" t="str">
            <v>Metallic</v>
          </cell>
          <cell r="CJ24" t="str">
            <v>Top</v>
          </cell>
          <cell r="CM24" t="str">
            <v>Electric Motor</v>
          </cell>
          <cell r="CP24" t="str">
            <v>IP 55</v>
          </cell>
          <cell r="CS24" t="str">
            <v>Internal &amp; External</v>
          </cell>
          <cell r="CV24" t="str">
            <v>Top</v>
          </cell>
          <cell r="CY24" t="str">
            <v>Liquid</v>
          </cell>
        </row>
        <row r="25">
          <cell r="D25" t="str">
            <v>ANSI III</v>
          </cell>
          <cell r="G25" t="str">
            <v>Close</v>
          </cell>
          <cell r="J25" t="str">
            <v>Open B-AB</v>
          </cell>
          <cell r="M25" t="str">
            <v>Close</v>
          </cell>
          <cell r="P25" t="str">
            <v>Open B-AB</v>
          </cell>
          <cell r="S25" t="str">
            <v>Ball</v>
          </cell>
          <cell r="V25" t="str">
            <v xml:space="preserve">Local </v>
          </cell>
          <cell r="Y25" t="str">
            <v>Ball Divergent</v>
          </cell>
          <cell r="AB25" t="str">
            <v xml:space="preserve">Local </v>
          </cell>
          <cell r="AE25" t="str">
            <v xml:space="preserve">Local </v>
          </cell>
          <cell r="AH25" t="str">
            <v xml:space="preserve">Local </v>
          </cell>
          <cell r="AK25" t="str">
            <v xml:space="preserve">Local </v>
          </cell>
          <cell r="AN25" t="str">
            <v xml:space="preserve">Local </v>
          </cell>
          <cell r="AQ25" t="str">
            <v>Vertical  up</v>
          </cell>
          <cell r="AT25" t="str">
            <v>Wafer</v>
          </cell>
          <cell r="AW25" t="str">
            <v>ANSI 300</v>
          </cell>
          <cell r="AZ25" t="str">
            <v>LM</v>
          </cell>
          <cell r="BC25" t="str">
            <v>Close</v>
          </cell>
          <cell r="BF25" t="str">
            <v>Extended</v>
          </cell>
          <cell r="BI25" t="str">
            <v>304 SS</v>
          </cell>
          <cell r="BO25" t="str">
            <v>316 SS + Stellite</v>
          </cell>
          <cell r="BR25" t="str">
            <v>PTFE Glass Filled</v>
          </cell>
          <cell r="BU25" t="str">
            <v>Asbestos + PTFE</v>
          </cell>
          <cell r="BX25" t="str">
            <v>Reduced 50%</v>
          </cell>
          <cell r="CD25" t="str">
            <v>Diaphragm</v>
          </cell>
          <cell r="CG25" t="str">
            <v>Resilient</v>
          </cell>
          <cell r="CJ25" t="str">
            <v>Top &amp; Bottom</v>
          </cell>
          <cell r="CP25" t="str">
            <v>IP 65</v>
          </cell>
          <cell r="CS25" t="str">
            <v xml:space="preserve">Internal </v>
          </cell>
          <cell r="CV25" t="str">
            <v>Side</v>
          </cell>
          <cell r="CY25" t="str">
            <v>Gas</v>
          </cell>
        </row>
        <row r="26">
          <cell r="D26" t="str">
            <v>ANSI IV (standard)</v>
          </cell>
          <cell r="G26" t="str">
            <v>Last Position</v>
          </cell>
          <cell r="J26" t="str">
            <v>Open AB-A</v>
          </cell>
          <cell r="M26" t="str">
            <v>Last Position</v>
          </cell>
          <cell r="P26" t="str">
            <v>Open AB-A</v>
          </cell>
          <cell r="S26" t="str">
            <v xml:space="preserve">Butterfly </v>
          </cell>
          <cell r="V26" t="str">
            <v>Control Room</v>
          </cell>
          <cell r="Y26" t="str">
            <v>Diverter</v>
          </cell>
          <cell r="AB26" t="str">
            <v>Control Room</v>
          </cell>
          <cell r="AE26" t="str">
            <v>Control Room</v>
          </cell>
          <cell r="AH26" t="str">
            <v>Control Room</v>
          </cell>
          <cell r="AK26" t="str">
            <v>Control Room</v>
          </cell>
          <cell r="AN26" t="str">
            <v xml:space="preserve">Control Room </v>
          </cell>
          <cell r="AQ26" t="str">
            <v>Vertical Down</v>
          </cell>
          <cell r="AW26" t="str">
            <v>ANSI 600</v>
          </cell>
          <cell r="AZ26" t="str">
            <v>LF</v>
          </cell>
          <cell r="BF26" t="str">
            <v>Finned</v>
          </cell>
          <cell r="BI26" t="str">
            <v>316 SS</v>
          </cell>
          <cell r="BO26" t="str">
            <v xml:space="preserve">316 SS + Chrome Plated </v>
          </cell>
          <cell r="BR26" t="str">
            <v>316 SS</v>
          </cell>
          <cell r="BU26" t="str">
            <v xml:space="preserve">Asbestos </v>
          </cell>
          <cell r="BX26" t="str">
            <v>Reduced 30%</v>
          </cell>
          <cell r="CD26" t="str">
            <v>Disk</v>
          </cell>
          <cell r="CS26" t="str">
            <v>External</v>
          </cell>
          <cell r="CY26" t="str">
            <v>Vapour</v>
          </cell>
        </row>
        <row r="27">
          <cell r="D27" t="str">
            <v>ANSI V</v>
          </cell>
          <cell r="J27" t="str">
            <v>Open AB-B</v>
          </cell>
          <cell r="P27" t="str">
            <v>Open AB-B</v>
          </cell>
          <cell r="S27" t="str">
            <v>Deluge</v>
          </cell>
          <cell r="Y27" t="str">
            <v>Globe Convergent</v>
          </cell>
          <cell r="AZ27" t="str">
            <v>LT</v>
          </cell>
          <cell r="BU27" t="str">
            <v>Grafoil</v>
          </cell>
          <cell r="BX27" t="str">
            <v>Reduced 15%</v>
          </cell>
          <cell r="CD27" t="str">
            <v>Lens</v>
          </cell>
          <cell r="CY27" t="str">
            <v>L</v>
          </cell>
        </row>
        <row r="28">
          <cell r="D28" t="str">
            <v>ANSI VI (TSO)</v>
          </cell>
          <cell r="S28" t="str">
            <v>Diaphragm</v>
          </cell>
          <cell r="Y28" t="str">
            <v>Globe Divergent</v>
          </cell>
          <cell r="AZ28" t="str">
            <v>LG</v>
          </cell>
          <cell r="BU28" t="str">
            <v>Graphite</v>
          </cell>
          <cell r="CD28" t="str">
            <v>Piston</v>
          </cell>
        </row>
        <row r="29">
          <cell r="D29" t="str">
            <v>Tight Shut-Off</v>
          </cell>
          <cell r="S29" t="str">
            <v>Globe</v>
          </cell>
          <cell r="AZ29" t="str">
            <v>RJ</v>
          </cell>
          <cell r="CD29" t="str">
            <v>Plug</v>
          </cell>
        </row>
        <row r="30">
          <cell r="D30" t="str">
            <v>No Tight Shut-Off</v>
          </cell>
          <cell r="S30" t="str">
            <v>Piston</v>
          </cell>
          <cell r="CD30" t="str">
            <v>Slide</v>
          </cell>
        </row>
        <row r="31">
          <cell r="D31" t="str">
            <v>BS 6755A</v>
          </cell>
          <cell r="S31" t="str">
            <v>Plug</v>
          </cell>
        </row>
        <row r="32">
          <cell r="D32" t="str">
            <v>BS 6755B</v>
          </cell>
          <cell r="S32" t="str">
            <v>Slide</v>
          </cell>
        </row>
        <row r="33">
          <cell r="D33" t="str">
            <v>BS 6755C</v>
          </cell>
        </row>
        <row r="34">
          <cell r="D34" t="str">
            <v xml:space="preserve"> </v>
          </cell>
        </row>
      </sheetData>
      <sheetData sheetId="3">
        <row r="2">
          <cell r="E2">
            <v>82</v>
          </cell>
          <cell r="F2">
            <v>5</v>
          </cell>
          <cell r="G2">
            <v>82</v>
          </cell>
          <cell r="K2">
            <v>17</v>
          </cell>
          <cell r="L2">
            <v>19</v>
          </cell>
        </row>
        <row r="11">
          <cell r="O11" t="str">
            <v xml:space="preserve">Ksi       </v>
          </cell>
          <cell r="Q11" t="str">
            <v xml:space="preserve">K         </v>
          </cell>
          <cell r="Y11" t="str">
            <v xml:space="preserve"> </v>
          </cell>
          <cell r="AE11" t="str">
            <v xml:space="preserve">g/cm³     </v>
          </cell>
          <cell r="AH11" t="str">
            <v xml:space="preserve">P         </v>
          </cell>
        </row>
        <row r="12">
          <cell r="O12" t="str">
            <v>Ksi       -a</v>
          </cell>
          <cell r="Q12" t="str">
            <v xml:space="preserve">ºC        </v>
          </cell>
          <cell r="Y12" t="str">
            <v>FLOWSERVE-KAMMER</v>
          </cell>
          <cell r="AE12" t="str">
            <v xml:space="preserve">g/ml      </v>
          </cell>
          <cell r="AH12" t="str">
            <v xml:space="preserve">Pa·s      </v>
          </cell>
        </row>
        <row r="13">
          <cell r="O13" t="str">
            <v>Ksi       -g</v>
          </cell>
          <cell r="Q13" t="str">
            <v xml:space="preserve">ºF        </v>
          </cell>
          <cell r="Y13" t="str">
            <v>FLOWSERVE-SEREG</v>
          </cell>
          <cell r="AE13" t="str">
            <v xml:space="preserve">kg/l      </v>
          </cell>
          <cell r="AH13" t="str">
            <v xml:space="preserve">SSF       </v>
          </cell>
        </row>
        <row r="14">
          <cell r="O14" t="str">
            <v xml:space="preserve">MPa       </v>
          </cell>
          <cell r="Q14" t="str">
            <v xml:space="preserve">ºR        </v>
          </cell>
          <cell r="Y14" t="str">
            <v>FLOWSERVE-VALTEK</v>
          </cell>
          <cell r="AE14" t="str">
            <v xml:space="preserve">kg/m³     </v>
          </cell>
          <cell r="AH14" t="str">
            <v xml:space="preserve">SSU       </v>
          </cell>
        </row>
        <row r="15">
          <cell r="O15" t="str">
            <v>MPa       -a</v>
          </cell>
          <cell r="Y15" t="str">
            <v>NILCOR</v>
          </cell>
          <cell r="AE15" t="str">
            <v xml:space="preserve">lb/UK gal </v>
          </cell>
          <cell r="AH15" t="str">
            <v xml:space="preserve">St        </v>
          </cell>
        </row>
        <row r="16">
          <cell r="O16" t="str">
            <v>MPa       -g</v>
          </cell>
          <cell r="AE16" t="str">
            <v xml:space="preserve">lb/US gal </v>
          </cell>
          <cell r="AH16" t="str">
            <v xml:space="preserve">cP        </v>
          </cell>
        </row>
        <row r="17">
          <cell r="O17" t="str">
            <v xml:space="preserve">Pa        </v>
          </cell>
          <cell r="AE17" t="str">
            <v xml:space="preserve">lb/ft³    </v>
          </cell>
          <cell r="AH17" t="str">
            <v xml:space="preserve">cS        </v>
          </cell>
        </row>
        <row r="18">
          <cell r="O18" t="str">
            <v>Pa        -a</v>
          </cell>
          <cell r="AE18" t="str">
            <v xml:space="preserve">lb/in³    </v>
          </cell>
          <cell r="AH18" t="str">
            <v xml:space="preserve">cm²/s     </v>
          </cell>
        </row>
        <row r="19">
          <cell r="O19" t="str">
            <v>Pa        -g</v>
          </cell>
          <cell r="AE19" t="str">
            <v xml:space="preserve">lb/yd³    </v>
          </cell>
          <cell r="AH19" t="str">
            <v xml:space="preserve">ft²/s     </v>
          </cell>
        </row>
        <row r="20">
          <cell r="O20" t="str">
            <v xml:space="preserve">Torr      </v>
          </cell>
          <cell r="AE20" t="str">
            <v xml:space="preserve">mg/l      </v>
          </cell>
          <cell r="AH20" t="str">
            <v xml:space="preserve">in²/s     </v>
          </cell>
        </row>
        <row r="21">
          <cell r="O21" t="str">
            <v>Torr      -a</v>
          </cell>
          <cell r="AE21" t="str">
            <v xml:space="preserve">oz/UK gal </v>
          </cell>
          <cell r="AH21" t="str">
            <v xml:space="preserve">lb/ft·h   </v>
          </cell>
        </row>
        <row r="22">
          <cell r="O22" t="str">
            <v>Torr      -g</v>
          </cell>
          <cell r="AE22" t="str">
            <v xml:space="preserve">oz/US gal </v>
          </cell>
          <cell r="AH22" t="str">
            <v xml:space="preserve">lb/ft·s   </v>
          </cell>
        </row>
        <row r="23">
          <cell r="O23" t="str">
            <v xml:space="preserve">at (tech) </v>
          </cell>
          <cell r="AE23" t="str">
            <v xml:space="preserve">oz/in³    </v>
          </cell>
          <cell r="AH23" t="str">
            <v xml:space="preserve">lbf·s/ft² </v>
          </cell>
        </row>
        <row r="24">
          <cell r="O24" t="str">
            <v>at (tech) -a</v>
          </cell>
          <cell r="AE24" t="str">
            <v xml:space="preserve">slug/ft³  </v>
          </cell>
          <cell r="AH24" t="str">
            <v xml:space="preserve">lbf·s/in² </v>
          </cell>
        </row>
        <row r="25">
          <cell r="O25" t="str">
            <v>at (tech) -g</v>
          </cell>
          <cell r="AE25" t="str">
            <v xml:space="preserve">tonl/yd³  </v>
          </cell>
          <cell r="AH25" t="str">
            <v xml:space="preserve">mPa·s     </v>
          </cell>
        </row>
        <row r="26">
          <cell r="O26" t="str">
            <v>atm(stand)</v>
          </cell>
          <cell r="AE26" t="str">
            <v xml:space="preserve">tons/yd³  </v>
          </cell>
          <cell r="AH26" t="str">
            <v xml:space="preserve">mm²/s     </v>
          </cell>
        </row>
        <row r="27">
          <cell r="O27" t="str">
            <v>atm(stand)-a</v>
          </cell>
          <cell r="AH27" t="str">
            <v xml:space="preserve">m²/s      </v>
          </cell>
        </row>
        <row r="28">
          <cell r="O28" t="str">
            <v>atm(stand)-g</v>
          </cell>
          <cell r="AH28" t="str">
            <v xml:space="preserve">slug/ft·s </v>
          </cell>
        </row>
        <row r="29">
          <cell r="O29" t="str">
            <v xml:space="preserve">bar       </v>
          </cell>
        </row>
        <row r="30">
          <cell r="O30" t="str">
            <v>bar       -a</v>
          </cell>
        </row>
        <row r="31">
          <cell r="O31" t="str">
            <v>bar       -g</v>
          </cell>
        </row>
        <row r="32">
          <cell r="O32" t="str">
            <v xml:space="preserve">cmH2O 4ºC </v>
          </cell>
        </row>
        <row r="33">
          <cell r="O33" t="str">
            <v>cmH2O 4ºC -a</v>
          </cell>
        </row>
        <row r="34">
          <cell r="O34" t="str">
            <v>cmH2O 4ºC -g</v>
          </cell>
        </row>
        <row r="35">
          <cell r="O35" t="str">
            <v xml:space="preserve">cmHg 0ºC  </v>
          </cell>
        </row>
        <row r="36">
          <cell r="O36" t="str">
            <v>cmHg 0ºC  -a</v>
          </cell>
        </row>
        <row r="37">
          <cell r="O37" t="str">
            <v>cmHg 0ºC  -g</v>
          </cell>
        </row>
        <row r="38">
          <cell r="O38" t="str">
            <v xml:space="preserve">dyne/cm²  </v>
          </cell>
        </row>
        <row r="39">
          <cell r="O39" t="str">
            <v>dyne/cm²  -a</v>
          </cell>
        </row>
        <row r="40">
          <cell r="O40" t="str">
            <v>dyne/cm²  -g</v>
          </cell>
        </row>
        <row r="41">
          <cell r="O41" t="str">
            <v xml:space="preserve">ftH2O     </v>
          </cell>
        </row>
        <row r="42">
          <cell r="O42" t="str">
            <v>ftH2O     -a</v>
          </cell>
        </row>
        <row r="43">
          <cell r="O43" t="str">
            <v>ftH2O     -g</v>
          </cell>
        </row>
        <row r="44">
          <cell r="O44" t="str">
            <v xml:space="preserve">gf/cm²    </v>
          </cell>
        </row>
        <row r="45">
          <cell r="O45" t="str">
            <v>gf/cm²    -a</v>
          </cell>
        </row>
        <row r="46">
          <cell r="O46" t="str">
            <v>gf/cm²    -g</v>
          </cell>
        </row>
        <row r="47">
          <cell r="O47" t="str">
            <v xml:space="preserve">hPa       </v>
          </cell>
        </row>
        <row r="48">
          <cell r="O48" t="str">
            <v>hPa       -a</v>
          </cell>
        </row>
        <row r="49">
          <cell r="O49" t="str">
            <v>hPa       -g</v>
          </cell>
        </row>
        <row r="50">
          <cell r="O50" t="str">
            <v xml:space="preserve">inH2O     </v>
          </cell>
        </row>
        <row r="51">
          <cell r="O51" t="str">
            <v>inH2O     -a</v>
          </cell>
        </row>
        <row r="52">
          <cell r="O52" t="str">
            <v>inH2O     -g</v>
          </cell>
        </row>
        <row r="53">
          <cell r="O53" t="str">
            <v xml:space="preserve">inHg      </v>
          </cell>
        </row>
        <row r="54">
          <cell r="O54" t="str">
            <v>inHg      -a</v>
          </cell>
        </row>
        <row r="55">
          <cell r="O55" t="str">
            <v>inHg      -g</v>
          </cell>
        </row>
        <row r="56">
          <cell r="O56" t="str">
            <v xml:space="preserve">kPa       </v>
          </cell>
        </row>
        <row r="57">
          <cell r="O57" t="str">
            <v>kPa       -a</v>
          </cell>
        </row>
        <row r="58">
          <cell r="O58" t="str">
            <v>kPa       -g</v>
          </cell>
        </row>
        <row r="59">
          <cell r="O59" t="str">
            <v xml:space="preserve">kgf/cm²   </v>
          </cell>
        </row>
        <row r="60">
          <cell r="O60" t="str">
            <v>kgf/cm²   -a</v>
          </cell>
        </row>
        <row r="61">
          <cell r="O61" t="str">
            <v>kgf/cm²   -g</v>
          </cell>
        </row>
        <row r="62">
          <cell r="O62" t="str">
            <v xml:space="preserve">kgf/mm²   </v>
          </cell>
        </row>
        <row r="63">
          <cell r="O63" t="str">
            <v>kgf/mm²   -a</v>
          </cell>
        </row>
        <row r="64">
          <cell r="O64" t="str">
            <v>kgf/mm²   -g</v>
          </cell>
        </row>
        <row r="65">
          <cell r="O65" t="str">
            <v xml:space="preserve">kgf/m²    </v>
          </cell>
        </row>
        <row r="66">
          <cell r="O66" t="str">
            <v>kgf/m²    -a</v>
          </cell>
        </row>
        <row r="67">
          <cell r="O67" t="str">
            <v>kgf/m²    -g</v>
          </cell>
        </row>
        <row r="68">
          <cell r="O68" t="str">
            <v xml:space="preserve">lbf/ft²   </v>
          </cell>
        </row>
        <row r="69">
          <cell r="O69" t="str">
            <v>lbf/ft²   -a</v>
          </cell>
        </row>
        <row r="70">
          <cell r="O70" t="str">
            <v>lbf/ft²   -g</v>
          </cell>
        </row>
        <row r="71">
          <cell r="O71" t="str">
            <v xml:space="preserve">lbf/in²   </v>
          </cell>
        </row>
        <row r="72">
          <cell r="O72" t="str">
            <v>lbf/in²   -a</v>
          </cell>
        </row>
        <row r="73">
          <cell r="O73" t="str">
            <v>lbf/in²   -g</v>
          </cell>
        </row>
        <row r="74">
          <cell r="O74" t="str">
            <v xml:space="preserve">mH2O 4ºC  </v>
          </cell>
        </row>
        <row r="75">
          <cell r="O75" t="str">
            <v>mH2O 4ºC  -a</v>
          </cell>
        </row>
        <row r="76">
          <cell r="O76" t="str">
            <v>mH2O 4ºC  -g</v>
          </cell>
        </row>
        <row r="77">
          <cell r="O77" t="str">
            <v xml:space="preserve">mbar      </v>
          </cell>
        </row>
        <row r="78">
          <cell r="O78" t="str">
            <v>mbar      -a</v>
          </cell>
        </row>
        <row r="79">
          <cell r="O79" t="str">
            <v>mbar      -g</v>
          </cell>
        </row>
        <row r="80">
          <cell r="O80" t="str">
            <v xml:space="preserve">mmH2O 4ºC </v>
          </cell>
        </row>
        <row r="81">
          <cell r="O81" t="str">
            <v>mmH2O 4ºC -a</v>
          </cell>
        </row>
        <row r="82">
          <cell r="O82" t="str">
            <v>mmH2O 4ºC -g</v>
          </cell>
        </row>
        <row r="83">
          <cell r="O83" t="str">
            <v xml:space="preserve">mmHg 0ºC  </v>
          </cell>
        </row>
        <row r="84">
          <cell r="O84" t="str">
            <v>mmHg 0ºC  -a</v>
          </cell>
        </row>
        <row r="85">
          <cell r="O85" t="str">
            <v>mmHg 0ºC  -g</v>
          </cell>
        </row>
        <row r="86">
          <cell r="O86" t="str">
            <v xml:space="preserve">oz/in²    </v>
          </cell>
        </row>
        <row r="87">
          <cell r="O87" t="str">
            <v>oz/in²    -a</v>
          </cell>
        </row>
        <row r="88">
          <cell r="O88" t="str">
            <v>oz/in²    -g</v>
          </cell>
        </row>
        <row r="89">
          <cell r="O89" t="str">
            <v xml:space="preserve">psi       </v>
          </cell>
        </row>
        <row r="90">
          <cell r="O90" t="str">
            <v>psi       -a</v>
          </cell>
        </row>
        <row r="91">
          <cell r="O91" t="str">
            <v>psi       -g</v>
          </cell>
        </row>
      </sheetData>
      <sheetData sheetId="4"/>
      <sheetData sheetId="5"/>
      <sheetData sheetId="6"/>
      <sheetData sheetId="7"/>
      <sheetData sheetId="8"/>
      <sheetData sheetId="9" refreshError="1"/>
      <sheetData sheetId="1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 Weeks"/>
      <sheetName val="Payroll Costs SF"/>
      <sheetName val="Detailed Est. Worksheet"/>
      <sheetName val="ODCs"/>
      <sheetName val="Trips"/>
      <sheetName val="Daily"/>
      <sheetName val="CN No. 2 Subconsultants"/>
      <sheetName val="Escalation Calc"/>
      <sheetName val="CN No. 3 Summary Rev 1"/>
      <sheetName val="C.O. 3 Cost to Go from 23 Aug"/>
      <sheetName val="Bech_Lab"/>
      <sheetName val="Direct_Lbr"/>
      <sheetName val="Sheet1"/>
      <sheetName val="WAGERATE BY CRAFT"/>
      <sheetName val="Rates"/>
      <sheetName val="Detail"/>
      <sheetName val="#REF"/>
      <sheetName val="A"/>
      <sheetName val="B"/>
      <sheetName val="Service Est &amp; GM Analysis"/>
      <sheetName val="Quality"/>
      <sheetName val="Const_S Curve"/>
      <sheetName val="Man_Weeks"/>
      <sheetName val="Payroll_Costs_SF"/>
      <sheetName val="Detailed_Est__Worksheet"/>
      <sheetName val="CN_No__2_Subconsultants"/>
      <sheetName val="Escalation_Calc"/>
      <sheetName val="CN_No__3_Summary_Rev_1"/>
      <sheetName val="C_O__3_Cost_to_Go_from_23_Aug"/>
      <sheetName val="WAGERATE_BY_CRAFT"/>
      <sheetName val="Service_Est_&amp;_GM_Analysis"/>
      <sheetName val="Risk"/>
      <sheetName val="@RISK_Correlations"/>
      <sheetName val="Project_Info"/>
      <sheetName val="Assumptions"/>
      <sheetName val="Assmpns"/>
      <sheetName val="Input"/>
      <sheetName val="Link_In"/>
      <sheetName val="Project_Work_Off_Contribution"/>
      <sheetName val="Employee_ODC"/>
      <sheetName val="fco"/>
      <sheetName val="Proj_Info"/>
      <sheetName val="Vlookup"/>
      <sheetName val="H_O__RATES"/>
      <sheetName val="MTTR-Headend"/>
      <sheetName val="PM_Action_"/>
      <sheetName val="PE_Status"/>
      <sheetName val="Inventory"/>
      <sheetName val="Major_Events_"/>
      <sheetName val="Crtitical_Issues"/>
      <sheetName val="RIP"/>
      <sheetName val="Fault_Statistics"/>
      <sheetName val="Ageing_Pending__CLeared"/>
      <sheetName val="Fault_Cleared_After_24Hrs"/>
      <sheetName val="Equipment"/>
      <sheetName val="DETAIL_SHEET"/>
      <sheetName val="Data"/>
      <sheetName val="CRF-BE_Rates"/>
      <sheetName val="TOTAL_SCHEDULE"/>
      <sheetName val="NLD_-_Assum"/>
      <sheetName val="Man_Weeks1"/>
      <sheetName val="Payroll_Costs_SF1"/>
      <sheetName val="Detailed_Est__Worksheet1"/>
      <sheetName val="CN_No__2_Subconsultants1"/>
      <sheetName val="Escalation_Calc1"/>
      <sheetName val="CN_No__3_Summary_Rev_11"/>
      <sheetName val="C_O__3_Cost_to_Go_from_23_Aug1"/>
      <sheetName val="WAGERATE_BY_CRAFT1"/>
      <sheetName val="Service_Est_&amp;_GM_Analysis1"/>
      <sheetName val="Man_Weeks3"/>
      <sheetName val="Payroll_Costs_SF3"/>
      <sheetName val="Detailed_Est__Worksheet3"/>
      <sheetName val="CN_No__2_Subconsultants3"/>
      <sheetName val="Escalation_Calc3"/>
      <sheetName val="CN_No__3_Summary_Rev_13"/>
      <sheetName val="C_O__3_Cost_to_Go_from_23_Aug3"/>
      <sheetName val="WAGERATE_BY_CRAFT3"/>
      <sheetName val="Service_Est_&amp;_GM_Analysis3"/>
      <sheetName val="Man_Weeks2"/>
      <sheetName val="Payroll_Costs_SF2"/>
      <sheetName val="Detailed_Est__Worksheet2"/>
      <sheetName val="CN_No__2_Subconsultants2"/>
      <sheetName val="Escalation_Calc2"/>
      <sheetName val="CN_No__3_Summary_Rev_12"/>
      <sheetName val="C_O__3_Cost_to_Go_from_23_Aug2"/>
      <sheetName val="WAGERATE_BY_CRAFT2"/>
      <sheetName val="Service_Est_&amp;_GM_Analysis2"/>
      <sheetName val="Man_Weeks4"/>
      <sheetName val="Payroll_Costs_SF4"/>
      <sheetName val="Detailed_Est__Worksheet4"/>
      <sheetName val="CN_No__2_Subconsultants4"/>
      <sheetName val="Escalation_Calc4"/>
      <sheetName val="CN_No__3_Summary_Rev_14"/>
      <sheetName val="C_O__3_Cost_to_Go_from_23_Aug4"/>
      <sheetName val="WAGERATE_BY_CRAFT4"/>
      <sheetName val="Service_Est_&amp;_GM_Analysis4"/>
      <sheetName val="Man_Weeks5"/>
      <sheetName val="Payroll_Costs_SF5"/>
      <sheetName val="Detailed_Est__Worksheet5"/>
      <sheetName val="CN_No__2_Subconsultants5"/>
      <sheetName val="Escalation_Calc5"/>
      <sheetName val="CN_No__3_Summary_Rev_15"/>
      <sheetName val="C_O__3_Cost_to_Go_from_23_Aug5"/>
      <sheetName val="WAGERATE_BY_CRAFT5"/>
      <sheetName val="Service_Est_&amp;_GM_Analysis5"/>
      <sheetName val="Const_S_Cur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 Weeks"/>
      <sheetName val="Payroll Costs SF"/>
      <sheetName val="Detailed Est. Worksheet"/>
      <sheetName val="ODCs"/>
      <sheetName val="Trips"/>
      <sheetName val="Daily"/>
      <sheetName val="CN No. 2 Subconsultants"/>
      <sheetName val="Escalation Calc"/>
      <sheetName val="CN No. 3 Summary Rev 1"/>
      <sheetName val="C.O. 3 Cost to Go from 23 Aug"/>
      <sheetName val="Bech_Lab"/>
      <sheetName val="Direct_Lbr"/>
      <sheetName val="Sheet1"/>
      <sheetName val="WAGERATE BY CRAFT"/>
      <sheetName val="Rates"/>
      <sheetName val="Detail"/>
      <sheetName val="#REF"/>
      <sheetName val="A"/>
      <sheetName val="B"/>
      <sheetName val="Service Est &amp; GM Analysis"/>
      <sheetName val="Quality"/>
      <sheetName val="Const_S Curve"/>
      <sheetName val="Man_Weeks"/>
      <sheetName val="Payroll_Costs_SF"/>
      <sheetName val="Detailed_Est__Worksheet"/>
      <sheetName val="CN_No__2_Subconsultants"/>
      <sheetName val="Escalation_Calc"/>
      <sheetName val="CN_No__3_Summary_Rev_1"/>
      <sheetName val="C_O__3_Cost_to_Go_from_23_Aug"/>
      <sheetName val="WAGERATE_BY_CRAFT"/>
      <sheetName val="Service_Est_&amp;_GM_Analysis"/>
      <sheetName val="Risk"/>
      <sheetName val="@RISK_Correlations"/>
      <sheetName val="Project_Info"/>
      <sheetName val="Assumptions"/>
      <sheetName val="Assmpns"/>
      <sheetName val="Input"/>
      <sheetName val="Link_In"/>
      <sheetName val="Project_Work_Off_Contribution"/>
      <sheetName val="Employee_ODC"/>
      <sheetName val="fco"/>
      <sheetName val="Proj_Info"/>
      <sheetName val="Vlookup"/>
      <sheetName val="H_O__RATES"/>
      <sheetName val="MTTR-Headend"/>
      <sheetName val="PM_Action_"/>
      <sheetName val="PE_Status"/>
      <sheetName val="Inventory"/>
      <sheetName val="Major_Events_"/>
      <sheetName val="Crtitical_Issues"/>
      <sheetName val="RIP"/>
      <sheetName val="Fault_Statistics"/>
      <sheetName val="Ageing_Pending__CLeared"/>
      <sheetName val="Fault_Cleared_After_24Hrs"/>
      <sheetName val="Equipment"/>
      <sheetName val="DETAIL_SHEET"/>
      <sheetName val="Data"/>
      <sheetName val="CRF-BE_Rates"/>
      <sheetName val="TOTAL_SCHEDULE"/>
      <sheetName val="NLD_-_Assum"/>
      <sheetName val="Man_Weeks1"/>
      <sheetName val="Payroll_Costs_SF1"/>
      <sheetName val="Detailed_Est__Worksheet1"/>
      <sheetName val="CN_No__2_Subconsultants1"/>
      <sheetName val="Escalation_Calc1"/>
      <sheetName val="CN_No__3_Summary_Rev_11"/>
      <sheetName val="C_O__3_Cost_to_Go_from_23_Aug1"/>
      <sheetName val="WAGERATE_BY_CRAFT1"/>
      <sheetName val="Service_Est_&amp;_GM_Analysis1"/>
      <sheetName val="Man_Weeks3"/>
      <sheetName val="Payroll_Costs_SF3"/>
      <sheetName val="Detailed_Est__Worksheet3"/>
      <sheetName val="CN_No__2_Subconsultants3"/>
      <sheetName val="Escalation_Calc3"/>
      <sheetName val="CN_No__3_Summary_Rev_13"/>
      <sheetName val="C_O__3_Cost_to_Go_from_23_Aug3"/>
      <sheetName val="WAGERATE_BY_CRAFT3"/>
      <sheetName val="Service_Est_&amp;_GM_Analysis3"/>
      <sheetName val="Man_Weeks2"/>
      <sheetName val="Payroll_Costs_SF2"/>
      <sheetName val="Detailed_Est__Worksheet2"/>
      <sheetName val="CN_No__2_Subconsultants2"/>
      <sheetName val="Escalation_Calc2"/>
      <sheetName val="CN_No__3_Summary_Rev_12"/>
      <sheetName val="C_O__3_Cost_to_Go_from_23_Aug2"/>
      <sheetName val="WAGERATE_BY_CRAFT2"/>
      <sheetName val="Service_Est_&amp;_GM_Analysis2"/>
      <sheetName val="Man_Weeks4"/>
      <sheetName val="Payroll_Costs_SF4"/>
      <sheetName val="Detailed_Est__Worksheet4"/>
      <sheetName val="CN_No__2_Subconsultants4"/>
      <sheetName val="Escalation_Calc4"/>
      <sheetName val="CN_No__3_Summary_Rev_14"/>
      <sheetName val="C_O__3_Cost_to_Go_from_23_Aug4"/>
      <sheetName val="WAGERATE_BY_CRAFT4"/>
      <sheetName val="Service_Est_&amp;_GM_Analysis4"/>
      <sheetName val="Man_Weeks5"/>
      <sheetName val="Payroll_Costs_SF5"/>
      <sheetName val="Detailed_Est__Worksheet5"/>
      <sheetName val="CN_No__2_Subconsultants5"/>
      <sheetName val="Escalation_Calc5"/>
      <sheetName val="CN_No__3_Summary_Rev_15"/>
      <sheetName val="C_O__3_Cost_to_Go_from_23_Aug5"/>
      <sheetName val="WAGERATE_BY_CRAFT5"/>
      <sheetName val="Service_Est_&amp;_GM_Analysis5"/>
      <sheetName val="Const_S_Cur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2)"/>
      <sheetName val="Sheet1"/>
      <sheetName val="Data"/>
      <sheetName val="Engineering"/>
      <sheetName val="Project Control"/>
      <sheetName val="Procurement"/>
      <sheetName val="Document Control"/>
      <sheetName val="Automation"/>
      <sheetName val="Total"/>
      <sheetName val="506 Charts"/>
      <sheetName val="508 Charts"/>
      <sheetName val="509 Charts"/>
      <sheetName val="510 Charts"/>
      <sheetName val="511 Charts"/>
      <sheetName val="Total Charts"/>
    </sheetNames>
    <sheetDataSet>
      <sheetData sheetId="0" refreshError="1"/>
      <sheetData sheetId="1">
        <row r="3">
          <cell r="B3" t="str">
            <v>E</v>
          </cell>
        </row>
        <row r="4">
          <cell r="B4" t="str">
            <v>E</v>
          </cell>
        </row>
        <row r="5">
          <cell r="B5" t="str">
            <v>E</v>
          </cell>
        </row>
        <row r="6">
          <cell r="B6" t="str">
            <v>P</v>
          </cell>
        </row>
        <row r="7">
          <cell r="B7" t="str">
            <v>E</v>
          </cell>
        </row>
        <row r="8">
          <cell r="B8" t="str">
            <v>E</v>
          </cell>
        </row>
        <row r="9">
          <cell r="B9" t="str">
            <v>A</v>
          </cell>
        </row>
        <row r="10">
          <cell r="B10" t="str">
            <v>E</v>
          </cell>
        </row>
        <row r="11">
          <cell r="B11" t="str">
            <v>D</v>
          </cell>
        </row>
        <row r="12">
          <cell r="B12" t="str">
            <v>B</v>
          </cell>
        </row>
        <row r="13">
          <cell r="B13" t="str">
            <v>R</v>
          </cell>
        </row>
        <row r="14">
          <cell r="B14" t="str">
            <v>Q</v>
          </cell>
        </row>
        <row r="15">
          <cell r="B15" t="str">
            <v>H</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2)"/>
      <sheetName val="Sheet1"/>
      <sheetName val="Data"/>
      <sheetName val="Engineering"/>
      <sheetName val="Project Control"/>
      <sheetName val="Procurement"/>
      <sheetName val="Document Control"/>
      <sheetName val="Automation"/>
      <sheetName val="Total"/>
      <sheetName val="506 Charts"/>
      <sheetName val="508 Charts"/>
      <sheetName val="509 Charts"/>
      <sheetName val="510 Charts"/>
      <sheetName val="511 Charts"/>
      <sheetName val="Total Charts"/>
    </sheetNames>
    <sheetDataSet>
      <sheetData sheetId="0" refreshError="1"/>
      <sheetData sheetId="1">
        <row r="3">
          <cell r="B3" t="str">
            <v>E</v>
          </cell>
        </row>
        <row r="4">
          <cell r="B4" t="str">
            <v>E</v>
          </cell>
        </row>
        <row r="5">
          <cell r="B5" t="str">
            <v>E</v>
          </cell>
        </row>
        <row r="6">
          <cell r="B6" t="str">
            <v>P</v>
          </cell>
        </row>
        <row r="7">
          <cell r="B7" t="str">
            <v>E</v>
          </cell>
        </row>
        <row r="8">
          <cell r="B8" t="str">
            <v>E</v>
          </cell>
        </row>
        <row r="9">
          <cell r="B9" t="str">
            <v>A</v>
          </cell>
        </row>
        <row r="10">
          <cell r="B10" t="str">
            <v>E</v>
          </cell>
        </row>
        <row r="11">
          <cell r="B11" t="str">
            <v>D</v>
          </cell>
        </row>
        <row r="12">
          <cell r="B12" t="str">
            <v>B</v>
          </cell>
        </row>
        <row r="13">
          <cell r="B13" t="str">
            <v>R</v>
          </cell>
        </row>
        <row r="14">
          <cell r="B14" t="str">
            <v>Q</v>
          </cell>
        </row>
        <row r="15">
          <cell r="B15" t="str">
            <v>H</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Assumptions"/>
      <sheetName val="ABI data"/>
      <sheetName val="building"/>
      <sheetName val="Building Summary"/>
      <sheetName val="summary"/>
      <sheetName val="Businesssummary"/>
      <sheetName val="Kbs summary"/>
      <sheetName val="empsummary"/>
      <sheetName val="tensummary"/>
      <sheetName val="tensummary Stats"/>
      <sheetName val="Single Analysis"/>
      <sheetName val="Multi Analysis"/>
      <sheetName val="Sheet1"/>
      <sheetName val="Data"/>
      <sheetName val="Const QMS Dash Board"/>
      <sheetName val=""/>
      <sheetName val="Citibuilder"/>
      <sheetName val="ABI_data"/>
      <sheetName val="Building_Summary"/>
      <sheetName val="Kbs_summary"/>
      <sheetName val="tensummary_Stats"/>
      <sheetName val="Single_Analysis"/>
      <sheetName val="Multi_Analysis"/>
      <sheetName val="Const_QMS_Dash_Board"/>
      <sheetName val="ABI_data1"/>
      <sheetName val="Building_Summary1"/>
      <sheetName val="Kbs_summary1"/>
      <sheetName val="tensummary_Stats1"/>
      <sheetName val="Single_Analysis1"/>
      <sheetName val="Multi_Analysis1"/>
      <sheetName val="Const_QMS_Dash_Board1"/>
      <sheetName val="ABI_data2"/>
      <sheetName val="Building_Summary2"/>
      <sheetName val="Kbs_summary2"/>
      <sheetName val="tensummary_Stats2"/>
      <sheetName val="Single_Analysis2"/>
      <sheetName val="Multi_Analysis2"/>
      <sheetName val="Const_QMS_Dash_Board2"/>
      <sheetName val="ABI_data3"/>
      <sheetName val="Building_Summary3"/>
      <sheetName val="Kbs_summary3"/>
      <sheetName val="tensummary_Stats3"/>
      <sheetName val="Single_Analysis3"/>
      <sheetName val="Multi_Analysis3"/>
      <sheetName val="Const_QMS_Dash_Board3"/>
    </sheetNames>
    <sheetDataSet>
      <sheetData sheetId="0" refreshError="1"/>
      <sheetData sheetId="1" refreshError="1">
        <row r="2">
          <cell r="M2" t="str">
            <v>EDMONTON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ge1"/>
      <sheetName val="Page2"/>
      <sheetName val="Page1c"/>
      <sheetName val="Page3"/>
      <sheetName val="Page4"/>
      <sheetName val="Page5"/>
      <sheetName val="Page6"/>
      <sheetName val="Page7"/>
      <sheetName val="Page8"/>
      <sheetName val="Page9"/>
      <sheetName val="Page10"/>
      <sheetName val="Page11"/>
      <sheetName val="Page12"/>
      <sheetName val="Page13"/>
      <sheetName val="Page14"/>
      <sheetName val="Page15"/>
      <sheetName val="Page16"/>
      <sheetName val="Remarks"/>
      <sheetName val="Units"/>
      <sheetName val="Page1 Intercooled"/>
      <sheetName val="Page1 Sidestream In"/>
      <sheetName val="Page1 Sidestream out"/>
      <sheetName val="valve data"/>
      <sheetName val="Degiskenler"/>
      <sheetName val="仪表"/>
      <sheetName val="산근"/>
      <sheetName val="대비표"/>
      <sheetName val="PROCURE"/>
      <sheetName val="ESCON"/>
      <sheetName val="Basisdatei"/>
      <sheetName val="Sheet1"/>
      <sheetName val="LOB"/>
      <sheetName val="TABLO-3"/>
    </sheetNames>
    <sheetDataSet>
      <sheetData sheetId="0">
        <row r="1">
          <cell r="AC1" t="str">
            <v>C049-MJ2-MJ-1103J</v>
          </cell>
        </row>
      </sheetData>
      <sheetData sheetId="1">
        <row r="1">
          <cell r="AC1" t="str">
            <v>C049-MJ2-MJ-1103J</v>
          </cell>
        </row>
        <row r="2">
          <cell r="AC2" t="str">
            <v>JR13J0603-AM-CC-GN-D-08-604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Sales volumes"/>
      <sheetName val="2 - Prices &amp; Other assmpt"/>
      <sheetName val="3 - Conversion costs"/>
      <sheetName val="4 - Fixed costs"/>
      <sheetName val="5 - Capex &amp; wrk captl"/>
      <sheetName val="fixedcosts"/>
      <sheetName val="6 - P&amp;L"/>
      <sheetName val="7 - Cash flow &amp; valuation"/>
      <sheetName val="8 - Balance Sheet"/>
      <sheetName val="9 - Shares &amp; CGL payback"/>
      <sheetName val="Working - NoPrint"/>
      <sheetName val="Working2-NoPrint"/>
      <sheetName val="Break even"/>
      <sheetName val="Summary Results Table"/>
      <sheetName val="Scenarijai"/>
      <sheetName val="Historic"/>
      <sheetName val="FinPlan"/>
      <sheetName val="TableFRM_Section1.7"/>
      <sheetName val="Assumptions"/>
      <sheetName val="Incremental IRR"/>
      <sheetName val="InfoMemoTable"/>
      <sheetName val="ComparisonTable"/>
      <sheetName val="Debts"/>
      <sheetName val="2 _ Prices _ Other assmpt"/>
      <sheetName val="3 _ Conversion costs"/>
      <sheetName val="5 _ Capex _ wrk captl"/>
      <sheetName val="Working _ NoPrint"/>
      <sheetName val="Inventories as of 03.20"/>
      <sheetName val="Com0124"/>
      <sheetName val="Com0226"/>
      <sheetName val="RestructuringModel2(nov12)"/>
      <sheetName val="Dictonary"/>
      <sheetName val="Справочники"/>
      <sheetName val="справочник"/>
      <sheetName val="1_-_Sales_volumes"/>
      <sheetName val="2_-_Prices_&amp;_Other_assmpt"/>
      <sheetName val="3_-_Conversion_costs"/>
      <sheetName val="4_-_Fixed_costs"/>
      <sheetName val="5_-_Capex_&amp;_wrk_captl"/>
      <sheetName val="6_-_P&amp;L"/>
      <sheetName val="7_-_Cash_flow_&amp;_valuation"/>
      <sheetName val="8_-_Balance_Sheet"/>
      <sheetName val="9_-_Shares_&amp;_CGL_payback"/>
      <sheetName val="Working_-_NoPrint"/>
      <sheetName val="Break_even"/>
      <sheetName val="Summary_Results_Table"/>
      <sheetName val="TableFRM_Section1_7"/>
      <sheetName val="Incremental_IRR"/>
      <sheetName val="2___Prices___Other_assmpt"/>
      <sheetName val="3___Conversion_costs"/>
      <sheetName val="5___Capex___wrk_captl"/>
      <sheetName val="Working___NoPrint"/>
      <sheetName val="Inventories_as_of_03_20"/>
      <sheetName val="1_-_Sales_volumes1"/>
      <sheetName val="2_-_Prices_&amp;_Other_assmpt1"/>
      <sheetName val="3_-_Conversion_costs1"/>
      <sheetName val="4_-_Fixed_costs1"/>
      <sheetName val="5_-_Capex_&amp;_wrk_captl1"/>
      <sheetName val="6_-_P&amp;L1"/>
      <sheetName val="7_-_Cash_flow_&amp;_valuation1"/>
      <sheetName val="8_-_Balance_Sheet1"/>
      <sheetName val="9_-_Shares_&amp;_CGL_payback1"/>
      <sheetName val="Working_-_NoPrint1"/>
      <sheetName val="Break_even1"/>
      <sheetName val="Summary_Results_Table1"/>
      <sheetName val="TableFRM_Section1_71"/>
      <sheetName val="Incremental_IRR1"/>
      <sheetName val="2___Prices___Other_assmpt1"/>
      <sheetName val="3___Conversion_costs1"/>
      <sheetName val="5___Capex___wrk_captl1"/>
      <sheetName val="Working___NoPrint1"/>
      <sheetName val="Inventories_as_of_03_201"/>
      <sheetName val="General info"/>
      <sheetName val=" "/>
      <sheetName val="Справочник Див"/>
      <sheetName val="Data"/>
      <sheetName val="Group valuation"/>
      <sheetName val="WACC"/>
      <sheetName val="Group financials"/>
      <sheetName val="DailySch"/>
      <sheetName val="1_-_Sales_volumes2"/>
      <sheetName val="RAS FS"/>
      <sheetName val="Фин план"/>
      <sheetName val="ADJ Norilsk"/>
      <sheetName val="IS Norilsk"/>
      <sheetName val="Reconciliation"/>
      <sheetName val="Production costs"/>
      <sheetName val="Dep"/>
      <sheetName val="Stock"/>
      <sheetName val="Лист4"/>
      <sheetName val="валюты"/>
      <sheetName val="предприятия BU's"/>
      <sheetName val="Client"/>
      <sheetName val="Макропоказател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mpns"/>
      <sheetName val="Sheet3"/>
      <sheetName val="Oum"/>
      <sheetName val="inter cir"/>
      <sheetName val="P&amp;L"/>
      <sheetName val="Fund requirement"/>
      <sheetName val="Cash Flow"/>
      <sheetName val="Balance Sheet"/>
      <sheetName val="IRR"/>
      <sheetName val="Capex"/>
      <sheetName val="Opex"/>
      <sheetName val="BW charges"/>
      <sheetName val="BW chrgs Basis"/>
      <sheetName val="call centre"/>
      <sheetName val="Tax"/>
      <sheetName val="Billing &amp; GA"/>
      <sheetName val="Debt schedule"/>
      <sheetName val="TRAI Tariffs"/>
      <sheetName val="MCUs"/>
      <sheetName val="Working Capital"/>
      <sheetName val="Depn  SLM"/>
      <sheetName val="Depn WDV"/>
    </sheetNames>
    <sheetDataSet>
      <sheetData sheetId="0" refreshError="1">
        <row r="135">
          <cell r="C135" t="str">
            <v>Reliance Infocom Ltd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mpns"/>
      <sheetName val="Sheet3"/>
      <sheetName val="Oum"/>
      <sheetName val="inter cir"/>
      <sheetName val="P&amp;L"/>
      <sheetName val="Fund requirement"/>
      <sheetName val="Cash Flow"/>
      <sheetName val="Balance Sheet"/>
      <sheetName val="IRR"/>
      <sheetName val="Capex"/>
      <sheetName val="Opex"/>
      <sheetName val="BW charges"/>
      <sheetName val="BW chrgs Basis"/>
      <sheetName val="call centre"/>
      <sheetName val="Tax"/>
      <sheetName val="Billing &amp; GA"/>
      <sheetName val="Debt schedule"/>
      <sheetName val="TRAI Tariffs"/>
      <sheetName val="MCUs"/>
      <sheetName val="Working Capital"/>
      <sheetName val="Depn  SLM"/>
      <sheetName val="Depn WDV"/>
    </sheetNames>
    <sheetDataSet>
      <sheetData sheetId="0" refreshError="1">
        <row r="135">
          <cell r="C135" t="str">
            <v>Reliance Infocom Ltd</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X000-00I-XXXX"/>
      <sheetName val=""/>
      <sheetName val="Master Document Register_0 (EN)"/>
      <sheetName val="Реестр"/>
      <sheetName val="База"/>
      <sheetName val="КЖ рев.2"/>
      <sheetName val="КЖ рев.3"/>
      <sheetName val="КЖ ПЛК"/>
      <sheetName val="Daisy Chain рев.3"/>
      <sheetName val="КЖ РТ100"/>
      <sheetName val="ГК СМР"/>
      <sheetName val="Временный лист"/>
      <sheetName val="Ан-не"/>
      <sheetName val="NRA"/>
      <sheetName val="Приложения к ИИ"/>
      <sheetName val="Diff. Thimm_Urma"/>
    </sheetNames>
    <sheetDataSet>
      <sheetData sheetId="0" refreshError="1"/>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SCurve-Total"/>
      <sheetName val="RLG"/>
      <sheetName val="BND"/>
      <sheetName val="CD"/>
      <sheetName val="SC-RH"/>
      <sheetName val="SC-RK"/>
      <sheetName val="BSN"/>
      <sheetName val="HUD"/>
      <sheetName val="JP"/>
      <sheetName val="JPexclRL"/>
      <sheetName val="JP-RL"/>
      <sheetName val="RMS"/>
      <sheetName val="MDM-TOTAL"/>
      <sheetName val="MDM-RF "/>
      <sheetName val="MDM-RW"/>
      <sheetName val="PBMR"/>
      <sheetName val="BSD"/>
      <sheetName val="ROSData"/>
      <sheetName val="Input"/>
      <sheetName val="COKER S CURVE"/>
      <sheetName val="Sheet1"/>
      <sheetName val="commodity curve COKER"/>
      <sheetName val="front anal cdu"/>
      <sheetName val="piping status cdu"/>
      <sheetName val="mtrl constraints cdu_vdu"/>
      <sheetName val="bal eqpt instts"/>
      <sheetName val="other PCOs"/>
      <sheetName val="Project ODC_NDEU"/>
      <sheetName val="Const QMS Dash Board"/>
      <sheetName val="DETAIL SHEET"/>
      <sheetName val="NLD - Assum"/>
      <sheetName val="Capex-fixed"/>
      <sheetName val="Assmpns"/>
      <sheetName val="MDM-RF_"/>
      <sheetName val="COKER_S_CURVE"/>
      <sheetName val="commodity_curve_COKER"/>
      <sheetName val="front_anal_cdu"/>
      <sheetName val="piping_status_cdu"/>
      <sheetName val="mtrl_constraints_cdu_vdu"/>
      <sheetName val="bal_eqpt_instts"/>
      <sheetName val="other_PCOs"/>
      <sheetName val="factors"/>
      <sheetName val="Level 0"/>
      <sheetName val="Acc_10.5"/>
      <sheetName val="MDM-RF_1"/>
      <sheetName val="COKER_S_CURVE1"/>
      <sheetName val="commodity_curve_COKER1"/>
      <sheetName val="front_anal_cdu1"/>
      <sheetName val="piping_status_cdu1"/>
      <sheetName val="mtrl_constraints_cdu_vdu1"/>
      <sheetName val="bal_eqpt_instts1"/>
      <sheetName val="other_PCOs1"/>
      <sheetName val="DETAIL_SHEET"/>
      <sheetName val="NLD_-_Assum"/>
      <sheetName val="Project_ODC_NDEU"/>
      <sheetName val="Level_0"/>
      <sheetName val="Acc_10_5"/>
      <sheetName val="Const_QMS_Dash_Board"/>
      <sheetName val="MDM-RF_2"/>
      <sheetName val="COKER_S_CURVE2"/>
      <sheetName val="commodity_curve_COKER2"/>
      <sheetName val="front_anal_cdu2"/>
      <sheetName val="piping_status_cdu2"/>
      <sheetName val="mtrl_constraints_cdu_vdu2"/>
      <sheetName val="bal_eqpt_instts2"/>
      <sheetName val="other_PCOs2"/>
      <sheetName val="DETAIL_SHEET1"/>
      <sheetName val="NLD_-_Assum1"/>
      <sheetName val="Project_ODC_NDEU1"/>
      <sheetName val="Level_01"/>
      <sheetName val="Acc_10_51"/>
      <sheetName val="Const_QMS_Dash_Board1"/>
      <sheetName val="MDM-RF_3"/>
      <sheetName val="COKER_S_CURVE3"/>
      <sheetName val="commodity_curve_COKER3"/>
      <sheetName val="front_anal_cdu3"/>
      <sheetName val="piping_status_cdu3"/>
      <sheetName val="mtrl_constraints_cdu_vdu3"/>
      <sheetName val="bal_eqpt_instts3"/>
      <sheetName val="other_PCOs3"/>
      <sheetName val="DETAIL_SHEET2"/>
      <sheetName val="NLD_-_Assum2"/>
      <sheetName val="Project_ODC_NDEU2"/>
      <sheetName val="Level_02"/>
      <sheetName val="Acc_10_52"/>
      <sheetName val="Const_QMS_Dash_Board2"/>
      <sheetName val="R2"/>
      <sheetName val="MDM-RF_4"/>
      <sheetName val="COKER_S_CURVE4"/>
      <sheetName val="commodity_curve_COKER4"/>
      <sheetName val="front_anal_cdu4"/>
      <sheetName val="piping_status_cdu4"/>
      <sheetName val="mtrl_constraints_cdu_vdu4"/>
      <sheetName val="bal_eqpt_instts4"/>
      <sheetName val="other_PCOs4"/>
      <sheetName val="Project_ODC_NDEU3"/>
      <sheetName val="Const_QMS_Dash_Board3"/>
      <sheetName val="DETAIL_SHEET3"/>
      <sheetName val="NLD_-_Assum3"/>
      <sheetName val="Level_03"/>
      <sheetName val="Acc_10_53"/>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Summary Sheet"/>
      <sheetName val="Grinding_Slurry_Prep_Sum"/>
      <sheetName val="Gasifier_Sum"/>
      <sheetName val="Coarse_Slag_ Handling Sum"/>
      <sheetName val="Black Water Flash Sum"/>
      <sheetName val="Fine Slag Handling Sum"/>
      <sheetName val="Condensate Ammonia Stripper Sum"/>
      <sheetName val="LTG Cooling Sum"/>
      <sheetName val="Grey Water Sum"/>
      <sheetName val="AGR_sum"/>
      <sheetName val="CO2 RG Compressor "/>
      <sheetName val="nitrogen_heating"/>
      <sheetName val="SRU_TGTU_sum"/>
      <sheetName val="Power_Block_Sum_HOEU"/>
      <sheetName val="Power_Block_BOP_Sum "/>
      <sheetName val="BOP "/>
      <sheetName val="Gasifier_Equip"/>
      <sheetName val="grinding_equip "/>
      <sheetName val="Coarse_Slag_Equip"/>
      <sheetName val="Black_Water_Equip"/>
      <sheetName val="Fine_Slag_Equip"/>
      <sheetName val="Condensate Stripper Equip"/>
      <sheetName val="LTG_Cooling_Equip"/>
      <sheetName val="GREY_WATER_EQUIP"/>
      <sheetName val="AGR_equip"/>
      <sheetName val="CO2_COMP_equip"/>
      <sheetName val="sru_equip"/>
      <sheetName val="SRU_TGTU "/>
      <sheetName val="nitrogen_heating_equip"/>
      <sheetName val="BOP_IC_Pipe"/>
      <sheetName val="BOP_equip"/>
      <sheetName val="Power_Block_equip"/>
      <sheetName val="ASU"/>
      <sheetName val="Sheet1"/>
      <sheetName val="Adjust"/>
      <sheetName val="Const QMS Dash Board"/>
      <sheetName val="factors"/>
      <sheetName val="LIST OF CPS_BY_RACK "/>
    </sheetNames>
    <sheetDataSet>
      <sheetData sheetId="0" refreshError="1">
        <row r="2">
          <cell r="Q2">
            <v>1.10155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ОГНОЗ_1"/>
      <sheetName val="vec"/>
      <sheetName val="Гр5(о)"/>
      <sheetName val="коэф"/>
      <sheetName val="Справочники"/>
      <sheetName val="2002(v1)"/>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Gam"/>
      <sheetName val="Pirk"/>
      <sheetName val="Sav"/>
      <sheetName val="BG_s"/>
      <sheetName val="Ener"/>
      <sheetName val="GamC"/>
      <sheetName val="MechC"/>
      <sheetName val="EnerC"/>
      <sheetName val="GAutC"/>
      <sheetName val="ParS"/>
      <sheetName val="AdmS"/>
      <sheetName val="Invest"/>
      <sheetName val="B_laik"/>
      <sheetName val="PagD"/>
      <sheetName val="M_bud_g"/>
      <sheetName val="M_bud_pg"/>
      <sheetName val="Module1"/>
      <sheetName val="Module2"/>
      <sheetName val="mutual"/>
      <sheetName val="7"/>
      <sheetName val="Balance Sh+Indices"/>
      <sheetName val="bgttar2001USD"/>
      <sheetName val="-8250"/>
      <sheetName val="-8230.09"/>
      <sheetName val="ф1"/>
      <sheetName val="Presentation Output"/>
      <sheetName val="Scenar"/>
      <sheetName val="30"/>
      <sheetName val="28"/>
      <sheetName val="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Page2"/>
      <sheetName val="Page3"/>
      <sheetName val="Page4"/>
      <sheetName val="NOTES"/>
      <sheetName val="Units"/>
      <sheetName val="page 6"/>
      <sheetName val="page 7"/>
      <sheetName val="page 8"/>
      <sheetName val="PROCURE"/>
      <sheetName val="FERTIL"/>
      <sheetName val="Proforma"/>
      <sheetName val="Finansal tamamlanma Eğrisi"/>
      <sheetName val="锅炉房"/>
      <sheetName val="Q&amp;pl-V"/>
      <sheetName val="Katsayilar"/>
      <sheetName val="산근"/>
      <sheetName val="Sheet 3"/>
      <sheetName val="PERSONNELIST"/>
      <sheetName val="Degiskenler"/>
      <sheetName val="Page1"/>
      <sheetName val="Heat"/>
    </sheetNames>
    <sheetDataSet>
      <sheetData sheetId="0"/>
      <sheetData sheetId="1"/>
      <sheetData sheetId="2"/>
      <sheetData sheetId="3"/>
      <sheetData sheetId="4">
        <row r="6">
          <cell r="I6" t="str">
            <v>Group IIC</v>
          </cell>
        </row>
      </sheetData>
      <sheetData sheetId="5">
        <row r="6">
          <cell r="I6" t="str">
            <v>Group IIC</v>
          </cell>
        </row>
        <row r="7">
          <cell r="I7" t="str">
            <v>Group IIB + H2</v>
          </cell>
        </row>
        <row r="8">
          <cell r="I8" t="str">
            <v>Group IIB</v>
          </cell>
        </row>
        <row r="9">
          <cell r="I9" t="str">
            <v>Group IIA</v>
          </cell>
        </row>
        <row r="10">
          <cell r="I10" t="str">
            <v>Group I</v>
          </cell>
        </row>
        <row r="11">
          <cell r="I11">
            <v>0</v>
          </cell>
        </row>
        <row r="12">
          <cell r="I12">
            <v>0</v>
          </cell>
        </row>
        <row r="13">
          <cell r="I13">
            <v>0</v>
          </cell>
        </row>
        <row r="14">
          <cell r="I14">
            <v>0</v>
          </cell>
        </row>
        <row r="19">
          <cell r="I19" t="str">
            <v>T1</v>
          </cell>
        </row>
        <row r="20">
          <cell r="I20" t="str">
            <v>T2</v>
          </cell>
        </row>
        <row r="21">
          <cell r="I21" t="str">
            <v>T3</v>
          </cell>
        </row>
        <row r="22">
          <cell r="I22" t="str">
            <v>T4</v>
          </cell>
        </row>
        <row r="23">
          <cell r="I23" t="str">
            <v>T5</v>
          </cell>
        </row>
        <row r="24">
          <cell r="I24" t="str">
            <v>T6</v>
          </cell>
        </row>
        <row r="25">
          <cell r="I25">
            <v>0</v>
          </cell>
        </row>
        <row r="26">
          <cell r="I26">
            <v>0</v>
          </cell>
        </row>
        <row r="27">
          <cell r="I27">
            <v>0</v>
          </cell>
        </row>
        <row r="28">
          <cell r="I28">
            <v>0</v>
          </cell>
        </row>
        <row r="29">
          <cell r="I29">
            <v>0</v>
          </cell>
        </row>
        <row r="30">
          <cell r="I30">
            <v>0</v>
          </cell>
        </row>
        <row r="31">
          <cell r="I31">
            <v>0</v>
          </cell>
        </row>
        <row r="32">
          <cell r="I32">
            <v>0</v>
          </cell>
        </row>
      </sheetData>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 Info"/>
      <sheetName val="Template Description"/>
      <sheetName val="Estimate Basis"/>
      <sheetName val="ND Jhr_Summary"/>
      <sheetName val="Estimate Summary"/>
      <sheetName val="Summary_ND in ND"/>
      <sheetName val="Business Travel"/>
      <sheetName val="ODC_NDEU at ND"/>
      <sheetName val="Proj Specic IS&amp;T Cost"/>
      <sheetName val="Escalation"/>
      <sheetName val="Summary_Expat at ND"/>
      <sheetName val="Lon Expat at ND_Assig"/>
      <sheetName val="ODC_Expat at ND"/>
      <sheetName val="Staffing Cost at ND"/>
      <sheetName val="Employee ODC"/>
      <sheetName val="Contract Services"/>
      <sheetName val="Jobhour Matrix "/>
      <sheetName val="ND Hours_by grade"/>
      <sheetName val="Comp_ND at ND"/>
    </sheetNames>
    <sheetDataSet>
      <sheetData sheetId="0"/>
      <sheetData sheetId="1" refreshError="1">
        <row r="6">
          <cell r="B6" t="str">
            <v>OGD III EPC</v>
          </cell>
        </row>
        <row r="9">
          <cell r="B9" t="str">
            <v>95722-821</v>
          </cell>
        </row>
        <row r="10">
          <cell r="B10">
            <v>3</v>
          </cell>
        </row>
        <row r="11">
          <cell r="B11">
            <v>38201.525925925926</v>
          </cell>
        </row>
        <row r="23">
          <cell r="B23" t="str">
            <v>Jhr provided by London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18">
          <cell r="D18">
            <v>0.33879503877257011</v>
          </cell>
        </row>
      </sheetData>
      <sheetData sheetId="16"/>
      <sheetData sheetId="17"/>
      <sheetData sheetId="18"/>
      <sheetData sheetId="19"/>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Proj Info"/>
      <sheetName val="Template Description"/>
      <sheetName val="Estimate Basis"/>
      <sheetName val="ND Jhr_Summary"/>
      <sheetName val="Estimate Summary"/>
      <sheetName val="Summary_ND in ND"/>
      <sheetName val="Business Travel"/>
      <sheetName val="ODC_NDEU at ND"/>
      <sheetName val="Proj Specic IS&amp;T Cost"/>
      <sheetName val="Escalation"/>
      <sheetName val="Summary_Expat at ND"/>
      <sheetName val="Lon Expat at ND_Assig"/>
      <sheetName val="ODC_Expat at ND"/>
      <sheetName val="Staffing Cost at ND"/>
      <sheetName val="Employee ODC"/>
      <sheetName val="Contract Services"/>
      <sheetName val="Jobhour Matrix "/>
      <sheetName val="ND Hours_by grade"/>
      <sheetName val="Comp_ND at ND"/>
    </sheetNames>
    <sheetDataSet>
      <sheetData sheetId="0"/>
      <sheetData sheetId="1" refreshError="1">
        <row r="6">
          <cell r="B6" t="str">
            <v>OGD III EPC</v>
          </cell>
        </row>
        <row r="9">
          <cell r="B9" t="str">
            <v>95722-821</v>
          </cell>
        </row>
        <row r="10">
          <cell r="B10">
            <v>3</v>
          </cell>
        </row>
        <row r="11">
          <cell r="B11">
            <v>38201.525925925926</v>
          </cell>
        </row>
        <row r="23">
          <cell r="B23" t="str">
            <v>Jhr provided by London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18">
          <cell r="D18">
            <v>0.33879503877257011</v>
          </cell>
        </row>
      </sheetData>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Stat 03-04"/>
      <sheetName val="IncStat 03 "/>
      <sheetName val="IncStat 04"/>
      <sheetName val="Unit КС-44 проект"/>
      <sheetName val="Unit SNG 5 GTES 2003"/>
      <sheetName val="Unit SNG 5 GTES 2004"/>
      <sheetName val="Unit КС-44"/>
      <sheetName val="Cost Sheet 5 GTES"/>
      <sheetName val="Авансы по СНГ"/>
      <sheetName val="График 5 ГТЭС срыв сроков"/>
      <sheetName val="График 5 ГТЭС по дог. +срыв ПМЗ"/>
      <sheetName val="КС-44 график"/>
      <sheetName val="Продажи КС44"/>
      <sheetName val="Cost Sheet КС-44 "/>
      <sheetName val="КС-44 (проектирование)"/>
      <sheetName val="Cost Sheet КС-44 проект"/>
      <sheetName val="График УКПГ"/>
      <sheetName val="UKPG"/>
      <sheetName val="Арамиль"/>
      <sheetName val="Искра"/>
      <sheetName val="Арамиль доп. обор."/>
      <sheetName val="сервис"/>
      <sheetName val="Штрафы"/>
      <sheetName val="Аренда здания"/>
      <sheetName val="Амортизация РБ 2003"/>
      <sheetName val="Амортизация РБ 2004"/>
      <sheetName val="Unit КС-44 (2)"/>
      <sheetName val="IncStat_03-04"/>
      <sheetName val="IncStat_03-041"/>
      <sheetName val="IncStat_03_"/>
      <sheetName val="IncStat_04"/>
      <sheetName val="Unit_КС-44_проект"/>
      <sheetName val="Unit_SNG_5_GTES_2003"/>
      <sheetName val="Unit_SNG_5_GTES_2004"/>
      <sheetName val="Unit_КС-44"/>
      <sheetName val="Cost_Sheet_5_GTES"/>
      <sheetName val="Авансы_по_СНГ"/>
      <sheetName val="График_5_ГТЭС_срыв_сроков"/>
      <sheetName val="График_5_ГТЭС_по_дог__+срыв_ПМЗ"/>
      <sheetName val="КС-44_график"/>
      <sheetName val="Продажи_КС44"/>
      <sheetName val="Cost_Sheet_КС-44_"/>
      <sheetName val="КС-44_(проектирование)"/>
      <sheetName val="Cost_Sheet_КС-44_проект"/>
      <sheetName val="График_УКПГ"/>
      <sheetName val="Арамиль_доп__обор_"/>
      <sheetName val="Аренда_здания"/>
      <sheetName val="Амортизация_РБ_2003"/>
      <sheetName val="Амортизация_РБ_2004"/>
      <sheetName val="Unit_КС-44_(2)"/>
      <sheetName val="КС-3 7420"/>
      <sheetName val="КС-3 7780-01"/>
      <sheetName val="КС-3 75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7">
          <cell r="J17">
            <v>31.656748609691594</v>
          </cell>
        </row>
        <row r="20">
          <cell r="J20">
            <v>31.567299999999999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Info"/>
      <sheetName val="Link_in"/>
      <sheetName val="Summary"/>
      <sheetName val="Summary Line Item Backup"/>
      <sheetName val="Cashflow Split"/>
      <sheetName val="Cashflow linkout"/>
      <sheetName val="Escalation"/>
      <sheetName val="Insurance"/>
      <sheetName val="Contingency"/>
      <sheetName val="Bonds"/>
      <sheetName val="Freight"/>
      <sheetName val="PFS Linkout"/>
      <sheetName val="Burden"/>
      <sheetName val="Pricing"/>
      <sheetName val="Client Sum"/>
    </sheetNames>
    <sheetDataSet>
      <sheetData sheetId="0" refreshError="1">
        <row r="17">
          <cell r="E1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Info"/>
      <sheetName val="Link_in"/>
      <sheetName val="Summary"/>
      <sheetName val="Summary Line Item Backup"/>
      <sheetName val="Cashflow Split"/>
      <sheetName val="Cashflow linkout"/>
      <sheetName val="Escalation"/>
      <sheetName val="Insurance"/>
      <sheetName val="Contingency"/>
      <sheetName val="Bonds"/>
      <sheetName val="Freight"/>
      <sheetName val="PFS Linkout"/>
      <sheetName val="Burden"/>
      <sheetName val="Pricing"/>
      <sheetName val="Client Sum"/>
    </sheetNames>
    <sheetDataSet>
      <sheetData sheetId="0" refreshError="1">
        <row r="17">
          <cell r="E1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D. TRKNG."/>
      <sheetName val="Sheet1"/>
      <sheetName val="Sheet2"/>
      <sheetName val="Schedule milestones"/>
    </sheetNames>
    <definedNames>
      <definedName name="Estimating_Click" refersTo="#REF!"/>
      <definedName name="Estimating_Click_PDBT" refersTo="#REF!"/>
      <definedName name="Sfzd" refersTo="#REF!"/>
    </definedNames>
    <sheetDataSet>
      <sheetData sheetId="0"/>
      <sheetData sheetId="1" refreshError="1"/>
      <sheetData sheetId="2" refreshError="1"/>
      <sheetData sheetId="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D. TRKNG."/>
      <sheetName val="Sheet1"/>
      <sheetName val="Sheet2"/>
      <sheetName val="Schedule milestones"/>
    </sheetNames>
    <definedNames>
      <definedName name="Estimating_Click" refersTo="#REF!"/>
      <definedName name="Estimating_Click_PDBT" refersTo="#REF!"/>
      <definedName name="Sfzd" refersTo="#REF!"/>
    </definedNames>
    <sheetDataSet>
      <sheetData sheetId="0"/>
      <sheetData sheetId="1" refreshError="1"/>
      <sheetData sheetId="2" refreshError="1"/>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КП"/>
      <sheetName val="Оборудование"/>
      <sheetName val="Вендоры_скидки_коэф-ты"/>
      <sheetName val="Сводная по оборудованию"/>
      <sheetName val="Сводная по Вендорам"/>
      <sheetName val="Работы"/>
      <sheetName val="Сводная по работам"/>
      <sheetName val="Общий свод по системам"/>
      <sheetName val="Форма запроса "/>
      <sheetName val="Вендор-лист ДИМС"/>
      <sheetName val="Справочники"/>
      <sheetName val="краткий свод по ставкам"/>
      <sheetName val="Диф. ставки"/>
      <sheetName val="Инструкция"/>
      <sheetName val="Диф. ставки_полный справочник"/>
    </sheetNames>
    <sheetDataSet>
      <sheetData sheetId="0"/>
      <sheetData sheetId="1"/>
      <sheetData sheetId="2">
        <row r="2">
          <cell r="C2">
            <v>100</v>
          </cell>
        </row>
        <row r="3">
          <cell r="C3">
            <v>77</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mp; Assumptions"/>
      <sheetName val="Summary Sheet"/>
      <sheetName val="Caps"/>
      <sheetName val="Cost Incentive Calcs"/>
      <sheetName val="Line Upgrade Calculations"/>
      <sheetName val="Input"/>
      <sheetName val="GM &amp; Yearly CF; Rollover"/>
      <sheetName val="PCG"/>
      <sheetName val="5-Year Rollover"/>
      <sheetName val="Period -Worksheet (2)"/>
      <sheetName val="Rollover examples"/>
      <sheetName val="GM on Fees"/>
      <sheetName val="Period -Worksheet"/>
      <sheetName val="GM on Rates (£)"/>
      <sheetName val="Monthly CF Rates &amp; Fees"/>
      <sheetName val="Details for Secondees"/>
      <sheetName val="Questions"/>
      <sheetName val="PPP £ 17.01.02"/>
      <sheetName val="PPP $"/>
      <sheetName val="PPP £"/>
      <sheetName val="BH- 17.1.02Summary Max"/>
      <sheetName val="USE THIS AR TD Calculations"/>
      <sheetName val="AR's Multiplier Realistic"/>
      <sheetName val="Project Cost Summary"/>
      <sheetName val="PFS_B"/>
      <sheetName val="Graphs"/>
      <sheetName val="Invoicing"/>
      <sheetName val="Earned Value"/>
      <sheetName val="BH-17.1.02Summary Min"/>
      <sheetName val="BH-17.1.02Cashflow"/>
      <sheetName val="BH-17.1.02Salaries"/>
    </sheetNames>
    <sheetDataSet>
      <sheetData sheetId="0" refreshError="1"/>
      <sheetData sheetId="1" refreshError="1"/>
      <sheetData sheetId="2" refreshError="1"/>
      <sheetData sheetId="3" refreshError="1"/>
      <sheetData sheetId="4" refreshError="1"/>
      <sheetData sheetId="5" refreshError="1">
        <row r="7">
          <cell r="B7">
            <v>1.43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mp; Assumptions"/>
      <sheetName val="Summary Sheet"/>
      <sheetName val="Caps"/>
      <sheetName val="Cost Incentive Calcs"/>
      <sheetName val="Line Upgrade Calculations"/>
      <sheetName val="Input"/>
      <sheetName val="GM &amp; Yearly CF; Rollover"/>
      <sheetName val="PCG"/>
      <sheetName val="5-Year Rollover"/>
      <sheetName val="Period -Worksheet (2)"/>
      <sheetName val="Rollover examples"/>
      <sheetName val="GM on Fees"/>
      <sheetName val="Period -Worksheet"/>
      <sheetName val="GM on Rates (£)"/>
      <sheetName val="Monthly CF Rates &amp; Fees"/>
      <sheetName val="Details for Secondees"/>
      <sheetName val="Questions"/>
      <sheetName val="PPP £ 17.01.02"/>
      <sheetName val="PPP $"/>
      <sheetName val="PPP £"/>
      <sheetName val="BH- 17.1.02Summary Max"/>
      <sheetName val="USE THIS AR TD Calculations"/>
      <sheetName val="AR's Multiplier Realistic"/>
      <sheetName val="Project Cost Summary"/>
      <sheetName val="PFS_B"/>
      <sheetName val="Graphs"/>
      <sheetName val="Invoicing"/>
      <sheetName val="Earned Value"/>
      <sheetName val="BH-17.1.02Summary Min"/>
      <sheetName val="BH-17.1.02Cashflow"/>
      <sheetName val="BH-17.1.02Salaries"/>
    </sheetNames>
    <sheetDataSet>
      <sheetData sheetId="0" refreshError="1"/>
      <sheetData sheetId="1" refreshError="1"/>
      <sheetData sheetId="2" refreshError="1"/>
      <sheetData sheetId="3" refreshError="1"/>
      <sheetData sheetId="4" refreshError="1"/>
      <sheetData sheetId="5" refreshError="1">
        <row r="7">
          <cell r="B7">
            <v>1.43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PC-Issues"/>
      <sheetName val="MILESTONE-RAIL"/>
      <sheetName val="MILESTONES-LSHS"/>
      <sheetName val="fco"/>
      <sheetName val="BAL_JOB_LIST"/>
      <sheetName val="BAL-INST"/>
      <sheetName val="Rev-Overall"/>
      <sheetName val="PENDING-SYS"/>
      <sheetName val="SYS-OWNERS"/>
      <sheetName val="Rev-Summary"/>
      <sheetName val="LOOP-SPREAD"/>
      <sheetName val="OVERALL-RFSU"/>
      <sheetName val="Phase-1"/>
      <sheetName val="LOOP-PROFILE"/>
      <sheetName val="Overall"/>
      <sheetName val="Sys-Handover"/>
      <sheetName val="MANP-FORMAT"/>
      <sheetName val="MANPOWER-Overall"/>
      <sheetName val="Sheet5"/>
      <sheetName val="concrete-L3"/>
      <sheetName val="pipe-fab-L3"/>
      <sheetName val="pipe-Install-L3"/>
      <sheetName val="Sheet6"/>
      <sheetName val="Rev-1-Lvl-2-Overall"/>
      <sheetName val="Lvl-2-Overall- Latest "/>
      <sheetName val="CONCRETE "/>
      <sheetName val="STRL-STEEL"/>
      <sheetName val="U-G-Piping (1)"/>
      <sheetName val="A-G-PIPING(1)"/>
      <sheetName val="Tankage-Report"/>
      <sheetName val="Tankages-New"/>
      <sheetName val="ARCHBLDG"/>
      <sheetName val="RCB %"/>
      <sheetName val="CIVIL-SITE-IMPR."/>
      <sheetName val="RAIL-ROAD"/>
      <sheetName val="FLARE"/>
      <sheetName val="OVERALL-PKG"/>
      <sheetName val="SSTP-PKG"/>
      <sheetName val="ETP-PKG"/>
      <sheetName val="COKE-PKG"/>
      <sheetName val="CAUSTIC-PKG"/>
      <sheetName val="INSTRUMENT"/>
      <sheetName val="OVERALL-MECH"/>
      <sheetName val="MECH_VESSEL"/>
      <sheetName val="MECH_PUMPS"/>
      <sheetName val="MECH_L-UL"/>
      <sheetName val="MECH_OTHERS"/>
      <sheetName val="TANKAGE-DETAIL"/>
      <sheetName val="Manpower"/>
      <sheetName val="P&amp;M"/>
      <sheetName val="biweek_qty-1"/>
      <sheetName val="biweek_qty-2"/>
      <sheetName val="Front-Analy"/>
      <sheetName val="Hydro-Loop"/>
      <sheetName val="Overall_crit_issues"/>
    </sheetNames>
    <sheetDataSet>
      <sheetData sheetId="0"/>
      <sheetData sheetId="1"/>
      <sheetData sheetId="2"/>
      <sheetData sheetId="3"/>
      <sheetData sheetId="4" refreshError="1">
        <row r="1">
          <cell r="B1" t="str">
            <v>FCO NO.</v>
          </cell>
          <cell r="C1" t="str">
            <v>UNIT</v>
          </cell>
          <cell r="D1" t="str">
            <v>DATE OF RECEIPT</v>
          </cell>
          <cell r="F1" t="str">
            <v>Unit</v>
          </cell>
          <cell r="G1" t="str">
            <v>DESCRIPTION OF " FCO "</v>
          </cell>
          <cell r="H1" t="str">
            <v>Tot mhr</v>
          </cell>
          <cell r="I1" t="str">
            <v>closeout</v>
          </cell>
          <cell r="J1" t="str">
            <v>DRG  STATUS</v>
          </cell>
          <cell r="K1" t="str">
            <v>CONSTN. STATUS</v>
          </cell>
          <cell r="L1" t="str">
            <v xml:space="preserve">REMARKS </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PC-Issues"/>
      <sheetName val="MILESTONE-RAIL"/>
      <sheetName val="MILESTONES-LSHS"/>
      <sheetName val="fco"/>
      <sheetName val="BAL_JOB_LIST"/>
      <sheetName val="BAL-INST"/>
      <sheetName val="Rev-Overall"/>
      <sheetName val="PENDING-SYS"/>
      <sheetName val="SYS-OWNERS"/>
      <sheetName val="Rev-Summary"/>
      <sheetName val="LOOP-SPREAD"/>
      <sheetName val="OVERALL-RFSU"/>
      <sheetName val="Phase-1"/>
      <sheetName val="LOOP-PROFILE"/>
      <sheetName val="Overall"/>
      <sheetName val="Sys-Handover"/>
      <sheetName val="MANP-FORMAT"/>
      <sheetName val="MANPOWER-Overall"/>
      <sheetName val="Sheet5"/>
      <sheetName val="concrete-L3"/>
      <sheetName val="pipe-fab-L3"/>
      <sheetName val="pipe-Install-L3"/>
      <sheetName val="Sheet6"/>
      <sheetName val="Rev-1-Lvl-2-Overall"/>
      <sheetName val="Lvl-2-Overall- Latest "/>
      <sheetName val="CONCRETE "/>
      <sheetName val="STRL-STEEL"/>
      <sheetName val="U-G-Piping (1)"/>
      <sheetName val="A-G-PIPING(1)"/>
      <sheetName val="Tankage-Report"/>
      <sheetName val="Tankages-New"/>
      <sheetName val="ARCHBLDG"/>
      <sheetName val="RCB %"/>
      <sheetName val="CIVIL-SITE-IMPR."/>
      <sheetName val="RAIL-ROAD"/>
      <sheetName val="FLARE"/>
      <sheetName val="OVERALL-PKG"/>
      <sheetName val="SSTP-PKG"/>
      <sheetName val="ETP-PKG"/>
      <sheetName val="COKE-PKG"/>
      <sheetName val="CAUSTIC-PKG"/>
      <sheetName val="INSTRUMENT"/>
      <sheetName val="OVERALL-MECH"/>
      <sheetName val="MECH_VESSEL"/>
      <sheetName val="MECH_PUMPS"/>
      <sheetName val="MECH_L-UL"/>
      <sheetName val="MECH_OTHERS"/>
      <sheetName val="TANKAGE-DETAIL"/>
      <sheetName val="Manpower"/>
      <sheetName val="P&amp;M"/>
      <sheetName val="biweek_qty-1"/>
      <sheetName val="biweek_qty-2"/>
      <sheetName val="Front-Analy"/>
      <sheetName val="Hydro-Loop"/>
      <sheetName val="Overall_crit_issues"/>
    </sheetNames>
    <sheetDataSet>
      <sheetData sheetId="0"/>
      <sheetData sheetId="1"/>
      <sheetData sheetId="2"/>
      <sheetData sheetId="3"/>
      <sheetData sheetId="4" refreshError="1">
        <row r="1">
          <cell r="B1" t="str">
            <v>FCO NO.</v>
          </cell>
          <cell r="C1" t="str">
            <v>UNIT</v>
          </cell>
          <cell r="D1" t="str">
            <v>DATE OF RECEIPT</v>
          </cell>
          <cell r="F1" t="str">
            <v>Unit</v>
          </cell>
          <cell r="G1" t="str">
            <v>DESCRIPTION OF " FCO "</v>
          </cell>
          <cell r="H1" t="str">
            <v>Tot mhr</v>
          </cell>
          <cell r="I1" t="str">
            <v>closeout</v>
          </cell>
          <cell r="J1" t="str">
            <v>DRG  STATUS</v>
          </cell>
          <cell r="K1" t="str">
            <v>CONSTN. STATUS</v>
          </cell>
          <cell r="L1" t="str">
            <v xml:space="preserve">REMARKS </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RTIL"/>
      <sheetName val="Data"/>
      <sheetName val=" CABLE"/>
      <sheetName val="DRUM"/>
      <sheetName val="q&amp;pl-v"/>
    </sheetNames>
    <sheetDataSet>
      <sheetData sheetId="0">
        <row r="1">
          <cell r="A1" t="str">
            <v>QPLCODE</v>
          </cell>
          <cell r="B1" t="str">
            <v>AMMONIA</v>
          </cell>
          <cell r="C1" t="str">
            <v>UREA</v>
          </cell>
          <cell r="D1" t="str">
            <v>GRANULATION</v>
          </cell>
          <cell r="E1" t="str">
            <v>U&amp;O</v>
          </cell>
          <cell r="F1" t="str">
            <v>COMMON UREA HANDLING</v>
          </cell>
          <cell r="G1" t="str">
            <v>BUILDING</v>
          </cell>
          <cell r="H1" t="str">
            <v>F&amp;G</v>
          </cell>
          <cell r="I1" t="str">
            <v>TELECOM/PA/GA/CCTV</v>
          </cell>
          <cell r="J1" t="str">
            <v>REMARKS</v>
          </cell>
          <cell r="K1" t="str">
            <v>CHECK</v>
          </cell>
          <cell r="L1" t="str">
            <v>WRCODE</v>
          </cell>
          <cell r="M1" t="str">
            <v>DESCRIPTION</v>
          </cell>
          <cell r="N1" t="str">
            <v>UNIT</v>
          </cell>
          <cell r="O1" t="str">
            <v>TOTAL</v>
          </cell>
        </row>
        <row r="2">
          <cell r="A2" t="str">
            <v>KK01AA01</v>
          </cell>
          <cell r="B2">
            <v>350</v>
          </cell>
          <cell r="C2">
            <v>191</v>
          </cell>
          <cell r="D2">
            <v>21</v>
          </cell>
          <cell r="E2">
            <v>299</v>
          </cell>
          <cell r="K2" t="str">
            <v>KK01AA01</v>
          </cell>
          <cell r="L2" t="str">
            <v>WR001</v>
          </cell>
          <cell r="M2" t="str">
            <v xml:space="preserve">TRANSMITTERS/PRESS. SWITCHES  </v>
          </cell>
          <cell r="N2" t="str">
            <v>each</v>
          </cell>
          <cell r="O2">
            <v>861</v>
          </cell>
        </row>
        <row r="3">
          <cell r="A3" t="str">
            <v>KK01AA02</v>
          </cell>
          <cell r="B3">
            <v>0</v>
          </cell>
          <cell r="C3">
            <v>1</v>
          </cell>
          <cell r="J3" t="str">
            <v>For unit price only</v>
          </cell>
          <cell r="K3" t="str">
            <v>KK01AA02</v>
          </cell>
          <cell r="L3" t="str">
            <v>WR002</v>
          </cell>
          <cell r="M3" t="str">
            <v xml:space="preserve">TRANSMITTERS/PRESS. SWITCHES </v>
          </cell>
          <cell r="N3" t="str">
            <v>each</v>
          </cell>
          <cell r="O3">
            <v>1</v>
          </cell>
        </row>
        <row r="4">
          <cell r="A4" t="str">
            <v>KK01AA03</v>
          </cell>
          <cell r="B4">
            <v>19.55</v>
          </cell>
          <cell r="C4">
            <v>19.55</v>
          </cell>
          <cell r="D4">
            <v>6.9</v>
          </cell>
          <cell r="E4">
            <v>14.95</v>
          </cell>
          <cell r="K4" t="str">
            <v>KK01AA03</v>
          </cell>
          <cell r="L4" t="str">
            <v>WR003</v>
          </cell>
          <cell r="M4" t="str">
            <v>LOCAL ELECTR. RECEIVER</v>
          </cell>
          <cell r="N4" t="str">
            <v>each</v>
          </cell>
          <cell r="O4">
            <v>60.95</v>
          </cell>
        </row>
        <row r="5">
          <cell r="A5" t="str">
            <v>KK01AA04</v>
          </cell>
          <cell r="B5">
            <v>0</v>
          </cell>
          <cell r="C5">
            <v>1</v>
          </cell>
          <cell r="J5" t="str">
            <v>For unit price only</v>
          </cell>
          <cell r="K5" t="str">
            <v>KK01AA04</v>
          </cell>
          <cell r="L5" t="str">
            <v>WR004</v>
          </cell>
          <cell r="M5" t="str">
            <v>PRESSURE SWITCHES  to be</v>
          </cell>
          <cell r="N5" t="str">
            <v>each</v>
          </cell>
          <cell r="O5">
            <v>1</v>
          </cell>
        </row>
        <row r="6">
          <cell r="A6" t="str">
            <v>KK01AA05</v>
          </cell>
          <cell r="B6">
            <v>0</v>
          </cell>
          <cell r="C6">
            <v>1</v>
          </cell>
          <cell r="D6">
            <v>0</v>
          </cell>
          <cell r="E6">
            <v>0</v>
          </cell>
          <cell r="J6" t="str">
            <v>For unit price only</v>
          </cell>
          <cell r="K6" t="str">
            <v>KK01AA05</v>
          </cell>
          <cell r="L6" t="str">
            <v>WR005</v>
          </cell>
          <cell r="M6" t="str">
            <v>LOCAL TRANSDUCERS   I/P</v>
          </cell>
          <cell r="N6" t="str">
            <v>each</v>
          </cell>
          <cell r="O6">
            <v>1</v>
          </cell>
        </row>
        <row r="7">
          <cell r="A7" t="str">
            <v>KK01AA06</v>
          </cell>
          <cell r="B7">
            <v>0</v>
          </cell>
          <cell r="C7">
            <v>0</v>
          </cell>
          <cell r="E7">
            <v>1</v>
          </cell>
          <cell r="J7" t="str">
            <v xml:space="preserve">For unit price only </v>
          </cell>
          <cell r="K7" t="str">
            <v>KK01AA06</v>
          </cell>
          <cell r="L7" t="str">
            <v>WR006</v>
          </cell>
          <cell r="M7" t="str">
            <v>LOCAL PNEUMATIC RECEIVER</v>
          </cell>
          <cell r="N7" t="str">
            <v>each</v>
          </cell>
          <cell r="O7">
            <v>1</v>
          </cell>
        </row>
        <row r="8">
          <cell r="A8" t="str">
            <v>KK01BA01</v>
          </cell>
          <cell r="B8">
            <v>316.25</v>
          </cell>
          <cell r="C8">
            <v>154.1</v>
          </cell>
          <cell r="D8">
            <v>49.45</v>
          </cell>
          <cell r="E8">
            <v>82.8</v>
          </cell>
          <cell r="K8" t="str">
            <v>KK01BA01</v>
          </cell>
          <cell r="L8" t="str">
            <v>WR012</v>
          </cell>
          <cell r="M8" t="str">
            <v xml:space="preserve">LOCAL CONVERTERS </v>
          </cell>
          <cell r="N8" t="str">
            <v>each</v>
          </cell>
          <cell r="O8">
            <v>602.6</v>
          </cell>
        </row>
        <row r="9">
          <cell r="A9" t="str">
            <v>KK01BB01</v>
          </cell>
          <cell r="B9">
            <v>0</v>
          </cell>
          <cell r="C9">
            <v>1</v>
          </cell>
          <cell r="E9">
            <v>0</v>
          </cell>
          <cell r="J9" t="str">
            <v>For unit price only</v>
          </cell>
          <cell r="K9" t="str">
            <v>KK01BB01</v>
          </cell>
          <cell r="L9" t="str">
            <v>WR018</v>
          </cell>
          <cell r="M9" t="str">
            <v>TEMPERATURE SWITCHES to be</v>
          </cell>
          <cell r="N9" t="str">
            <v>each</v>
          </cell>
          <cell r="O9">
            <v>1</v>
          </cell>
        </row>
        <row r="10">
          <cell r="A10" t="str">
            <v>KK01BB02</v>
          </cell>
          <cell r="B10">
            <v>0</v>
          </cell>
          <cell r="C10">
            <v>1</v>
          </cell>
          <cell r="J10" t="str">
            <v>For unit price only</v>
          </cell>
          <cell r="K10" t="str">
            <v>KK01BB02</v>
          </cell>
          <cell r="L10" t="str">
            <v>WR019</v>
          </cell>
          <cell r="M10" t="str">
            <v>TEMPERATURE SWITCHES to be</v>
          </cell>
          <cell r="N10" t="str">
            <v>each</v>
          </cell>
          <cell r="O10">
            <v>1</v>
          </cell>
        </row>
        <row r="11">
          <cell r="A11" t="str">
            <v>KK01BB03</v>
          </cell>
          <cell r="B11">
            <v>0</v>
          </cell>
          <cell r="C11">
            <v>1</v>
          </cell>
          <cell r="J11" t="str">
            <v>For unit price only</v>
          </cell>
          <cell r="K11" t="str">
            <v>KK01BB03</v>
          </cell>
          <cell r="L11" t="str">
            <v>WR020</v>
          </cell>
          <cell r="M11" t="str">
            <v>TEMPERATURE SWITCHES to be</v>
          </cell>
          <cell r="N11" t="str">
            <v>each</v>
          </cell>
          <cell r="O11">
            <v>1</v>
          </cell>
        </row>
        <row r="12">
          <cell r="A12" t="str">
            <v>KK01BB04</v>
          </cell>
          <cell r="B12">
            <v>284.05</v>
          </cell>
          <cell r="C12">
            <v>127.65</v>
          </cell>
          <cell r="D12">
            <v>24.15</v>
          </cell>
          <cell r="E12">
            <v>104.65</v>
          </cell>
          <cell r="K12" t="str">
            <v>KK01BB04</v>
          </cell>
          <cell r="L12" t="str">
            <v>WR021</v>
          </cell>
          <cell r="M12" t="str">
            <v>THERMOELEMENTS to be</v>
          </cell>
          <cell r="N12" t="str">
            <v>each</v>
          </cell>
          <cell r="O12">
            <v>540.5</v>
          </cell>
        </row>
        <row r="13">
          <cell r="A13" t="str">
            <v>KK01BB05</v>
          </cell>
          <cell r="B13">
            <v>0</v>
          </cell>
          <cell r="C13">
            <v>1</v>
          </cell>
          <cell r="D13">
            <v>0</v>
          </cell>
          <cell r="E13">
            <v>0</v>
          </cell>
          <cell r="J13" t="str">
            <v>For unit price only</v>
          </cell>
          <cell r="K13" t="str">
            <v>KK01BB05</v>
          </cell>
          <cell r="L13" t="str">
            <v>WR022</v>
          </cell>
          <cell r="M13" t="str">
            <v>THERMOELEMENT INTEGRATED</v>
          </cell>
          <cell r="N13" t="str">
            <v>each</v>
          </cell>
          <cell r="O13">
            <v>1</v>
          </cell>
        </row>
        <row r="14">
          <cell r="A14" t="str">
            <v>KK01BC01</v>
          </cell>
          <cell r="K14" t="str">
            <v>KK01BC01</v>
          </cell>
          <cell r="L14" t="str">
            <v>WR028</v>
          </cell>
          <cell r="M14" t="str">
            <v>RADIOACTIVE LEVEL or</v>
          </cell>
          <cell r="N14" t="str">
            <v>each</v>
          </cell>
          <cell r="O14">
            <v>0</v>
          </cell>
        </row>
        <row r="15">
          <cell r="A15" t="str">
            <v>KK01BC02</v>
          </cell>
          <cell r="K15" t="str">
            <v>KK01BC02</v>
          </cell>
          <cell r="L15" t="str">
            <v>WR029</v>
          </cell>
          <cell r="M15" t="str">
            <v>RADIOACT. LEVEL SWITCHES</v>
          </cell>
          <cell r="N15" t="str">
            <v>each</v>
          </cell>
          <cell r="O15">
            <v>0</v>
          </cell>
        </row>
        <row r="16">
          <cell r="A16" t="str">
            <v>KK01BC03</v>
          </cell>
          <cell r="K16" t="str">
            <v>KK01BC03</v>
          </cell>
          <cell r="L16" t="str">
            <v>WR030</v>
          </cell>
          <cell r="M16" t="str">
            <v>RADIOACTIVE SOURCES,</v>
          </cell>
          <cell r="N16" t="str">
            <v>each</v>
          </cell>
          <cell r="O16">
            <v>0</v>
          </cell>
        </row>
        <row r="17">
          <cell r="A17" t="str">
            <v>KK01BC04</v>
          </cell>
          <cell r="C17">
            <v>5</v>
          </cell>
          <cell r="D17">
            <v>0</v>
          </cell>
          <cell r="K17" t="str">
            <v>KK01BC04</v>
          </cell>
          <cell r="L17" t="str">
            <v>WR031</v>
          </cell>
          <cell r="M17" t="str">
            <v>RADIOACTIVE LEVEL or</v>
          </cell>
          <cell r="N17" t="str">
            <v>each</v>
          </cell>
          <cell r="O17">
            <v>5</v>
          </cell>
        </row>
        <row r="18">
          <cell r="A18" t="str">
            <v>KK01BC05</v>
          </cell>
          <cell r="C18">
            <v>1</v>
          </cell>
          <cell r="K18" t="str">
            <v>KK01BC05</v>
          </cell>
          <cell r="L18" t="str">
            <v>WR032</v>
          </cell>
          <cell r="M18" t="str">
            <v>RADIOACT. / CAPACITANCE  LEVEL SWITCHES &lt;5&gt;</v>
          </cell>
          <cell r="N18" t="str">
            <v>each</v>
          </cell>
          <cell r="O18">
            <v>1</v>
          </cell>
        </row>
        <row r="19">
          <cell r="A19" t="str">
            <v>KK01BC06</v>
          </cell>
          <cell r="C19">
            <v>5</v>
          </cell>
          <cell r="K19" t="str">
            <v>KK01BC06</v>
          </cell>
          <cell r="L19" t="str">
            <v>WR033</v>
          </cell>
          <cell r="M19" t="str">
            <v xml:space="preserve">RADIOACTIVE SOURCES </v>
          </cell>
          <cell r="N19" t="str">
            <v>each</v>
          </cell>
          <cell r="O19">
            <v>5</v>
          </cell>
        </row>
        <row r="20">
          <cell r="A20" t="str">
            <v>KK01BD01</v>
          </cell>
          <cell r="B20">
            <v>0</v>
          </cell>
          <cell r="C20">
            <v>0</v>
          </cell>
          <cell r="K20" t="str">
            <v>KK01BD01</v>
          </cell>
          <cell r="L20" t="str">
            <v>WR039</v>
          </cell>
          <cell r="M20" t="str">
            <v>FIRE ALARM PUSH BUTTONS</v>
          </cell>
          <cell r="N20" t="str">
            <v>each</v>
          </cell>
          <cell r="O20">
            <v>0</v>
          </cell>
        </row>
        <row r="21">
          <cell r="A21" t="str">
            <v>KK01BD02</v>
          </cell>
          <cell r="K21" t="str">
            <v>KK01BD02</v>
          </cell>
          <cell r="L21" t="str">
            <v>WR040</v>
          </cell>
          <cell r="M21" t="str">
            <v>FIRE ALARM PUSH BUTTONS</v>
          </cell>
          <cell r="N21" t="str">
            <v>each</v>
          </cell>
          <cell r="O21">
            <v>0</v>
          </cell>
        </row>
        <row r="22">
          <cell r="A22" t="str">
            <v>KK01BE01</v>
          </cell>
          <cell r="B22">
            <v>0</v>
          </cell>
          <cell r="K22" t="str">
            <v>KK01BE01</v>
          </cell>
          <cell r="L22" t="str">
            <v>WR046</v>
          </cell>
          <cell r="M22" t="str">
            <v xml:space="preserve">FLAME DETECTORS </v>
          </cell>
          <cell r="N22" t="str">
            <v>each</v>
          </cell>
          <cell r="O22">
            <v>0</v>
          </cell>
        </row>
        <row r="23">
          <cell r="A23" t="str">
            <v>KK01BE02</v>
          </cell>
          <cell r="K23" t="str">
            <v>KK01BE02</v>
          </cell>
          <cell r="L23" t="str">
            <v>WR047</v>
          </cell>
          <cell r="M23" t="str">
            <v xml:space="preserve">FLAME DETECTORS </v>
          </cell>
          <cell r="N23" t="str">
            <v>each</v>
          </cell>
          <cell r="O23">
            <v>0</v>
          </cell>
        </row>
        <row r="24">
          <cell r="A24" t="str">
            <v>KK01CA01</v>
          </cell>
          <cell r="B24">
            <v>328.9</v>
          </cell>
          <cell r="C24">
            <v>71.3</v>
          </cell>
          <cell r="D24">
            <v>17.25</v>
          </cell>
          <cell r="E24">
            <v>334.65</v>
          </cell>
          <cell r="K24" t="str">
            <v>KK01CA01</v>
          </cell>
          <cell r="L24" t="str">
            <v>WR053</v>
          </cell>
          <cell r="M24" t="str">
            <v>PRESSURE GAUGES  to be</v>
          </cell>
          <cell r="N24" t="str">
            <v>each</v>
          </cell>
          <cell r="O24">
            <v>752.1</v>
          </cell>
        </row>
        <row r="25">
          <cell r="A25" t="str">
            <v>KK01CA02</v>
          </cell>
          <cell r="B25">
            <v>26</v>
          </cell>
          <cell r="C25">
            <v>62</v>
          </cell>
          <cell r="D25">
            <v>9</v>
          </cell>
          <cell r="E25">
            <v>20</v>
          </cell>
          <cell r="K25" t="str">
            <v>KK01CA02</v>
          </cell>
          <cell r="L25" t="str">
            <v>WR054</v>
          </cell>
          <cell r="M25" t="str">
            <v xml:space="preserve">PRESSURE GAUGES  to be </v>
          </cell>
          <cell r="N25" t="str">
            <v>each</v>
          </cell>
          <cell r="O25">
            <v>117</v>
          </cell>
        </row>
        <row r="26">
          <cell r="A26" t="str">
            <v>KK01CA03</v>
          </cell>
          <cell r="B26">
            <v>0</v>
          </cell>
          <cell r="C26">
            <v>1</v>
          </cell>
          <cell r="J26" t="str">
            <v>For unit price only</v>
          </cell>
          <cell r="K26" t="str">
            <v>KK01CA03</v>
          </cell>
          <cell r="L26" t="str">
            <v>WR055</v>
          </cell>
          <cell r="M26" t="str">
            <v xml:space="preserve">PRESSURE GAUGES  to be </v>
          </cell>
          <cell r="N26" t="str">
            <v>each</v>
          </cell>
          <cell r="O26">
            <v>1</v>
          </cell>
        </row>
        <row r="27">
          <cell r="A27" t="str">
            <v>KK01CB01</v>
          </cell>
          <cell r="B27">
            <v>68</v>
          </cell>
          <cell r="C27">
            <v>38</v>
          </cell>
          <cell r="D27">
            <v>13</v>
          </cell>
          <cell r="E27">
            <v>68</v>
          </cell>
          <cell r="K27" t="str">
            <v>KK01CB01</v>
          </cell>
          <cell r="L27" t="str">
            <v>WR061</v>
          </cell>
          <cell r="M27" t="str">
            <v>THERMOMETERS  to be</v>
          </cell>
          <cell r="N27" t="str">
            <v>each</v>
          </cell>
          <cell r="O27">
            <v>187</v>
          </cell>
        </row>
        <row r="28">
          <cell r="A28" t="str">
            <v>KK01CB02</v>
          </cell>
          <cell r="B28">
            <v>0</v>
          </cell>
          <cell r="C28">
            <v>1</v>
          </cell>
          <cell r="E28">
            <v>0</v>
          </cell>
          <cell r="J28" t="str">
            <v>For unit price only</v>
          </cell>
          <cell r="K28" t="str">
            <v>KK01CB02</v>
          </cell>
          <cell r="L28" t="str">
            <v>WR062</v>
          </cell>
          <cell r="M28" t="str">
            <v>THERMOMETERS to be</v>
          </cell>
          <cell r="N28" t="str">
            <v>each</v>
          </cell>
          <cell r="O28">
            <v>1</v>
          </cell>
        </row>
        <row r="29">
          <cell r="A29" t="str">
            <v>KK01CB03</v>
          </cell>
          <cell r="B29">
            <v>0</v>
          </cell>
          <cell r="C29">
            <v>1</v>
          </cell>
          <cell r="J29" t="str">
            <v>For unit price only</v>
          </cell>
          <cell r="K29" t="str">
            <v>KK01CB03</v>
          </cell>
          <cell r="L29" t="str">
            <v>WR063</v>
          </cell>
          <cell r="M29" t="str">
            <v>THERMOMETERS  to be</v>
          </cell>
          <cell r="N29" t="str">
            <v>each</v>
          </cell>
          <cell r="O29">
            <v>1</v>
          </cell>
        </row>
        <row r="30">
          <cell r="A30" t="str">
            <v>KK01DA01</v>
          </cell>
          <cell r="B30">
            <v>0</v>
          </cell>
          <cell r="C30">
            <v>1</v>
          </cell>
          <cell r="J30" t="str">
            <v xml:space="preserve">For unit price only </v>
          </cell>
          <cell r="K30" t="str">
            <v>KK01DA01</v>
          </cell>
          <cell r="L30" t="str">
            <v>WR069</v>
          </cell>
          <cell r="M30" t="str">
            <v>CHROMATOGRAPH  to be installed in</v>
          </cell>
          <cell r="N30" t="str">
            <v>each</v>
          </cell>
          <cell r="O30">
            <v>1</v>
          </cell>
        </row>
        <row r="31">
          <cell r="A31" t="str">
            <v>KK01DA02</v>
          </cell>
          <cell r="B31">
            <v>0</v>
          </cell>
          <cell r="K31" t="str">
            <v>KK01DA02</v>
          </cell>
          <cell r="L31" t="str">
            <v>WR070</v>
          </cell>
          <cell r="M31" t="str">
            <v>CHROMATOGRAPH  to be installed</v>
          </cell>
          <cell r="N31" t="str">
            <v>each</v>
          </cell>
          <cell r="O31">
            <v>0</v>
          </cell>
        </row>
        <row r="32">
          <cell r="A32" t="str">
            <v>KK01DA03</v>
          </cell>
          <cell r="B32">
            <v>1</v>
          </cell>
          <cell r="J32" t="str">
            <v xml:space="preserve">For unit price only </v>
          </cell>
          <cell r="K32" t="str">
            <v>KK01DA03</v>
          </cell>
          <cell r="L32" t="str">
            <v>WR071</v>
          </cell>
          <cell r="M32" t="str">
            <v>MASS SPECTROMETER  to be installed</v>
          </cell>
          <cell r="N32" t="str">
            <v>each</v>
          </cell>
          <cell r="O32">
            <v>1</v>
          </cell>
        </row>
        <row r="33">
          <cell r="A33" t="str">
            <v>KK01DB01</v>
          </cell>
          <cell r="B33">
            <v>0</v>
          </cell>
          <cell r="K33" t="str">
            <v>KK01DB01</v>
          </cell>
          <cell r="L33" t="str">
            <v>WR076</v>
          </cell>
          <cell r="M33" t="str">
            <v>ANALYZER   infrared,</v>
          </cell>
          <cell r="N33" t="str">
            <v>each</v>
          </cell>
          <cell r="O33">
            <v>0</v>
          </cell>
        </row>
        <row r="34">
          <cell r="A34" t="str">
            <v>KK01DB02</v>
          </cell>
          <cell r="B34">
            <v>0</v>
          </cell>
          <cell r="C34">
            <v>0</v>
          </cell>
          <cell r="K34" t="str">
            <v>KK01DB02</v>
          </cell>
          <cell r="L34" t="str">
            <v>WR077</v>
          </cell>
          <cell r="M34" t="str">
            <v>ANALYZER   infrared,</v>
          </cell>
          <cell r="N34" t="str">
            <v>each</v>
          </cell>
          <cell r="O34">
            <v>0</v>
          </cell>
        </row>
        <row r="35">
          <cell r="A35" t="str">
            <v>KK01DB03</v>
          </cell>
          <cell r="B35">
            <v>0</v>
          </cell>
          <cell r="C35">
            <v>0</v>
          </cell>
          <cell r="K35" t="str">
            <v>KK01DB03</v>
          </cell>
          <cell r="L35" t="str">
            <v>WR078</v>
          </cell>
          <cell r="M35" t="str">
            <v>ANALYZER Thermal Conductivity type</v>
          </cell>
          <cell r="N35" t="str">
            <v>each</v>
          </cell>
          <cell r="O35">
            <v>0</v>
          </cell>
        </row>
        <row r="36">
          <cell r="A36" t="str">
            <v>KK01DB04</v>
          </cell>
          <cell r="B36">
            <v>0</v>
          </cell>
          <cell r="C36">
            <v>0</v>
          </cell>
          <cell r="K36" t="str">
            <v>KK01DB04</v>
          </cell>
          <cell r="L36" t="str">
            <v>WR079</v>
          </cell>
          <cell r="M36" t="str">
            <v>ANALYZER …………. type</v>
          </cell>
          <cell r="N36" t="str">
            <v>each</v>
          </cell>
          <cell r="O36">
            <v>0</v>
          </cell>
        </row>
        <row r="37">
          <cell r="A37" t="str">
            <v>KK01DC01</v>
          </cell>
          <cell r="B37">
            <v>24</v>
          </cell>
          <cell r="C37">
            <v>13</v>
          </cell>
          <cell r="D37">
            <v>1</v>
          </cell>
          <cell r="E37">
            <v>53</v>
          </cell>
          <cell r="K37" t="str">
            <v>KK01DC01</v>
          </cell>
          <cell r="L37" t="str">
            <v>WR085</v>
          </cell>
          <cell r="M37" t="str">
            <v>ANALYZER with in line cell holders.</v>
          </cell>
          <cell r="N37" t="str">
            <v>each</v>
          </cell>
          <cell r="O37">
            <v>91</v>
          </cell>
        </row>
        <row r="38">
          <cell r="A38" t="str">
            <v>KK01DC02</v>
          </cell>
          <cell r="B38">
            <v>0</v>
          </cell>
          <cell r="C38">
            <v>0</v>
          </cell>
          <cell r="E38">
            <v>1</v>
          </cell>
          <cell r="J38" t="str">
            <v xml:space="preserve">For unit price only </v>
          </cell>
          <cell r="K38" t="str">
            <v>KK01DC02</v>
          </cell>
          <cell r="L38" t="str">
            <v>WR086</v>
          </cell>
          <cell r="M38" t="str">
            <v>ANALYZER with electrode &amp; cell</v>
          </cell>
          <cell r="N38" t="str">
            <v>each</v>
          </cell>
          <cell r="O38">
            <v>1</v>
          </cell>
        </row>
        <row r="39">
          <cell r="A39" t="str">
            <v>KK01DD01</v>
          </cell>
          <cell r="B39">
            <v>16</v>
          </cell>
          <cell r="C39">
            <v>5</v>
          </cell>
          <cell r="D39">
            <v>1</v>
          </cell>
          <cell r="E39">
            <v>14</v>
          </cell>
          <cell r="K39" t="str">
            <v>KK01DD01</v>
          </cell>
          <cell r="L39" t="str">
            <v>WR092</v>
          </cell>
          <cell r="M39" t="str">
            <v>FAST LOOP BOXES</v>
          </cell>
          <cell r="N39" t="str">
            <v>each</v>
          </cell>
          <cell r="O39">
            <v>36</v>
          </cell>
        </row>
        <row r="40">
          <cell r="A40" t="str">
            <v>KK01DD02</v>
          </cell>
          <cell r="B40">
            <v>16</v>
          </cell>
          <cell r="C40">
            <v>5</v>
          </cell>
          <cell r="D40">
            <v>1</v>
          </cell>
          <cell r="E40">
            <v>14</v>
          </cell>
          <cell r="K40" t="str">
            <v>KK01DD02</v>
          </cell>
          <cell r="L40" t="str">
            <v>WR093</v>
          </cell>
          <cell r="M40" t="str">
            <v xml:space="preserve">ANALYZER ACCESSORIES  </v>
          </cell>
          <cell r="N40" t="str">
            <v>each</v>
          </cell>
          <cell r="O40">
            <v>36</v>
          </cell>
        </row>
        <row r="41">
          <cell r="A41" t="str">
            <v>KK01DE01</v>
          </cell>
          <cell r="K41" t="str">
            <v>KK01DE01</v>
          </cell>
          <cell r="L41" t="str">
            <v>WR099</v>
          </cell>
          <cell r="M41" t="str">
            <v>Melt index analyzer</v>
          </cell>
          <cell r="N41" t="str">
            <v>each</v>
          </cell>
          <cell r="O41">
            <v>0</v>
          </cell>
        </row>
        <row r="42">
          <cell r="A42" t="str">
            <v>KK01DF01</v>
          </cell>
          <cell r="B42">
            <v>0</v>
          </cell>
          <cell r="C42">
            <v>0</v>
          </cell>
          <cell r="K42" t="str">
            <v>KK01DF01</v>
          </cell>
          <cell r="L42" t="str">
            <v>WR105</v>
          </cell>
          <cell r="M42" t="str">
            <v xml:space="preserve">GAS  DETECTORS  </v>
          </cell>
          <cell r="N42" t="str">
            <v>each</v>
          </cell>
          <cell r="O42">
            <v>0</v>
          </cell>
        </row>
        <row r="43">
          <cell r="A43" t="str">
            <v>KK01DF02</v>
          </cell>
          <cell r="K43" t="str">
            <v>KK01DF02</v>
          </cell>
          <cell r="L43" t="str">
            <v>WR106</v>
          </cell>
          <cell r="M43" t="str">
            <v xml:space="preserve">GAS  DETECTORS  </v>
          </cell>
          <cell r="N43" t="str">
            <v>each</v>
          </cell>
          <cell r="O43">
            <v>0</v>
          </cell>
        </row>
        <row r="44">
          <cell r="A44" t="str">
            <v>KK01EA01</v>
          </cell>
          <cell r="B44">
            <v>0</v>
          </cell>
          <cell r="C44">
            <v>0</v>
          </cell>
          <cell r="D44">
            <v>0</v>
          </cell>
          <cell r="E44">
            <v>0</v>
          </cell>
          <cell r="K44" t="str">
            <v>KK01EA01</v>
          </cell>
          <cell r="L44" t="str">
            <v>WR112</v>
          </cell>
          <cell r="M44" t="str">
            <v>CONSTRUCTION &amp; INSTALLAT.</v>
          </cell>
          <cell r="N44" t="str">
            <v>each</v>
          </cell>
          <cell r="O44">
            <v>0</v>
          </cell>
        </row>
        <row r="45">
          <cell r="A45" t="str">
            <v>KK01EA02</v>
          </cell>
          <cell r="B45">
            <v>0</v>
          </cell>
          <cell r="C45">
            <v>0</v>
          </cell>
          <cell r="D45">
            <v>0</v>
          </cell>
          <cell r="E45">
            <v>0</v>
          </cell>
          <cell r="K45" t="str">
            <v>KK01EA02</v>
          </cell>
          <cell r="L45" t="str">
            <v>WR113</v>
          </cell>
          <cell r="M45" t="str">
            <v>CONSTRUCTION &amp; INSTALLAT.</v>
          </cell>
          <cell r="N45" t="str">
            <v>each</v>
          </cell>
          <cell r="O45">
            <v>0</v>
          </cell>
        </row>
        <row r="46">
          <cell r="A46" t="str">
            <v>KK01EB01</v>
          </cell>
          <cell r="B46">
            <v>1</v>
          </cell>
          <cell r="C46">
            <v>0</v>
          </cell>
          <cell r="E46">
            <v>0</v>
          </cell>
          <cell r="J46" t="str">
            <v>For unit price only</v>
          </cell>
          <cell r="K46" t="str">
            <v>KK01EB01</v>
          </cell>
          <cell r="L46" t="str">
            <v>WR119</v>
          </cell>
          <cell r="M46" t="str">
            <v>POSITIONERS to be installed</v>
          </cell>
          <cell r="N46" t="str">
            <v>each</v>
          </cell>
          <cell r="O46">
            <v>1</v>
          </cell>
        </row>
        <row r="47">
          <cell r="A47" t="str">
            <v>KK01EC01</v>
          </cell>
          <cell r="C47">
            <v>1</v>
          </cell>
          <cell r="J47" t="str">
            <v>For unit price only</v>
          </cell>
          <cell r="K47" t="str">
            <v>KK01EC01</v>
          </cell>
          <cell r="L47" t="str">
            <v>WR125</v>
          </cell>
          <cell r="M47" t="str">
            <v>Single SOLENOID Valves to be installed</v>
          </cell>
          <cell r="N47" t="str">
            <v>each</v>
          </cell>
          <cell r="O47">
            <v>1</v>
          </cell>
        </row>
        <row r="48">
          <cell r="A48" t="str">
            <v>KK01EC02</v>
          </cell>
          <cell r="C48">
            <v>1</v>
          </cell>
          <cell r="J48" t="str">
            <v>For unit price only</v>
          </cell>
          <cell r="K48" t="str">
            <v>KK01EC02</v>
          </cell>
          <cell r="L48" t="str">
            <v>WR126</v>
          </cell>
          <cell r="M48" t="str">
            <v>Single SOLENOID Valves to be installed</v>
          </cell>
          <cell r="N48" t="str">
            <v>each</v>
          </cell>
          <cell r="O48">
            <v>1</v>
          </cell>
        </row>
        <row r="49">
          <cell r="A49" t="str">
            <v>KK01EC03</v>
          </cell>
          <cell r="C49">
            <v>1</v>
          </cell>
          <cell r="J49" t="str">
            <v>For unit price only</v>
          </cell>
          <cell r="K49" t="str">
            <v>KK01EC03</v>
          </cell>
          <cell r="L49" t="str">
            <v>WR127</v>
          </cell>
          <cell r="M49" t="str">
            <v>Double SOLENOID Valves to be installed</v>
          </cell>
          <cell r="N49" t="str">
            <v>each</v>
          </cell>
          <cell r="O49">
            <v>1</v>
          </cell>
        </row>
        <row r="50">
          <cell r="A50" t="str">
            <v>KK01ED01</v>
          </cell>
          <cell r="B50">
            <v>0</v>
          </cell>
          <cell r="C50">
            <v>1</v>
          </cell>
          <cell r="D50">
            <v>0</v>
          </cell>
          <cell r="E50">
            <v>0</v>
          </cell>
          <cell r="J50" t="str">
            <v xml:space="preserve">For unit price only </v>
          </cell>
          <cell r="K50" t="str">
            <v>KK01ED01</v>
          </cell>
          <cell r="L50" t="str">
            <v>WR133</v>
          </cell>
          <cell r="M50" t="str">
            <v>ELECTRIC LIMIT SWITCHES (any type).</v>
          </cell>
          <cell r="N50" t="str">
            <v>each</v>
          </cell>
          <cell r="O50">
            <v>1</v>
          </cell>
        </row>
        <row r="51">
          <cell r="A51" t="str">
            <v>KK01EE01</v>
          </cell>
          <cell r="B51">
            <v>0</v>
          </cell>
          <cell r="C51">
            <v>1</v>
          </cell>
          <cell r="D51">
            <v>0</v>
          </cell>
          <cell r="J51" t="str">
            <v xml:space="preserve">For unit price only </v>
          </cell>
          <cell r="K51" t="str">
            <v>KK01EE01</v>
          </cell>
          <cell r="L51" t="str">
            <v>WR139</v>
          </cell>
          <cell r="M51" t="str">
            <v>ELECTRIC SELECTOR SWITCHES</v>
          </cell>
          <cell r="N51" t="str">
            <v>each</v>
          </cell>
          <cell r="O51">
            <v>1</v>
          </cell>
        </row>
        <row r="52">
          <cell r="A52" t="str">
            <v>KK01EF01</v>
          </cell>
          <cell r="B52">
            <v>0</v>
          </cell>
          <cell r="C52">
            <v>0</v>
          </cell>
          <cell r="E52">
            <v>0</v>
          </cell>
          <cell r="K52" t="str">
            <v>KK01EF01</v>
          </cell>
          <cell r="L52" t="str">
            <v>WR145</v>
          </cell>
          <cell r="M52" t="str">
            <v>PNEUMATIC DISTRIBUTORS, any type.</v>
          </cell>
          <cell r="N52" t="str">
            <v>each</v>
          </cell>
          <cell r="O52">
            <v>0</v>
          </cell>
        </row>
        <row r="53">
          <cell r="A53" t="str">
            <v>KK01EF02</v>
          </cell>
          <cell r="D53">
            <v>1</v>
          </cell>
          <cell r="J53" t="str">
            <v>For unit price only</v>
          </cell>
          <cell r="K53" t="str">
            <v>KK01EF02</v>
          </cell>
          <cell r="L53" t="str">
            <v>WR146</v>
          </cell>
          <cell r="M53" t="str">
            <v xml:space="preserve">PNEUMATIC SELECTORS SWITCHES, any type. </v>
          </cell>
          <cell r="N53" t="str">
            <v>each</v>
          </cell>
          <cell r="O53">
            <v>1</v>
          </cell>
        </row>
        <row r="54">
          <cell r="A54" t="str">
            <v>KK01EF03</v>
          </cell>
          <cell r="C54">
            <v>1</v>
          </cell>
          <cell r="J54" t="str">
            <v>For unit price only</v>
          </cell>
          <cell r="K54" t="str">
            <v>KK01EF03</v>
          </cell>
          <cell r="L54" t="str">
            <v>WR147</v>
          </cell>
          <cell r="M54" t="str">
            <v>PNEUMATIC RELAYS and</v>
          </cell>
          <cell r="N54" t="str">
            <v>each</v>
          </cell>
          <cell r="O54">
            <v>1</v>
          </cell>
        </row>
        <row r="55">
          <cell r="A55" t="str">
            <v>KK01EF04</v>
          </cell>
          <cell r="B55">
            <v>6</v>
          </cell>
          <cell r="C55">
            <v>0</v>
          </cell>
          <cell r="D55">
            <v>0</v>
          </cell>
          <cell r="E55">
            <v>0</v>
          </cell>
          <cell r="K55" t="str">
            <v>KK01EF04</v>
          </cell>
          <cell r="L55" t="str">
            <v>WR148</v>
          </cell>
          <cell r="M55" t="str">
            <v>AIR PRESSURE REDUCER,</v>
          </cell>
          <cell r="N55" t="str">
            <v>each</v>
          </cell>
          <cell r="O55">
            <v>6</v>
          </cell>
        </row>
        <row r="56">
          <cell r="A56" t="str">
            <v>KK01EF05</v>
          </cell>
          <cell r="B56">
            <v>32.200000000000003</v>
          </cell>
          <cell r="C56">
            <v>24.15</v>
          </cell>
          <cell r="E56">
            <v>0</v>
          </cell>
          <cell r="K56" t="str">
            <v>KK01EF05</v>
          </cell>
          <cell r="L56" t="str">
            <v>WR149</v>
          </cell>
          <cell r="M56" t="str">
            <v xml:space="preserve">AIR CAPACITY POT </v>
          </cell>
          <cell r="N56" t="str">
            <v>each</v>
          </cell>
          <cell r="O56">
            <v>56.35</v>
          </cell>
        </row>
        <row r="57">
          <cell r="A57" t="str">
            <v>KK01EF06</v>
          </cell>
          <cell r="B57">
            <v>0</v>
          </cell>
          <cell r="K57" t="str">
            <v>KK01EF06</v>
          </cell>
          <cell r="L57" t="str">
            <v>WR150</v>
          </cell>
          <cell r="M57" t="str">
            <v xml:space="preserve">AIR CAPACITY POT </v>
          </cell>
          <cell r="N57" t="str">
            <v>each</v>
          </cell>
          <cell r="O57">
            <v>0</v>
          </cell>
        </row>
        <row r="58">
          <cell r="A58" t="str">
            <v>KK01EF07</v>
          </cell>
          <cell r="B58">
            <v>0</v>
          </cell>
          <cell r="K58" t="str">
            <v>KK01EF07</v>
          </cell>
          <cell r="L58" t="str">
            <v>WR151</v>
          </cell>
          <cell r="M58" t="str">
            <v>INSTR. AIR FEED HEADERS,</v>
          </cell>
          <cell r="N58" t="str">
            <v>each</v>
          </cell>
          <cell r="O58">
            <v>0</v>
          </cell>
        </row>
        <row r="59">
          <cell r="A59" t="str">
            <v>KK01EF08</v>
          </cell>
          <cell r="K59" t="str">
            <v>KK01EF08</v>
          </cell>
          <cell r="L59" t="str">
            <v>WR152</v>
          </cell>
          <cell r="M59" t="str">
            <v xml:space="preserve">INSTR. AIR FEED HEADERS, </v>
          </cell>
          <cell r="N59" t="str">
            <v>each</v>
          </cell>
          <cell r="O59">
            <v>0</v>
          </cell>
        </row>
        <row r="60">
          <cell r="A60" t="str">
            <v>KK01EF09</v>
          </cell>
          <cell r="B60">
            <v>0</v>
          </cell>
          <cell r="C60">
            <v>0</v>
          </cell>
          <cell r="E60">
            <v>0</v>
          </cell>
          <cell r="K60" t="str">
            <v>KK01EF09</v>
          </cell>
          <cell r="L60" t="str">
            <v>WR153</v>
          </cell>
          <cell r="M60" t="str">
            <v>INSTR. AIR DISTRIBUTION POT (UPTO 6 VALVES)</v>
          </cell>
          <cell r="N60" t="str">
            <v>each</v>
          </cell>
          <cell r="O60">
            <v>0</v>
          </cell>
        </row>
        <row r="61">
          <cell r="A61" t="str">
            <v>KK01EF10</v>
          </cell>
          <cell r="B61">
            <v>46</v>
          </cell>
          <cell r="C61">
            <v>22</v>
          </cell>
          <cell r="D61">
            <v>19</v>
          </cell>
          <cell r="E61">
            <v>18</v>
          </cell>
          <cell r="K61" t="str">
            <v>KK01EF10</v>
          </cell>
          <cell r="L61" t="str">
            <v>WR154</v>
          </cell>
          <cell r="M61" t="str">
            <v>INSTR. AIR DISTRIBUTION POT (UPTO 12 VALVES)</v>
          </cell>
          <cell r="N61" t="str">
            <v>each</v>
          </cell>
          <cell r="O61">
            <v>105</v>
          </cell>
        </row>
        <row r="62">
          <cell r="A62" t="str">
            <v>KK01EG01</v>
          </cell>
          <cell r="B62">
            <v>0</v>
          </cell>
          <cell r="C62">
            <v>0</v>
          </cell>
          <cell r="E62">
            <v>0</v>
          </cell>
          <cell r="K62" t="str">
            <v>KK01EG01</v>
          </cell>
          <cell r="L62" t="str">
            <v>WR158</v>
          </cell>
          <cell r="M62" t="str">
            <v>CHECK VALVES  up to  1/2" size.</v>
          </cell>
          <cell r="N62" t="str">
            <v>each</v>
          </cell>
          <cell r="O62">
            <v>0</v>
          </cell>
        </row>
        <row r="63">
          <cell r="A63" t="str">
            <v>KK01EG02</v>
          </cell>
          <cell r="B63">
            <v>42</v>
          </cell>
          <cell r="C63">
            <v>35</v>
          </cell>
          <cell r="D63">
            <v>8</v>
          </cell>
          <cell r="E63">
            <v>60</v>
          </cell>
          <cell r="K63" t="str">
            <v>KK01EG02</v>
          </cell>
          <cell r="L63" t="str">
            <v>WR159</v>
          </cell>
          <cell r="M63" t="str">
            <v>SEPARATORS, STEAM POTS,</v>
          </cell>
          <cell r="N63" t="str">
            <v>each</v>
          </cell>
          <cell r="O63">
            <v>145</v>
          </cell>
        </row>
        <row r="64">
          <cell r="A64" t="str">
            <v>KK01EG03</v>
          </cell>
          <cell r="D64">
            <v>0</v>
          </cell>
          <cell r="K64" t="str">
            <v>KK01EG03</v>
          </cell>
          <cell r="L64" t="str">
            <v>WR160</v>
          </cell>
          <cell r="M64" t="str">
            <v>SEPARATORS, STEAM POTS,</v>
          </cell>
          <cell r="N64" t="str">
            <v>each</v>
          </cell>
          <cell r="O64">
            <v>0</v>
          </cell>
        </row>
        <row r="65">
          <cell r="A65" t="str">
            <v>KK01EG04</v>
          </cell>
          <cell r="B65">
            <v>84</v>
          </cell>
          <cell r="C65">
            <v>23</v>
          </cell>
          <cell r="D65">
            <v>0</v>
          </cell>
          <cell r="E65">
            <v>27.6</v>
          </cell>
          <cell r="K65" t="str">
            <v>KK01EG04</v>
          </cell>
          <cell r="L65" t="str">
            <v>WR161</v>
          </cell>
          <cell r="M65" t="str">
            <v>DAMPENERS,SIPHONS (PIGTAIL)</v>
          </cell>
          <cell r="N65" t="str">
            <v>each</v>
          </cell>
          <cell r="O65">
            <v>134.6</v>
          </cell>
        </row>
        <row r="66">
          <cell r="A66" t="str">
            <v>KK01EG05</v>
          </cell>
          <cell r="B66">
            <v>0</v>
          </cell>
          <cell r="K66" t="str">
            <v>KK01EG05</v>
          </cell>
          <cell r="L66" t="str">
            <v>WR162</v>
          </cell>
          <cell r="M66" t="str">
            <v>LEVEL EQUILIBRIUM COLUMN</v>
          </cell>
          <cell r="N66" t="str">
            <v>each</v>
          </cell>
          <cell r="O66">
            <v>0</v>
          </cell>
        </row>
        <row r="67">
          <cell r="A67" t="str">
            <v>KK01FA01</v>
          </cell>
          <cell r="I67">
            <v>1</v>
          </cell>
          <cell r="K67" t="str">
            <v>KK01FA01</v>
          </cell>
          <cell r="L67" t="str">
            <v>WR168</v>
          </cell>
          <cell r="M67" t="str">
            <v>ANTI-INTRUSION  SYSTEM</v>
          </cell>
          <cell r="N67" t="str">
            <v>each</v>
          </cell>
          <cell r="O67">
            <v>1</v>
          </cell>
        </row>
        <row r="68">
          <cell r="A68" t="str">
            <v>KK01FB01</v>
          </cell>
          <cell r="H68">
            <v>1</v>
          </cell>
          <cell r="K68" t="str">
            <v>KK01FB01</v>
          </cell>
          <cell r="L68" t="str">
            <v>WR174</v>
          </cell>
          <cell r="M68" t="str">
            <v>FIRE &amp; GAS DETECTION SYSTEM</v>
          </cell>
          <cell r="N68" t="str">
            <v>each</v>
          </cell>
          <cell r="O68">
            <v>1</v>
          </cell>
        </row>
        <row r="69">
          <cell r="A69" t="str">
            <v>KK01FC01</v>
          </cell>
          <cell r="B69">
            <v>0</v>
          </cell>
          <cell r="C69">
            <v>0</v>
          </cell>
          <cell r="I69">
            <v>1</v>
          </cell>
          <cell r="K69" t="str">
            <v>KK01FC01</v>
          </cell>
          <cell r="L69" t="str">
            <v>WR180</v>
          </cell>
          <cell r="M69" t="str">
            <v>MONITORING  TV  SYSTEM</v>
          </cell>
          <cell r="N69" t="str">
            <v>each</v>
          </cell>
          <cell r="O69">
            <v>1</v>
          </cell>
        </row>
        <row r="70">
          <cell r="A70" t="str">
            <v>KK01FD01</v>
          </cell>
          <cell r="B70">
            <v>0</v>
          </cell>
          <cell r="K70" t="str">
            <v>KK01FD01</v>
          </cell>
          <cell r="L70" t="str">
            <v>WR186</v>
          </cell>
          <cell r="M70" t="str">
            <v xml:space="preserve">MOTION - SPEED - VIBRATION </v>
          </cell>
          <cell r="N70" t="str">
            <v>each</v>
          </cell>
          <cell r="O70">
            <v>0</v>
          </cell>
        </row>
        <row r="71">
          <cell r="A71" t="str">
            <v>KK01FE01</v>
          </cell>
          <cell r="C71">
            <v>0</v>
          </cell>
          <cell r="K71" t="str">
            <v>KK01FE01</v>
          </cell>
          <cell r="L71" t="str">
            <v>WR192</v>
          </cell>
          <cell r="M71" t="str">
            <v>WEIGHING SYSTEM</v>
          </cell>
          <cell r="N71" t="str">
            <v>each</v>
          </cell>
          <cell r="O71">
            <v>0</v>
          </cell>
        </row>
        <row r="72">
          <cell r="A72" t="str">
            <v>KK01FF01</v>
          </cell>
          <cell r="C72">
            <v>0</v>
          </cell>
          <cell r="K72" t="str">
            <v>KK01FF01</v>
          </cell>
          <cell r="L72" t="str">
            <v>WR198</v>
          </cell>
          <cell r="M72" t="str">
            <v>DOSING SYSTEM</v>
          </cell>
          <cell r="N72" t="str">
            <v>each</v>
          </cell>
          <cell r="O72">
            <v>0</v>
          </cell>
        </row>
        <row r="73">
          <cell r="A73" t="str">
            <v>KK01FG01</v>
          </cell>
          <cell r="C73">
            <v>0</v>
          </cell>
          <cell r="K73" t="str">
            <v>KK01FG01</v>
          </cell>
          <cell r="L73" t="str">
            <v>WR204</v>
          </cell>
          <cell r="M73" t="str">
            <v>METAL DETECTOR SYSTEM.</v>
          </cell>
          <cell r="N73" t="str">
            <v>each</v>
          </cell>
          <cell r="O73">
            <v>0</v>
          </cell>
        </row>
        <row r="74">
          <cell r="A74" t="str">
            <v>KK01FH01</v>
          </cell>
          <cell r="C74">
            <v>0</v>
          </cell>
          <cell r="K74" t="str">
            <v>KK01FH01</v>
          </cell>
          <cell r="L74" t="str">
            <v>WR210</v>
          </cell>
          <cell r="M74" t="str">
            <v>TOTALIZER PRESET UNIT SYSTEM</v>
          </cell>
          <cell r="N74" t="str">
            <v>each</v>
          </cell>
          <cell r="O74">
            <v>0</v>
          </cell>
        </row>
        <row r="75">
          <cell r="A75" t="str">
            <v>KK01FI01</v>
          </cell>
          <cell r="I75">
            <v>1</v>
          </cell>
          <cell r="K75" t="str">
            <v>KK01FI01</v>
          </cell>
          <cell r="M75" t="str">
            <v>TELEPHONE/LAN SYSTEM</v>
          </cell>
          <cell r="N75" t="str">
            <v>each</v>
          </cell>
          <cell r="O75">
            <v>1</v>
          </cell>
        </row>
        <row r="76">
          <cell r="A76" t="str">
            <v>KK01FK03</v>
          </cell>
          <cell r="I76">
            <v>1</v>
          </cell>
          <cell r="K76" t="str">
            <v>KK01FK03</v>
          </cell>
          <cell r="M76" t="str">
            <v>PA/GA- INTERCOM</v>
          </cell>
          <cell r="N76" t="str">
            <v>each</v>
          </cell>
          <cell r="O76">
            <v>1</v>
          </cell>
        </row>
        <row r="77">
          <cell r="A77" t="str">
            <v>KK01FN06</v>
          </cell>
          <cell r="I77">
            <v>1</v>
          </cell>
          <cell r="K77" t="str">
            <v>KK01FN06</v>
          </cell>
          <cell r="M77" t="str">
            <v>MOBILE RADIO SYSTEM</v>
          </cell>
          <cell r="N77" t="str">
            <v>each</v>
          </cell>
          <cell r="O77">
            <v>1</v>
          </cell>
        </row>
        <row r="78">
          <cell r="A78" t="str">
            <v>KK01FM05</v>
          </cell>
          <cell r="I78">
            <v>1</v>
          </cell>
          <cell r="K78" t="str">
            <v>KK01FM05</v>
          </cell>
          <cell r="M78" t="str">
            <v>ACCESS CONTROL SYSTEM</v>
          </cell>
          <cell r="N78" t="str">
            <v>each</v>
          </cell>
          <cell r="O78">
            <v>1</v>
          </cell>
        </row>
        <row r="79">
          <cell r="A79" t="str">
            <v>KK01FO07</v>
          </cell>
          <cell r="C79">
            <v>1</v>
          </cell>
          <cell r="K79" t="str">
            <v>KK01FO07</v>
          </cell>
          <cell r="M79" t="str">
            <v>AMBIENT AIR QUALITY NETWORK SYSTEM</v>
          </cell>
          <cell r="N79" t="str">
            <v>each</v>
          </cell>
          <cell r="O79">
            <v>1</v>
          </cell>
        </row>
        <row r="80">
          <cell r="A80" t="str">
            <v>KK01FP08</v>
          </cell>
          <cell r="B80">
            <v>0</v>
          </cell>
          <cell r="C80">
            <v>0</v>
          </cell>
          <cell r="I80">
            <v>1</v>
          </cell>
          <cell r="K80" t="str">
            <v>KK01FP08</v>
          </cell>
          <cell r="M80" t="str">
            <v>LEAK DETECTION SYSTEM</v>
          </cell>
          <cell r="N80" t="str">
            <v>each</v>
          </cell>
          <cell r="O80">
            <v>1</v>
          </cell>
        </row>
        <row r="81">
          <cell r="A81" t="str">
            <v>KK01GA01</v>
          </cell>
          <cell r="B81">
            <v>15</v>
          </cell>
          <cell r="C81">
            <v>8</v>
          </cell>
          <cell r="D81">
            <v>12</v>
          </cell>
          <cell r="E81">
            <v>10</v>
          </cell>
          <cell r="F81">
            <v>19</v>
          </cell>
          <cell r="H81">
            <v>14</v>
          </cell>
          <cell r="K81" t="str">
            <v>KK01GA01</v>
          </cell>
          <cell r="L81" t="str">
            <v>WR216</v>
          </cell>
          <cell r="M81" t="str">
            <v>Size up to 900 x 800 x 2100 m</v>
          </cell>
          <cell r="N81" t="str">
            <v>each</v>
          </cell>
          <cell r="O81">
            <v>78</v>
          </cell>
        </row>
        <row r="82">
          <cell r="A82" t="str">
            <v>KK01GA02</v>
          </cell>
          <cell r="B82">
            <v>0</v>
          </cell>
          <cell r="C82">
            <v>0</v>
          </cell>
          <cell r="E82">
            <v>6</v>
          </cell>
          <cell r="K82" t="str">
            <v>KK01GA02</v>
          </cell>
          <cell r="L82" t="str">
            <v>WR217</v>
          </cell>
          <cell r="M82" t="str">
            <v>Size up to 600 x 600 x 500 m</v>
          </cell>
          <cell r="N82" t="str">
            <v>each</v>
          </cell>
          <cell r="O82">
            <v>6</v>
          </cell>
        </row>
        <row r="83">
          <cell r="A83" t="str">
            <v>KK01GB01</v>
          </cell>
          <cell r="C83">
            <v>0</v>
          </cell>
          <cell r="K83" t="str">
            <v>KK01GB01</v>
          </cell>
          <cell r="L83" t="str">
            <v>WR223</v>
          </cell>
          <cell r="M83" t="str">
            <v>containing up-to Nr.... Of</v>
          </cell>
          <cell r="N83" t="str">
            <v>each</v>
          </cell>
          <cell r="O83">
            <v>0</v>
          </cell>
        </row>
        <row r="84">
          <cell r="A84" t="str">
            <v>KK01GB02</v>
          </cell>
          <cell r="K84" t="str">
            <v>KK01GB02</v>
          </cell>
          <cell r="L84" t="str">
            <v>WR224</v>
          </cell>
          <cell r="M84" t="str">
            <v>containing up-to Nr.... of</v>
          </cell>
          <cell r="N84" t="str">
            <v>each</v>
          </cell>
          <cell r="O84">
            <v>0</v>
          </cell>
        </row>
        <row r="85">
          <cell r="A85" t="str">
            <v>KK01GB03</v>
          </cell>
          <cell r="B85">
            <v>3</v>
          </cell>
          <cell r="C85">
            <v>1</v>
          </cell>
          <cell r="E85">
            <v>1</v>
          </cell>
          <cell r="K85" t="str">
            <v>KK01GB03</v>
          </cell>
          <cell r="L85" t="str">
            <v>WR225</v>
          </cell>
          <cell r="M85" t="str">
            <v xml:space="preserve">SHELTER (preassembled)    </v>
          </cell>
          <cell r="N85" t="str">
            <v>each</v>
          </cell>
          <cell r="O85">
            <v>5</v>
          </cell>
        </row>
        <row r="86">
          <cell r="A86" t="str">
            <v>KK01GC01</v>
          </cell>
          <cell r="B86">
            <v>361</v>
          </cell>
          <cell r="C86">
            <v>132</v>
          </cell>
          <cell r="D86">
            <v>39</v>
          </cell>
          <cell r="E86">
            <v>149</v>
          </cell>
          <cell r="F86">
            <v>128</v>
          </cell>
          <cell r="H86">
            <v>134</v>
          </cell>
          <cell r="K86" t="str">
            <v>KK01GC01</v>
          </cell>
          <cell r="L86" t="str">
            <v>WR231</v>
          </cell>
          <cell r="M86" t="str">
            <v xml:space="preserve">ITEMIZED ELECTRIC </v>
          </cell>
          <cell r="N86" t="str">
            <v>each</v>
          </cell>
          <cell r="O86">
            <v>943</v>
          </cell>
        </row>
        <row r="87">
          <cell r="A87" t="str">
            <v>KK01GC02</v>
          </cell>
          <cell r="F87">
            <v>76</v>
          </cell>
          <cell r="I87">
            <v>20</v>
          </cell>
          <cell r="K87" t="str">
            <v>KK01GC02</v>
          </cell>
          <cell r="L87" t="str">
            <v>WR232</v>
          </cell>
          <cell r="M87" t="str">
            <v xml:space="preserve">NON-ITEMIZED ELECTRIC </v>
          </cell>
          <cell r="N87" t="str">
            <v>each</v>
          </cell>
          <cell r="O87">
            <v>96</v>
          </cell>
        </row>
        <row r="88">
          <cell r="A88" t="str">
            <v>KK01GC03</v>
          </cell>
          <cell r="B88">
            <v>0</v>
          </cell>
          <cell r="K88" t="str">
            <v>KK01GC03</v>
          </cell>
          <cell r="L88" t="str">
            <v>WR233</v>
          </cell>
          <cell r="M88" t="str">
            <v xml:space="preserve">ITEMIZED PNEUMATIC </v>
          </cell>
          <cell r="N88" t="str">
            <v>each</v>
          </cell>
          <cell r="O88">
            <v>0</v>
          </cell>
        </row>
        <row r="89">
          <cell r="A89" t="str">
            <v>KK01GC04</v>
          </cell>
          <cell r="B89">
            <v>0</v>
          </cell>
          <cell r="C89">
            <v>0</v>
          </cell>
          <cell r="H89">
            <v>1</v>
          </cell>
          <cell r="J89" t="str">
            <v xml:space="preserve">For unit price only </v>
          </cell>
          <cell r="K89" t="str">
            <v>KK01GC04</v>
          </cell>
          <cell r="L89" t="str">
            <v>WR234</v>
          </cell>
          <cell r="M89" t="str">
            <v>DEDICATED JUNCTION BOXES</v>
          </cell>
          <cell r="N89" t="str">
            <v>each</v>
          </cell>
          <cell r="O89">
            <v>1</v>
          </cell>
        </row>
        <row r="90">
          <cell r="A90" t="str">
            <v>KK01GC05</v>
          </cell>
          <cell r="B90">
            <v>0</v>
          </cell>
          <cell r="C90">
            <v>0</v>
          </cell>
          <cell r="D90">
            <v>0</v>
          </cell>
          <cell r="E90">
            <v>0</v>
          </cell>
          <cell r="K90" t="str">
            <v>KK01GC05</v>
          </cell>
          <cell r="L90" t="str">
            <v>WR235</v>
          </cell>
          <cell r="M90" t="str">
            <v>ITEMIZED ELECTRIC JB FOR FIELD BUS</v>
          </cell>
          <cell r="N90" t="str">
            <v>each</v>
          </cell>
          <cell r="O90">
            <v>0</v>
          </cell>
        </row>
        <row r="91">
          <cell r="A91" t="str">
            <v>KK01GD01</v>
          </cell>
          <cell r="H91">
            <v>312</v>
          </cell>
          <cell r="K91" t="str">
            <v>KK01GD01</v>
          </cell>
          <cell r="L91" t="str">
            <v>WR240</v>
          </cell>
          <cell r="M91" t="str">
            <v>for electronic instruments</v>
          </cell>
          <cell r="N91" t="str">
            <v>each</v>
          </cell>
          <cell r="O91">
            <v>312</v>
          </cell>
        </row>
        <row r="92">
          <cell r="A92" t="str">
            <v>KK01GD02</v>
          </cell>
          <cell r="B92">
            <v>376</v>
          </cell>
          <cell r="C92">
            <v>140</v>
          </cell>
          <cell r="D92">
            <v>51</v>
          </cell>
          <cell r="E92">
            <v>159</v>
          </cell>
          <cell r="F92">
            <v>223</v>
          </cell>
          <cell r="H92">
            <v>98</v>
          </cell>
          <cell r="K92" t="str">
            <v>KK01GD02</v>
          </cell>
          <cell r="L92" t="str">
            <v>WR241</v>
          </cell>
          <cell r="M92" t="str">
            <v xml:space="preserve">for local panels &amp; Junction Boxes  </v>
          </cell>
          <cell r="N92" t="str">
            <v>each</v>
          </cell>
          <cell r="O92">
            <v>1047</v>
          </cell>
        </row>
        <row r="93">
          <cell r="A93" t="str">
            <v>KK01GD03</v>
          </cell>
          <cell r="C93">
            <v>1</v>
          </cell>
          <cell r="J93" t="str">
            <v>For unit price only</v>
          </cell>
          <cell r="K93" t="str">
            <v>KK01GD03</v>
          </cell>
          <cell r="L93" t="str">
            <v>WR242</v>
          </cell>
          <cell r="M93" t="str">
            <v>for cabinets</v>
          </cell>
          <cell r="N93" t="str">
            <v>each</v>
          </cell>
          <cell r="O93">
            <v>1</v>
          </cell>
        </row>
        <row r="94">
          <cell r="A94" t="str">
            <v>KK02AA01</v>
          </cell>
          <cell r="B94">
            <v>0</v>
          </cell>
          <cell r="C94">
            <v>1</v>
          </cell>
          <cell r="J94" t="str">
            <v>For unit price only</v>
          </cell>
          <cell r="K94" t="str">
            <v>KK02AA01</v>
          </cell>
          <cell r="L94" t="str">
            <v>WR248</v>
          </cell>
          <cell r="M94" t="str">
            <v>- welded  on  tapping point</v>
          </cell>
          <cell r="N94" t="str">
            <v>each</v>
          </cell>
          <cell r="O94">
            <v>1</v>
          </cell>
        </row>
        <row r="95">
          <cell r="A95" t="str">
            <v>KK02AA02</v>
          </cell>
          <cell r="B95">
            <v>155</v>
          </cell>
          <cell r="C95">
            <v>254</v>
          </cell>
          <cell r="D95">
            <v>6</v>
          </cell>
          <cell r="E95">
            <v>124</v>
          </cell>
          <cell r="K95" t="str">
            <v>KK02AA02</v>
          </cell>
          <cell r="L95" t="str">
            <v>WR249</v>
          </cell>
          <cell r="M95" t="str">
            <v>- threaded on tapping point</v>
          </cell>
          <cell r="N95" t="str">
            <v>each</v>
          </cell>
          <cell r="O95">
            <v>539</v>
          </cell>
        </row>
        <row r="96">
          <cell r="A96" t="str">
            <v>KK02AA03</v>
          </cell>
          <cell r="B96">
            <v>6.9</v>
          </cell>
          <cell r="C96">
            <v>11.5</v>
          </cell>
          <cell r="D96">
            <v>2.2999999999999998</v>
          </cell>
          <cell r="E96">
            <v>5.75</v>
          </cell>
          <cell r="K96" t="str">
            <v>KK02AA03</v>
          </cell>
          <cell r="L96" t="str">
            <v>WR250</v>
          </cell>
          <cell r="M96" t="str">
            <v>Carbon steel pipe welded execution</v>
          </cell>
          <cell r="N96" t="str">
            <v>each</v>
          </cell>
          <cell r="O96">
            <v>26.45</v>
          </cell>
        </row>
        <row r="97">
          <cell r="A97" t="str">
            <v>KK02AA04</v>
          </cell>
          <cell r="B97">
            <v>0</v>
          </cell>
          <cell r="C97">
            <v>3</v>
          </cell>
          <cell r="D97">
            <v>0</v>
          </cell>
          <cell r="K97" t="str">
            <v>KK02AA04</v>
          </cell>
          <cell r="L97" t="str">
            <v>WR251</v>
          </cell>
          <cell r="M97" t="str">
            <v>Stainless steel pipe welded execution</v>
          </cell>
          <cell r="N97" t="str">
            <v>each</v>
          </cell>
          <cell r="O97">
            <v>3</v>
          </cell>
        </row>
        <row r="98">
          <cell r="A98" t="str">
            <v>KK02AA05</v>
          </cell>
          <cell r="C98">
            <v>1</v>
          </cell>
          <cell r="J98" t="str">
            <v>For unit price only</v>
          </cell>
          <cell r="K98" t="str">
            <v>KK02AA05</v>
          </cell>
          <cell r="L98" t="str">
            <v>WR252</v>
          </cell>
          <cell r="M98" t="str">
            <v>- welded  on  tapping point</v>
          </cell>
          <cell r="N98" t="str">
            <v>each</v>
          </cell>
          <cell r="O98">
            <v>1</v>
          </cell>
        </row>
        <row r="99">
          <cell r="A99" t="str">
            <v>KK02AA06</v>
          </cell>
          <cell r="C99">
            <v>0</v>
          </cell>
          <cell r="K99" t="str">
            <v>KK02AA06</v>
          </cell>
          <cell r="L99" t="str">
            <v>WR253</v>
          </cell>
          <cell r="M99" t="str">
            <v>- threaded on tapping point</v>
          </cell>
          <cell r="N99" t="str">
            <v>each</v>
          </cell>
          <cell r="O99">
            <v>0</v>
          </cell>
        </row>
        <row r="100">
          <cell r="A100" t="str">
            <v>KK02AA07</v>
          </cell>
          <cell r="D100">
            <v>0</v>
          </cell>
          <cell r="K100" t="str">
            <v>KK02AA07</v>
          </cell>
          <cell r="L100" t="str">
            <v>WR254</v>
          </cell>
          <cell r="M100" t="str">
            <v>One capillary for temperature</v>
          </cell>
          <cell r="N100" t="str">
            <v>each</v>
          </cell>
          <cell r="O100">
            <v>0</v>
          </cell>
        </row>
        <row r="101">
          <cell r="A101" t="str">
            <v>KK02AA08</v>
          </cell>
          <cell r="B101">
            <v>23</v>
          </cell>
          <cell r="C101">
            <v>71.3</v>
          </cell>
          <cell r="D101">
            <v>12.65</v>
          </cell>
          <cell r="E101">
            <v>28.75</v>
          </cell>
          <cell r="K101" t="str">
            <v>KK02AA08</v>
          </cell>
          <cell r="L101" t="str">
            <v>WR255</v>
          </cell>
          <cell r="M101" t="str">
            <v>One capillary for pressure &amp; level transmitters</v>
          </cell>
          <cell r="N101" t="str">
            <v>each</v>
          </cell>
          <cell r="O101">
            <v>135.69999999999999</v>
          </cell>
        </row>
        <row r="102">
          <cell r="A102" t="str">
            <v>KK02AB01</v>
          </cell>
          <cell r="B102">
            <v>0</v>
          </cell>
          <cell r="C102">
            <v>1</v>
          </cell>
          <cell r="J102" t="str">
            <v>For unit price only</v>
          </cell>
          <cell r="K102" t="str">
            <v>KK02AB01</v>
          </cell>
          <cell r="L102" t="str">
            <v>WR261</v>
          </cell>
          <cell r="M102" t="str">
            <v>- welded  on  tapping point</v>
          </cell>
          <cell r="N102" t="str">
            <v>each</v>
          </cell>
          <cell r="O102">
            <v>1</v>
          </cell>
        </row>
        <row r="103">
          <cell r="A103" t="str">
            <v>KK02AB02</v>
          </cell>
          <cell r="B103">
            <v>126.5</v>
          </cell>
          <cell r="C103">
            <v>57.5</v>
          </cell>
          <cell r="D103">
            <v>13.8</v>
          </cell>
          <cell r="E103">
            <v>121.9</v>
          </cell>
          <cell r="K103" t="str">
            <v>KK02AB02</v>
          </cell>
          <cell r="L103" t="str">
            <v>WR262</v>
          </cell>
          <cell r="M103" t="str">
            <v>- threaded on tapping point</v>
          </cell>
          <cell r="N103" t="str">
            <v>each</v>
          </cell>
          <cell r="O103">
            <v>319.7</v>
          </cell>
        </row>
        <row r="104">
          <cell r="A104" t="str">
            <v>KK02AB03</v>
          </cell>
          <cell r="B104">
            <v>19.55</v>
          </cell>
          <cell r="C104">
            <v>17.25</v>
          </cell>
          <cell r="D104">
            <v>1</v>
          </cell>
          <cell r="E104">
            <v>14.95</v>
          </cell>
          <cell r="K104" t="str">
            <v>KK02AB03</v>
          </cell>
          <cell r="L104" t="str">
            <v>WR263</v>
          </cell>
          <cell r="M104" t="str">
            <v>Carbon steel pipe welded execution</v>
          </cell>
          <cell r="N104" t="str">
            <v>each</v>
          </cell>
          <cell r="O104">
            <v>52.75</v>
          </cell>
        </row>
        <row r="105">
          <cell r="A105" t="str">
            <v>KK02AB04</v>
          </cell>
          <cell r="B105">
            <v>32.200000000000003</v>
          </cell>
          <cell r="C105">
            <v>4.5999999999999996</v>
          </cell>
          <cell r="D105">
            <v>0</v>
          </cell>
          <cell r="E105">
            <v>3</v>
          </cell>
          <cell r="K105" t="str">
            <v>KK02AB04</v>
          </cell>
          <cell r="L105" t="str">
            <v>WR264</v>
          </cell>
          <cell r="M105" t="str">
            <v>Stainless steel pipe welded execution.</v>
          </cell>
          <cell r="N105" t="str">
            <v>each</v>
          </cell>
          <cell r="O105">
            <v>39.799999999999997</v>
          </cell>
        </row>
        <row r="106">
          <cell r="A106" t="str">
            <v>KK02AB05</v>
          </cell>
          <cell r="B106">
            <v>0</v>
          </cell>
          <cell r="C106">
            <v>1</v>
          </cell>
          <cell r="J106" t="str">
            <v>For unit price only</v>
          </cell>
          <cell r="K106" t="str">
            <v>KK02AB05</v>
          </cell>
          <cell r="L106" t="str">
            <v>WR265</v>
          </cell>
          <cell r="M106" t="str">
            <v>- welded  on  tapping point</v>
          </cell>
          <cell r="N106" t="str">
            <v>each</v>
          </cell>
          <cell r="O106">
            <v>1</v>
          </cell>
        </row>
        <row r="107">
          <cell r="A107" t="str">
            <v>KK02AB06</v>
          </cell>
          <cell r="B107">
            <v>0</v>
          </cell>
          <cell r="C107">
            <v>1</v>
          </cell>
          <cell r="J107" t="str">
            <v>For unit price only</v>
          </cell>
          <cell r="K107" t="str">
            <v>KK02AB06</v>
          </cell>
          <cell r="L107" t="str">
            <v>WR266</v>
          </cell>
          <cell r="M107" t="str">
            <v>- threaded on tapping point</v>
          </cell>
          <cell r="N107" t="str">
            <v>each</v>
          </cell>
          <cell r="O107">
            <v>1</v>
          </cell>
        </row>
        <row r="108">
          <cell r="A108" t="str">
            <v>KK02AB07</v>
          </cell>
          <cell r="B108">
            <v>20.7</v>
          </cell>
          <cell r="C108">
            <v>23</v>
          </cell>
          <cell r="D108">
            <v>1</v>
          </cell>
          <cell r="E108">
            <v>10.35</v>
          </cell>
          <cell r="K108" t="str">
            <v>KK02AB07</v>
          </cell>
          <cell r="L108" t="str">
            <v>WR267</v>
          </cell>
          <cell r="M108" t="str">
            <v>Two capillaries  including supply &amp; install.</v>
          </cell>
          <cell r="N108" t="str">
            <v>each</v>
          </cell>
          <cell r="O108">
            <v>55.05</v>
          </cell>
        </row>
        <row r="109">
          <cell r="A109" t="str">
            <v>KK02AC01</v>
          </cell>
          <cell r="B109">
            <v>0</v>
          </cell>
          <cell r="C109">
            <v>0</v>
          </cell>
          <cell r="D109">
            <v>0</v>
          </cell>
          <cell r="E109">
            <v>0</v>
          </cell>
          <cell r="K109" t="str">
            <v>KK02AC01</v>
          </cell>
          <cell r="L109" t="str">
            <v>WR273</v>
          </cell>
          <cell r="M109" t="str">
            <v>One stainless steel tubing with compression</v>
          </cell>
          <cell r="N109" t="str">
            <v>each</v>
          </cell>
          <cell r="O109">
            <v>0</v>
          </cell>
        </row>
        <row r="110">
          <cell r="A110" t="str">
            <v>KK02AC02</v>
          </cell>
          <cell r="B110">
            <v>0</v>
          </cell>
          <cell r="C110">
            <v>1</v>
          </cell>
          <cell r="J110" t="str">
            <v>For unit price only</v>
          </cell>
          <cell r="K110" t="str">
            <v>KK02AC02</v>
          </cell>
          <cell r="L110" t="str">
            <v>WR274</v>
          </cell>
          <cell r="M110" t="str">
            <v>Carbon steel pipe welded execution.</v>
          </cell>
          <cell r="N110" t="str">
            <v>each</v>
          </cell>
          <cell r="O110">
            <v>1</v>
          </cell>
        </row>
        <row r="111">
          <cell r="A111" t="str">
            <v>KK02AC03</v>
          </cell>
          <cell r="C111">
            <v>1</v>
          </cell>
          <cell r="J111" t="str">
            <v>For unit price only</v>
          </cell>
          <cell r="K111" t="str">
            <v>KK02AC03</v>
          </cell>
          <cell r="L111" t="str">
            <v>WR275</v>
          </cell>
          <cell r="M111" t="str">
            <v>One stainless steel pipe welded execution.</v>
          </cell>
          <cell r="N111" t="str">
            <v>each</v>
          </cell>
          <cell r="O111">
            <v>1</v>
          </cell>
        </row>
        <row r="112">
          <cell r="A112" t="str">
            <v>KK02AC04</v>
          </cell>
          <cell r="B112">
            <v>18</v>
          </cell>
          <cell r="C112">
            <v>7</v>
          </cell>
          <cell r="E112">
            <v>20</v>
          </cell>
          <cell r="K112" t="str">
            <v>KK02AC04</v>
          </cell>
          <cell r="L112" t="str">
            <v>WR276</v>
          </cell>
          <cell r="M112" t="str">
            <v>Prearranged thermoinsulated</v>
          </cell>
          <cell r="N112" t="str">
            <v>each</v>
          </cell>
          <cell r="O112">
            <v>45</v>
          </cell>
        </row>
        <row r="113">
          <cell r="A113" t="str">
            <v>KK02AD01</v>
          </cell>
          <cell r="B113">
            <v>18</v>
          </cell>
          <cell r="C113">
            <v>7</v>
          </cell>
          <cell r="D113">
            <v>1</v>
          </cell>
          <cell r="E113">
            <v>20</v>
          </cell>
          <cell r="K113" t="str">
            <v>KK02AD01</v>
          </cell>
          <cell r="L113" t="str">
            <v>WR282</v>
          </cell>
          <cell r="M113" t="str">
            <v>S.S. tubing with compression fittings</v>
          </cell>
          <cell r="N113" t="str">
            <v>each</v>
          </cell>
          <cell r="O113">
            <v>46</v>
          </cell>
        </row>
        <row r="114">
          <cell r="A114" t="str">
            <v>KK02AD02</v>
          </cell>
          <cell r="B114">
            <v>0</v>
          </cell>
          <cell r="C114">
            <v>1</v>
          </cell>
          <cell r="J114" t="str">
            <v>For unit price only</v>
          </cell>
          <cell r="K114" t="str">
            <v>KK02AD02</v>
          </cell>
          <cell r="L114" t="str">
            <v>WR283</v>
          </cell>
          <cell r="M114" t="str">
            <v>Carbon steel pipe welded execution.</v>
          </cell>
          <cell r="N114" t="str">
            <v>each</v>
          </cell>
          <cell r="O114">
            <v>1</v>
          </cell>
        </row>
        <row r="115">
          <cell r="A115" t="str">
            <v>KK02AD03</v>
          </cell>
          <cell r="C115">
            <v>1</v>
          </cell>
          <cell r="J115" t="str">
            <v>For unit price only</v>
          </cell>
          <cell r="K115" t="str">
            <v>KK02AD03</v>
          </cell>
          <cell r="L115" t="str">
            <v>WR284</v>
          </cell>
          <cell r="M115" t="str">
            <v>Stainless steel pipe welded execution.</v>
          </cell>
          <cell r="N115" t="str">
            <v>each</v>
          </cell>
          <cell r="O115">
            <v>1</v>
          </cell>
        </row>
        <row r="116">
          <cell r="A116" t="str">
            <v>KK02AD04</v>
          </cell>
          <cell r="B116">
            <v>0</v>
          </cell>
          <cell r="C116">
            <v>0</v>
          </cell>
          <cell r="E116">
            <v>0</v>
          </cell>
          <cell r="K116" t="str">
            <v>KK02AD04</v>
          </cell>
          <cell r="L116" t="str">
            <v>WR285</v>
          </cell>
          <cell r="M116" t="str">
            <v>Prearranged thermoinsulated heat traced</v>
          </cell>
          <cell r="N116" t="str">
            <v>each</v>
          </cell>
          <cell r="O116">
            <v>0</v>
          </cell>
        </row>
        <row r="117">
          <cell r="A117" t="str">
            <v>KK02AE01</v>
          </cell>
          <cell r="B117">
            <v>433.55</v>
          </cell>
          <cell r="C117">
            <v>215.05</v>
          </cell>
          <cell r="D117">
            <v>34.5</v>
          </cell>
          <cell r="E117">
            <v>370.3</v>
          </cell>
          <cell r="K117" t="str">
            <v>KK02AE01</v>
          </cell>
          <cell r="L117" t="str">
            <v>WR291</v>
          </cell>
          <cell r="M117" t="str">
            <v>S.S. tubing with compression fittings</v>
          </cell>
          <cell r="N117" t="str">
            <v>each</v>
          </cell>
          <cell r="O117">
            <v>1053.4000000000001</v>
          </cell>
        </row>
        <row r="118">
          <cell r="A118" t="str">
            <v>KK02AE02</v>
          </cell>
          <cell r="B118">
            <v>46</v>
          </cell>
          <cell r="C118">
            <v>46</v>
          </cell>
          <cell r="D118">
            <v>4.5999999999999996</v>
          </cell>
          <cell r="E118">
            <v>35.65</v>
          </cell>
          <cell r="K118" t="str">
            <v>KK02AE02</v>
          </cell>
          <cell r="L118" t="str">
            <v>WR292</v>
          </cell>
          <cell r="M118" t="str">
            <v>Carbon steel pipe welded execution.</v>
          </cell>
          <cell r="N118" t="str">
            <v>each</v>
          </cell>
          <cell r="O118">
            <v>132.25</v>
          </cell>
        </row>
        <row r="119">
          <cell r="A119" t="str">
            <v>KK02AE03</v>
          </cell>
          <cell r="B119">
            <v>64.400000000000006</v>
          </cell>
          <cell r="C119">
            <v>11.5</v>
          </cell>
          <cell r="E119">
            <v>6.9</v>
          </cell>
          <cell r="K119" t="str">
            <v>KK02AE03</v>
          </cell>
          <cell r="L119" t="str">
            <v>WR293</v>
          </cell>
          <cell r="M119" t="str">
            <v>Stainless steel pipe welded execution.</v>
          </cell>
          <cell r="N119" t="str">
            <v>each</v>
          </cell>
          <cell r="O119">
            <v>82.8</v>
          </cell>
        </row>
        <row r="120">
          <cell r="A120" t="str">
            <v>KK02AE04</v>
          </cell>
          <cell r="B120">
            <v>0</v>
          </cell>
          <cell r="C120">
            <v>0</v>
          </cell>
          <cell r="E120">
            <v>0</v>
          </cell>
          <cell r="K120" t="str">
            <v>KK02AE04</v>
          </cell>
          <cell r="L120" t="str">
            <v>WR294</v>
          </cell>
          <cell r="M120" t="str">
            <v>Prearranged thermoinsulated</v>
          </cell>
          <cell r="N120" t="str">
            <v>each</v>
          </cell>
          <cell r="O120">
            <v>0</v>
          </cell>
        </row>
        <row r="121">
          <cell r="A121" t="str">
            <v>KK02AF01</v>
          </cell>
          <cell r="B121">
            <v>1</v>
          </cell>
          <cell r="C121">
            <v>7</v>
          </cell>
          <cell r="D121">
            <v>8</v>
          </cell>
          <cell r="E121">
            <v>1</v>
          </cell>
          <cell r="K121" t="str">
            <v>KK02AF01</v>
          </cell>
          <cell r="L121" t="str">
            <v>WR300</v>
          </cell>
          <cell r="M121" t="str">
            <v>S.S. tubing with compression fittings</v>
          </cell>
          <cell r="N121" t="str">
            <v>each</v>
          </cell>
          <cell r="O121">
            <v>17</v>
          </cell>
        </row>
        <row r="122">
          <cell r="A122" t="str">
            <v>KK02AF02</v>
          </cell>
          <cell r="B122">
            <v>0</v>
          </cell>
          <cell r="C122">
            <v>1</v>
          </cell>
          <cell r="J122" t="str">
            <v>For unit price only</v>
          </cell>
          <cell r="K122" t="str">
            <v>KK02AF02</v>
          </cell>
          <cell r="L122" t="str">
            <v>WR301</v>
          </cell>
          <cell r="M122" t="str">
            <v>Carbon steel pipe welded execution.</v>
          </cell>
          <cell r="N122" t="str">
            <v>each</v>
          </cell>
          <cell r="O122">
            <v>1</v>
          </cell>
        </row>
        <row r="123">
          <cell r="A123" t="str">
            <v>KK02AF03</v>
          </cell>
          <cell r="B123">
            <v>0</v>
          </cell>
          <cell r="C123">
            <v>0</v>
          </cell>
          <cell r="E123">
            <v>0</v>
          </cell>
          <cell r="K123" t="str">
            <v>KK02AF03</v>
          </cell>
          <cell r="L123" t="str">
            <v>WR302</v>
          </cell>
          <cell r="M123" t="str">
            <v>Stainless steel pipe welded execution.</v>
          </cell>
          <cell r="N123" t="str">
            <v>each</v>
          </cell>
          <cell r="O123">
            <v>0</v>
          </cell>
        </row>
        <row r="124">
          <cell r="A124" t="str">
            <v>KK02AG01</v>
          </cell>
          <cell r="B124">
            <v>1</v>
          </cell>
          <cell r="C124">
            <v>0</v>
          </cell>
          <cell r="E124">
            <v>0</v>
          </cell>
          <cell r="J124" t="str">
            <v xml:space="preserve">For unit price only </v>
          </cell>
          <cell r="K124" t="str">
            <v>KK02AG01</v>
          </cell>
          <cell r="L124" t="str">
            <v>WR308</v>
          </cell>
          <cell r="M124" t="str">
            <v>S.S. tubing with compression fittings</v>
          </cell>
          <cell r="N124" t="str">
            <v>each</v>
          </cell>
          <cell r="O124">
            <v>1</v>
          </cell>
        </row>
        <row r="125">
          <cell r="A125" t="str">
            <v>KK02AG02</v>
          </cell>
          <cell r="B125">
            <v>0</v>
          </cell>
          <cell r="C125">
            <v>1</v>
          </cell>
          <cell r="J125" t="str">
            <v>For unit price only</v>
          </cell>
          <cell r="K125" t="str">
            <v>KK02AG02</v>
          </cell>
          <cell r="L125" t="str">
            <v>WR309</v>
          </cell>
          <cell r="M125" t="str">
            <v>Carbon steel pipe welded execution.</v>
          </cell>
          <cell r="N125" t="str">
            <v>each</v>
          </cell>
          <cell r="O125">
            <v>1</v>
          </cell>
        </row>
        <row r="126">
          <cell r="A126" t="str">
            <v>KK02AG03</v>
          </cell>
          <cell r="B126">
            <v>1</v>
          </cell>
          <cell r="C126">
            <v>0</v>
          </cell>
          <cell r="E126">
            <v>0</v>
          </cell>
          <cell r="J126" t="str">
            <v xml:space="preserve">For unit price only </v>
          </cell>
          <cell r="K126" t="str">
            <v>KK02AG03</v>
          </cell>
          <cell r="L126" t="str">
            <v>WR310</v>
          </cell>
          <cell r="M126" t="str">
            <v>Stainless steel pipe welded execution.</v>
          </cell>
          <cell r="N126" t="str">
            <v>each</v>
          </cell>
          <cell r="O126">
            <v>1</v>
          </cell>
        </row>
        <row r="127">
          <cell r="A127" t="str">
            <v>KK02AH01</v>
          </cell>
          <cell r="B127">
            <v>0</v>
          </cell>
          <cell r="C127">
            <v>1</v>
          </cell>
          <cell r="J127" t="str">
            <v>For unit price only</v>
          </cell>
          <cell r="K127" t="str">
            <v>KK02AH01</v>
          </cell>
          <cell r="L127" t="str">
            <v>WR316</v>
          </cell>
          <cell r="M127" t="str">
            <v>C.S or S.S. pipe  up to  1/2" size</v>
          </cell>
          <cell r="N127" t="str">
            <v>each</v>
          </cell>
          <cell r="O127">
            <v>1</v>
          </cell>
        </row>
        <row r="128">
          <cell r="A128" t="str">
            <v>KK02AH02</v>
          </cell>
          <cell r="B128">
            <v>0</v>
          </cell>
          <cell r="K128" t="str">
            <v>KK02AH02</v>
          </cell>
          <cell r="L128" t="str">
            <v>WR317</v>
          </cell>
          <cell r="M128" t="str">
            <v>C.S or S.S. pipe  up to    2" size</v>
          </cell>
          <cell r="N128" t="str">
            <v>each</v>
          </cell>
          <cell r="O128">
            <v>0</v>
          </cell>
        </row>
        <row r="129">
          <cell r="A129" t="str">
            <v>KK02AH03</v>
          </cell>
          <cell r="B129">
            <v>0</v>
          </cell>
          <cell r="K129" t="str">
            <v>KK02AH03</v>
          </cell>
          <cell r="L129" t="str">
            <v>WR318</v>
          </cell>
          <cell r="M129" t="str">
            <v>C.S or S.S. pipe  up to    4" size</v>
          </cell>
          <cell r="N129" t="str">
            <v>each</v>
          </cell>
          <cell r="O129">
            <v>0</v>
          </cell>
        </row>
        <row r="130">
          <cell r="A130" t="str">
            <v>KK02BA01</v>
          </cell>
          <cell r="B130">
            <v>79500</v>
          </cell>
          <cell r="C130">
            <v>28700</v>
          </cell>
          <cell r="D130">
            <v>9100</v>
          </cell>
          <cell r="E130">
            <v>29800</v>
          </cell>
          <cell r="F130">
            <v>22155</v>
          </cell>
          <cell r="H130">
            <v>28700</v>
          </cell>
          <cell r="I130">
            <v>19970</v>
          </cell>
          <cell r="K130" t="str">
            <v>KK02BA01</v>
          </cell>
          <cell r="L130" t="str">
            <v>WR324</v>
          </cell>
          <cell r="M130" t="str">
            <v>- electric device and J.B./L.P./other instr.;</v>
          </cell>
          <cell r="N130" t="str">
            <v>m</v>
          </cell>
          <cell r="O130">
            <v>217925</v>
          </cell>
        </row>
        <row r="131">
          <cell r="A131" t="str">
            <v>KK02BA02</v>
          </cell>
          <cell r="B131">
            <v>0</v>
          </cell>
          <cell r="C131">
            <v>0</v>
          </cell>
          <cell r="E131">
            <v>1</v>
          </cell>
          <cell r="J131" t="str">
            <v xml:space="preserve">For unit price only </v>
          </cell>
          <cell r="K131" t="str">
            <v>KK02BA02</v>
          </cell>
          <cell r="L131" t="str">
            <v>WR325</v>
          </cell>
          <cell r="M131" t="str">
            <v>- electric device and J.B./L.P./other instr.;</v>
          </cell>
          <cell r="N131" t="str">
            <v>m</v>
          </cell>
          <cell r="O131">
            <v>1</v>
          </cell>
        </row>
        <row r="132">
          <cell r="A132" t="str">
            <v>KK02BA03</v>
          </cell>
          <cell r="B132">
            <v>0</v>
          </cell>
          <cell r="C132">
            <v>0</v>
          </cell>
          <cell r="E132">
            <v>1</v>
          </cell>
          <cell r="J132" t="str">
            <v xml:space="preserve">For unit price only </v>
          </cell>
          <cell r="K132" t="str">
            <v>KK02BA03</v>
          </cell>
          <cell r="L132" t="str">
            <v>WR326</v>
          </cell>
          <cell r="M132" t="str">
            <v>- electric device and J.B./L.P./other instr.;</v>
          </cell>
          <cell r="N132" t="str">
            <v>m</v>
          </cell>
          <cell r="O132">
            <v>1</v>
          </cell>
        </row>
        <row r="133">
          <cell r="A133" t="str">
            <v>KK02BA04</v>
          </cell>
          <cell r="B133">
            <v>0</v>
          </cell>
          <cell r="C133">
            <v>0</v>
          </cell>
          <cell r="E133">
            <v>1</v>
          </cell>
          <cell r="J133" t="str">
            <v xml:space="preserve">For unit price only </v>
          </cell>
          <cell r="K133" t="str">
            <v>KK02BA04</v>
          </cell>
          <cell r="L133" t="str">
            <v>WR327</v>
          </cell>
          <cell r="M133" t="str">
            <v>- electric device and J.B./L.P./other instr.;</v>
          </cell>
          <cell r="N133" t="str">
            <v>m</v>
          </cell>
          <cell r="O133">
            <v>1</v>
          </cell>
        </row>
        <row r="134">
          <cell r="A134" t="str">
            <v>KK02BA05</v>
          </cell>
          <cell r="H134">
            <v>33600</v>
          </cell>
          <cell r="I134">
            <v>32990</v>
          </cell>
          <cell r="K134" t="str">
            <v>KK02BA05</v>
          </cell>
          <cell r="L134" t="str">
            <v>WR328</v>
          </cell>
          <cell r="M134" t="str">
            <v>- electric device and J.B./L.P./other instr.;</v>
          </cell>
          <cell r="N134" t="str">
            <v>m</v>
          </cell>
          <cell r="O134">
            <v>66590</v>
          </cell>
        </row>
        <row r="135">
          <cell r="A135" t="str">
            <v>KK02BB01</v>
          </cell>
          <cell r="B135">
            <v>11549</v>
          </cell>
          <cell r="C135">
            <v>4362</v>
          </cell>
          <cell r="D135">
            <v>1369</v>
          </cell>
          <cell r="E135">
            <v>4275</v>
          </cell>
          <cell r="F135">
            <v>3165</v>
          </cell>
          <cell r="H135">
            <v>9800</v>
          </cell>
          <cell r="I135">
            <v>5157</v>
          </cell>
          <cell r="K135" t="str">
            <v>KK02BB01</v>
          </cell>
          <cell r="L135" t="str">
            <v>WR333</v>
          </cell>
          <cell r="M135" t="str">
            <v>NON-ITEMIZED CABLES : single side of single wire</v>
          </cell>
          <cell r="N135" t="str">
            <v>each</v>
          </cell>
          <cell r="O135">
            <v>39677</v>
          </cell>
        </row>
        <row r="136">
          <cell r="A136" t="str">
            <v>KK02BC01</v>
          </cell>
          <cell r="H136">
            <v>0</v>
          </cell>
          <cell r="K136" t="str">
            <v>KK02BC01</v>
          </cell>
          <cell r="L136" t="str">
            <v>WR339</v>
          </cell>
          <cell r="M136" t="str">
            <v>Hook-ups  KE 01 [EEx.d]       conduit</v>
          </cell>
          <cell r="N136" t="str">
            <v>each</v>
          </cell>
          <cell r="O136">
            <v>0</v>
          </cell>
        </row>
        <row r="137">
          <cell r="A137" t="str">
            <v>KK02BC02</v>
          </cell>
          <cell r="B137">
            <v>110.75</v>
          </cell>
          <cell r="C137">
            <v>33.35</v>
          </cell>
          <cell r="D137">
            <v>6.9</v>
          </cell>
          <cell r="E137">
            <v>92</v>
          </cell>
          <cell r="F137">
            <v>689</v>
          </cell>
          <cell r="H137">
            <v>560.04999999999995</v>
          </cell>
          <cell r="I137">
            <v>530.15</v>
          </cell>
          <cell r="K137" t="str">
            <v>KK02BC02</v>
          </cell>
          <cell r="L137" t="str">
            <v>WR340</v>
          </cell>
          <cell r="M137" t="str">
            <v>Hook-ups  KE 02 [EEx.d/EEx.e] channel without cover (Hot dip Galv. Material),50 mm size.</v>
          </cell>
          <cell r="N137" t="str">
            <v>each</v>
          </cell>
          <cell r="O137">
            <v>2022.2</v>
          </cell>
        </row>
        <row r="138">
          <cell r="A138" t="str">
            <v>KK02BC03</v>
          </cell>
          <cell r="B138">
            <v>0</v>
          </cell>
          <cell r="C138">
            <v>0</v>
          </cell>
          <cell r="K138" t="str">
            <v>KK02BC03</v>
          </cell>
          <cell r="L138" t="str">
            <v>WR341</v>
          </cell>
          <cell r="M138" t="str">
            <v>Hook-ups  KE 03 [EEx.d/EEx.e] conduit</v>
          </cell>
          <cell r="N138" t="str">
            <v>each</v>
          </cell>
          <cell r="O138">
            <v>0</v>
          </cell>
        </row>
        <row r="139">
          <cell r="A139" t="str">
            <v>KK02BC04</v>
          </cell>
          <cell r="B139">
            <v>1695.8</v>
          </cell>
          <cell r="C139">
            <v>732.55</v>
          </cell>
          <cell r="D139">
            <v>148.35</v>
          </cell>
          <cell r="E139">
            <v>1039.5999999999999</v>
          </cell>
          <cell r="F139">
            <v>21</v>
          </cell>
          <cell r="H139">
            <v>0</v>
          </cell>
          <cell r="K139" t="str">
            <v>KK02BC04</v>
          </cell>
          <cell r="L139" t="str">
            <v>WR342</v>
          </cell>
          <cell r="M139" t="str">
            <v>Hook-ups  KE 04 [EEx.i/IP..]  channel without cover (Hot dip Galv. Material),50 mm size.</v>
          </cell>
          <cell r="N139" t="str">
            <v>each</v>
          </cell>
          <cell r="O139">
            <v>3637.3</v>
          </cell>
        </row>
        <row r="140">
          <cell r="A140" t="str">
            <v>KK02BC05</v>
          </cell>
          <cell r="B140">
            <v>0</v>
          </cell>
          <cell r="C140">
            <v>1</v>
          </cell>
          <cell r="J140" t="str">
            <v xml:space="preserve">For unit price only </v>
          </cell>
          <cell r="K140" t="str">
            <v>KK02BC05</v>
          </cell>
          <cell r="L140" t="str">
            <v>WR343</v>
          </cell>
          <cell r="M140" t="str">
            <v>Hook-ups   KE 05 [EEx.i/IP...] open conduit (Hot dip Galv. Material),50 mm size.</v>
          </cell>
          <cell r="N140" t="str">
            <v>each</v>
          </cell>
          <cell r="O140">
            <v>1</v>
          </cell>
        </row>
        <row r="141">
          <cell r="A141" t="str">
            <v>KK02BC06</v>
          </cell>
          <cell r="B141">
            <v>0</v>
          </cell>
          <cell r="C141">
            <v>1</v>
          </cell>
          <cell r="J141" t="str">
            <v xml:space="preserve">For unit price only </v>
          </cell>
          <cell r="K141" t="str">
            <v>KK02BC06</v>
          </cell>
          <cell r="L141" t="str">
            <v>WR344</v>
          </cell>
          <cell r="M141" t="str">
            <v xml:space="preserve">Hook-ups   KE 06 [EEx.d/EEx.e] channel </v>
          </cell>
          <cell r="N141" t="str">
            <v>each</v>
          </cell>
          <cell r="O141">
            <v>1</v>
          </cell>
        </row>
        <row r="142">
          <cell r="A142" t="str">
            <v>KK02BC07</v>
          </cell>
          <cell r="B142">
            <v>0</v>
          </cell>
          <cell r="C142">
            <v>1</v>
          </cell>
          <cell r="J142" t="str">
            <v xml:space="preserve">For unit price only </v>
          </cell>
          <cell r="K142" t="str">
            <v>KK02BC07</v>
          </cell>
          <cell r="L142" t="str">
            <v>WR345</v>
          </cell>
          <cell r="M142" t="str">
            <v>Hook-ups   KE 07 [EEx.i/IP..]  channel</v>
          </cell>
          <cell r="N142" t="str">
            <v>each</v>
          </cell>
          <cell r="O142">
            <v>1</v>
          </cell>
        </row>
        <row r="143">
          <cell r="A143" t="str">
            <v>KK02BC08</v>
          </cell>
          <cell r="B143">
            <v>0</v>
          </cell>
          <cell r="C143">
            <v>1</v>
          </cell>
          <cell r="J143" t="str">
            <v xml:space="preserve">For unit price only </v>
          </cell>
          <cell r="K143" t="str">
            <v>KK02BC08</v>
          </cell>
          <cell r="L143" t="str">
            <v>WR346</v>
          </cell>
          <cell r="M143" t="str">
            <v>Hook-ups   KE 08 [IP..]  channel</v>
          </cell>
          <cell r="N143" t="str">
            <v>each</v>
          </cell>
          <cell r="O143">
            <v>1</v>
          </cell>
        </row>
        <row r="144">
          <cell r="A144" t="str">
            <v>KK02BC09</v>
          </cell>
          <cell r="H144">
            <v>1539.85</v>
          </cell>
          <cell r="I144">
            <v>822.25</v>
          </cell>
          <cell r="K144" t="str">
            <v>KK02BC09</v>
          </cell>
          <cell r="L144" t="str">
            <v>WR347</v>
          </cell>
          <cell r="M144" t="str">
            <v xml:space="preserve">Hook-ups   KE 09 [IP...]  </v>
          </cell>
          <cell r="N144" t="str">
            <v>each</v>
          </cell>
          <cell r="O144">
            <v>2362.1</v>
          </cell>
        </row>
        <row r="145">
          <cell r="A145" t="str">
            <v>KK02CA01</v>
          </cell>
          <cell r="B145">
            <v>0</v>
          </cell>
          <cell r="C145">
            <v>0</v>
          </cell>
          <cell r="E145">
            <v>0</v>
          </cell>
          <cell r="K145" t="str">
            <v>KK02CA01</v>
          </cell>
          <cell r="L145" t="str">
            <v>WR349</v>
          </cell>
          <cell r="M145" t="str">
            <v>instrument and other instr./J.B./L.P.</v>
          </cell>
          <cell r="N145" t="str">
            <v>each</v>
          </cell>
          <cell r="O145">
            <v>0</v>
          </cell>
        </row>
        <row r="146">
          <cell r="A146" t="str">
            <v>KK02CA02</v>
          </cell>
          <cell r="B146">
            <v>0</v>
          </cell>
          <cell r="C146">
            <v>0</v>
          </cell>
          <cell r="D146">
            <v>0</v>
          </cell>
          <cell r="E146">
            <v>0</v>
          </cell>
          <cell r="K146" t="str">
            <v>KK02CA02</v>
          </cell>
          <cell r="L146" t="str">
            <v>WR350</v>
          </cell>
          <cell r="M146" t="str">
            <v>control valve and local controller/</v>
          </cell>
          <cell r="N146" t="str">
            <v>each</v>
          </cell>
          <cell r="O146">
            <v>0</v>
          </cell>
        </row>
        <row r="147">
          <cell r="A147" t="str">
            <v>KK02CA03</v>
          </cell>
          <cell r="B147">
            <v>0</v>
          </cell>
          <cell r="C147">
            <v>0</v>
          </cell>
          <cell r="K147" t="str">
            <v>KK02CA03</v>
          </cell>
          <cell r="L147" t="str">
            <v>WR351</v>
          </cell>
          <cell r="M147" t="str">
            <v>....................</v>
          </cell>
          <cell r="N147" t="str">
            <v>each</v>
          </cell>
          <cell r="O147">
            <v>0</v>
          </cell>
        </row>
        <row r="148">
          <cell r="A148" t="str">
            <v>KK02CA04</v>
          </cell>
          <cell r="B148">
            <v>0</v>
          </cell>
          <cell r="C148">
            <v>1</v>
          </cell>
          <cell r="D148">
            <v>0</v>
          </cell>
          <cell r="E148">
            <v>0</v>
          </cell>
          <cell r="J148" t="str">
            <v xml:space="preserve">For unit price only </v>
          </cell>
          <cell r="K148" t="str">
            <v>KK02CA04</v>
          </cell>
          <cell r="L148" t="str">
            <v>WR352</v>
          </cell>
          <cell r="M148" t="str">
            <v xml:space="preserve">solenoid valve and contr./on-off valve </v>
          </cell>
          <cell r="N148" t="str">
            <v>each</v>
          </cell>
          <cell r="O148">
            <v>1</v>
          </cell>
        </row>
        <row r="149">
          <cell r="A149" t="str">
            <v>KK02CA05</v>
          </cell>
          <cell r="B149">
            <v>283</v>
          </cell>
          <cell r="C149">
            <v>125.35</v>
          </cell>
          <cell r="D149">
            <v>19</v>
          </cell>
          <cell r="E149">
            <v>240</v>
          </cell>
          <cell r="K149" t="str">
            <v>KK02CA05</v>
          </cell>
          <cell r="L149" t="str">
            <v>WR353</v>
          </cell>
          <cell r="M149" t="str">
            <v>I.A. sub-header and filter regulator</v>
          </cell>
          <cell r="N149" t="str">
            <v>each</v>
          </cell>
          <cell r="O149">
            <v>667.35</v>
          </cell>
        </row>
        <row r="150">
          <cell r="A150" t="str">
            <v>KK02CA06</v>
          </cell>
          <cell r="B150">
            <v>0</v>
          </cell>
          <cell r="C150">
            <v>0</v>
          </cell>
          <cell r="D150">
            <v>0</v>
          </cell>
          <cell r="E150">
            <v>0</v>
          </cell>
          <cell r="K150" t="str">
            <v>KK02CA06</v>
          </cell>
          <cell r="L150" t="str">
            <v>WR354</v>
          </cell>
          <cell r="M150" t="str">
            <v xml:space="preserve">I.A. sub-header and filter regulator and </v>
          </cell>
          <cell r="N150" t="str">
            <v>each</v>
          </cell>
          <cell r="O150">
            <v>0</v>
          </cell>
        </row>
        <row r="151">
          <cell r="A151" t="str">
            <v>KK02CB01</v>
          </cell>
          <cell r="B151">
            <v>0</v>
          </cell>
          <cell r="C151">
            <v>0</v>
          </cell>
          <cell r="D151">
            <v>0</v>
          </cell>
          <cell r="K151" t="str">
            <v>KK02CB01</v>
          </cell>
          <cell r="L151" t="str">
            <v>WR360</v>
          </cell>
          <cell r="M151" t="str">
            <v>1/2" pipe only (up to nr.5 pneum.devices)</v>
          </cell>
          <cell r="N151" t="str">
            <v>each</v>
          </cell>
          <cell r="O151">
            <v>0</v>
          </cell>
        </row>
        <row r="152">
          <cell r="A152" t="str">
            <v>KK02CB02</v>
          </cell>
          <cell r="B152">
            <v>0</v>
          </cell>
          <cell r="C152">
            <v>1</v>
          </cell>
          <cell r="D152">
            <v>0</v>
          </cell>
          <cell r="F152">
            <v>0</v>
          </cell>
          <cell r="J152" t="str">
            <v xml:space="preserve">For unit price only </v>
          </cell>
          <cell r="K152" t="str">
            <v>KK02CB02</v>
          </cell>
          <cell r="L152" t="str">
            <v>WR361</v>
          </cell>
          <cell r="M152" t="str">
            <v>1" pipe only (only  nr.1 pneum.devices)</v>
          </cell>
          <cell r="N152" t="str">
            <v>each</v>
          </cell>
          <cell r="O152">
            <v>1</v>
          </cell>
        </row>
        <row r="153">
          <cell r="A153" t="str">
            <v>KK02CB03</v>
          </cell>
          <cell r="B153">
            <v>0</v>
          </cell>
          <cell r="C153">
            <v>0</v>
          </cell>
          <cell r="D153">
            <v>0</v>
          </cell>
          <cell r="K153" t="str">
            <v>KK02CB03</v>
          </cell>
          <cell r="L153" t="str">
            <v>WR362</v>
          </cell>
          <cell r="M153" t="str">
            <v>1"and 1/2" combined(From 6 up to nr.20 pn.dev.)</v>
          </cell>
          <cell r="N153" t="str">
            <v>each</v>
          </cell>
          <cell r="O153">
            <v>0</v>
          </cell>
        </row>
        <row r="154">
          <cell r="A154" t="str">
            <v>KK02CB04</v>
          </cell>
          <cell r="K154" t="str">
            <v>KK02CB04</v>
          </cell>
          <cell r="L154" t="str">
            <v>WR363</v>
          </cell>
          <cell r="M154" t="str">
            <v>1 1/2"- 1" - 1/2"  combined (From 21  to 30 devices)</v>
          </cell>
          <cell r="N154" t="str">
            <v>each</v>
          </cell>
          <cell r="O154">
            <v>0</v>
          </cell>
        </row>
        <row r="155">
          <cell r="A155" t="str">
            <v>KK02CB05</v>
          </cell>
          <cell r="K155" t="str">
            <v>KK02CB05</v>
          </cell>
          <cell r="L155" t="str">
            <v>WR364</v>
          </cell>
          <cell r="M155" t="str">
            <v>1 1/2"- 1" - 1/2"  combined (From 31  to 40 devices)</v>
          </cell>
          <cell r="N155" t="str">
            <v>each</v>
          </cell>
          <cell r="O155">
            <v>0</v>
          </cell>
        </row>
        <row r="156">
          <cell r="A156" t="str">
            <v>KK02CB06</v>
          </cell>
          <cell r="K156" t="str">
            <v>KK02CB06</v>
          </cell>
          <cell r="L156" t="str">
            <v>WR365</v>
          </cell>
          <cell r="M156" t="str">
            <v>1 1/2"- 1" - 1/2"  combined (From 41  to 50 devices)</v>
          </cell>
          <cell r="N156" t="str">
            <v>each</v>
          </cell>
          <cell r="O156">
            <v>0</v>
          </cell>
        </row>
        <row r="157">
          <cell r="A157" t="str">
            <v>KK02CB07</v>
          </cell>
          <cell r="B157">
            <v>0</v>
          </cell>
          <cell r="C157">
            <v>0</v>
          </cell>
          <cell r="D157">
            <v>0</v>
          </cell>
          <cell r="E157">
            <v>0</v>
          </cell>
          <cell r="F157">
            <v>0</v>
          </cell>
          <cell r="K157" t="str">
            <v>KK02CB07</v>
          </cell>
          <cell r="L157" t="str">
            <v>WR366</v>
          </cell>
          <cell r="M157" t="str">
            <v>1" PIPE ONLY(FOR No.1 Air Distribution Pot)</v>
          </cell>
          <cell r="N157" t="str">
            <v>each</v>
          </cell>
          <cell r="O157">
            <v>0</v>
          </cell>
        </row>
        <row r="158">
          <cell r="A158" t="str">
            <v>KK02CB08</v>
          </cell>
          <cell r="C158">
            <v>1</v>
          </cell>
          <cell r="J158" t="str">
            <v>For unit price only</v>
          </cell>
          <cell r="K158" t="str">
            <v>KK02CB08</v>
          </cell>
          <cell r="L158" t="str">
            <v>WR367</v>
          </cell>
          <cell r="M158" t="str">
            <v>1" PIPE ONLY(FOR No.2 Air Distribution Pot)</v>
          </cell>
          <cell r="N158" t="str">
            <v>each</v>
          </cell>
          <cell r="O158">
            <v>1</v>
          </cell>
        </row>
        <row r="159">
          <cell r="A159" t="str">
            <v>KK02CC01</v>
          </cell>
          <cell r="K159" t="str">
            <v>KK02CC01</v>
          </cell>
          <cell r="L159" t="str">
            <v>WR368</v>
          </cell>
          <cell r="M159" t="str">
            <v>1/2" pipe only (up to nr.6 pneum.devices)</v>
          </cell>
          <cell r="N159" t="str">
            <v>each</v>
          </cell>
          <cell r="O159">
            <v>0</v>
          </cell>
        </row>
        <row r="160">
          <cell r="A160" t="str">
            <v>KK02CC02</v>
          </cell>
          <cell r="K160" t="str">
            <v>KK02CC02</v>
          </cell>
          <cell r="L160" t="str">
            <v>WR369</v>
          </cell>
          <cell r="M160" t="str">
            <v>1" pipe only (up to nr.12 pneum.devices)</v>
          </cell>
          <cell r="N160" t="str">
            <v>each</v>
          </cell>
          <cell r="O160">
            <v>0</v>
          </cell>
        </row>
        <row r="161">
          <cell r="A161" t="str">
            <v>KK02CC03</v>
          </cell>
          <cell r="B161">
            <v>44</v>
          </cell>
          <cell r="C161">
            <v>22</v>
          </cell>
          <cell r="D161">
            <v>19</v>
          </cell>
          <cell r="E161">
            <v>18</v>
          </cell>
          <cell r="K161" t="str">
            <v>KK02CC03</v>
          </cell>
          <cell r="L161" t="str">
            <v>WR370</v>
          </cell>
          <cell r="M161" t="str">
            <v>1" pipe only ( for  nr.1 Manifold )</v>
          </cell>
          <cell r="N161" t="str">
            <v>each</v>
          </cell>
          <cell r="O161">
            <v>103</v>
          </cell>
        </row>
        <row r="162">
          <cell r="A162" t="str">
            <v>KK02CC04</v>
          </cell>
          <cell r="B162">
            <v>32.200000000000003</v>
          </cell>
          <cell r="C162">
            <v>24.15</v>
          </cell>
          <cell r="E162">
            <v>0</v>
          </cell>
          <cell r="K162" t="str">
            <v>KK02CC04</v>
          </cell>
          <cell r="M162" t="str">
            <v>1" pipe only (only  nr.1 pneum.devices)</v>
          </cell>
          <cell r="N162" t="str">
            <v>each</v>
          </cell>
          <cell r="O162">
            <v>56.35</v>
          </cell>
        </row>
        <row r="163">
          <cell r="A163" t="str">
            <v>KK02CC05</v>
          </cell>
          <cell r="C163">
            <v>1</v>
          </cell>
          <cell r="J163" t="str">
            <v xml:space="preserve">For unit price only </v>
          </cell>
          <cell r="K163" t="str">
            <v>KK02CC05</v>
          </cell>
          <cell r="M163" t="str">
            <v>11/2" pipe only (only  nr.1 pneum.devices)</v>
          </cell>
          <cell r="N163" t="str">
            <v>each</v>
          </cell>
          <cell r="O163">
            <v>1</v>
          </cell>
        </row>
        <row r="164">
          <cell r="A164" t="str">
            <v>KK02DA01</v>
          </cell>
          <cell r="K164" t="str">
            <v>KK02DA01</v>
          </cell>
          <cell r="L164" t="str">
            <v>WR371</v>
          </cell>
          <cell r="M164" t="str">
            <v>exec. open type  up to 1"</v>
          </cell>
          <cell r="N164" t="str">
            <v>m</v>
          </cell>
          <cell r="O164">
            <v>0</v>
          </cell>
        </row>
        <row r="165">
          <cell r="A165" t="str">
            <v>KK02DA02</v>
          </cell>
          <cell r="K165" t="str">
            <v>KK02DA02</v>
          </cell>
          <cell r="L165" t="str">
            <v>WR372</v>
          </cell>
          <cell r="M165" t="str">
            <v>exec. open type  over 1" up to 2"</v>
          </cell>
          <cell r="N165" t="str">
            <v>m</v>
          </cell>
          <cell r="O165">
            <v>0</v>
          </cell>
        </row>
        <row r="166">
          <cell r="A166" t="str">
            <v>KK02DA03</v>
          </cell>
          <cell r="K166" t="str">
            <v>KK02DA03</v>
          </cell>
          <cell r="L166" t="str">
            <v>WR373</v>
          </cell>
          <cell r="M166" t="str">
            <v>exec. open type  over 2" up to 4"</v>
          </cell>
          <cell r="N166" t="str">
            <v>m</v>
          </cell>
          <cell r="O166">
            <v>0</v>
          </cell>
        </row>
        <row r="167">
          <cell r="A167" t="str">
            <v>KK02DB01</v>
          </cell>
          <cell r="K167" t="str">
            <v>KK02DB01</v>
          </cell>
          <cell r="L167" t="str">
            <v>WR379</v>
          </cell>
          <cell r="M167" t="str">
            <v>secondary cable trays &amp;/or ducts</v>
          </cell>
          <cell r="N167" t="str">
            <v>m</v>
          </cell>
          <cell r="O167">
            <v>0</v>
          </cell>
        </row>
        <row r="168">
          <cell r="A168" t="str">
            <v>KK02DB02</v>
          </cell>
          <cell r="K168" t="str">
            <v>KK02DB02</v>
          </cell>
          <cell r="L168" t="str">
            <v>WR380</v>
          </cell>
          <cell r="M168" t="str">
            <v xml:space="preserve">cable tray &amp; open conduit </v>
          </cell>
          <cell r="N168" t="str">
            <v>m</v>
          </cell>
          <cell r="O168">
            <v>0</v>
          </cell>
        </row>
        <row r="169">
          <cell r="A169" t="str">
            <v>KK02DB03</v>
          </cell>
          <cell r="B169">
            <v>4060</v>
          </cell>
          <cell r="C169">
            <v>1300</v>
          </cell>
          <cell r="D169">
            <v>300</v>
          </cell>
          <cell r="E169">
            <v>3600</v>
          </cell>
          <cell r="F169">
            <v>300</v>
          </cell>
          <cell r="G169">
            <v>0</v>
          </cell>
          <cell r="K169" t="str">
            <v>KK02DB03</v>
          </cell>
          <cell r="L169" t="str">
            <v>WR381</v>
          </cell>
          <cell r="M169" t="str">
            <v>structural shape of any type and</v>
          </cell>
          <cell r="N169" t="str">
            <v>m</v>
          </cell>
          <cell r="O169">
            <v>9560</v>
          </cell>
        </row>
        <row r="170">
          <cell r="A170" t="str">
            <v>KK03AA01</v>
          </cell>
          <cell r="C170">
            <v>1</v>
          </cell>
          <cell r="J170" t="str">
            <v>For unit price only</v>
          </cell>
          <cell r="K170" t="str">
            <v>KK03AA01</v>
          </cell>
          <cell r="L170" t="str">
            <v>WR387</v>
          </cell>
          <cell r="M170" t="str">
            <v xml:space="preserve">Process conn., by tubing (s.s.) </v>
          </cell>
          <cell r="N170" t="str">
            <v>each</v>
          </cell>
          <cell r="O170">
            <v>1</v>
          </cell>
        </row>
        <row r="171">
          <cell r="A171" t="str">
            <v>KK03AA02</v>
          </cell>
          <cell r="K171" t="str">
            <v>KK03AA02</v>
          </cell>
          <cell r="L171" t="str">
            <v>WR388</v>
          </cell>
          <cell r="M171" t="str">
            <v>Process connections, by pipe ( c.s.)</v>
          </cell>
          <cell r="N171" t="str">
            <v>each</v>
          </cell>
          <cell r="O171">
            <v>0</v>
          </cell>
        </row>
        <row r="172">
          <cell r="A172" t="str">
            <v>KK03AA03</v>
          </cell>
          <cell r="C172">
            <v>30</v>
          </cell>
          <cell r="K172" t="str">
            <v>KK03AA03</v>
          </cell>
          <cell r="L172" t="str">
            <v>WR389</v>
          </cell>
          <cell r="M172" t="str">
            <v>- Instruments, by tubing (s.s.)</v>
          </cell>
          <cell r="N172" t="str">
            <v>each</v>
          </cell>
          <cell r="O172">
            <v>30</v>
          </cell>
        </row>
        <row r="173">
          <cell r="A173" t="str">
            <v>KK03AA04</v>
          </cell>
          <cell r="B173">
            <v>0</v>
          </cell>
          <cell r="K173" t="str">
            <v>KK03AA04</v>
          </cell>
          <cell r="L173" t="str">
            <v>WR390</v>
          </cell>
          <cell r="M173" t="str">
            <v>- Instruments, by pipe  ( c.s.)</v>
          </cell>
          <cell r="N173" t="str">
            <v>each</v>
          </cell>
          <cell r="O173">
            <v>0</v>
          </cell>
        </row>
        <row r="174">
          <cell r="A174" t="str">
            <v>KK03BA01</v>
          </cell>
          <cell r="B174">
            <v>0</v>
          </cell>
          <cell r="C174">
            <v>1</v>
          </cell>
          <cell r="J174" t="str">
            <v>For unit price only</v>
          </cell>
          <cell r="K174" t="str">
            <v>KK03BA01</v>
          </cell>
          <cell r="L174" t="str">
            <v>WR396</v>
          </cell>
          <cell r="M174" t="str">
            <v>Tubing (stainless steel)</v>
          </cell>
          <cell r="N174" t="str">
            <v>each</v>
          </cell>
          <cell r="O174">
            <v>1</v>
          </cell>
        </row>
        <row r="175">
          <cell r="A175" t="str">
            <v>KK03BA02</v>
          </cell>
          <cell r="B175">
            <v>0</v>
          </cell>
          <cell r="C175">
            <v>0</v>
          </cell>
          <cell r="K175" t="str">
            <v>KK03BA02</v>
          </cell>
          <cell r="L175" t="str">
            <v>WR397</v>
          </cell>
          <cell r="M175" t="str">
            <v>Carbon steel pipe</v>
          </cell>
          <cell r="N175" t="str">
            <v>each</v>
          </cell>
          <cell r="O175">
            <v>0</v>
          </cell>
        </row>
        <row r="176">
          <cell r="A176" t="str">
            <v>KK03CA01</v>
          </cell>
          <cell r="C176">
            <v>1</v>
          </cell>
          <cell r="J176" t="str">
            <v>For unit price only</v>
          </cell>
          <cell r="K176" t="str">
            <v>KK03CA01</v>
          </cell>
          <cell r="L176" t="str">
            <v>WR403</v>
          </cell>
          <cell r="M176" t="str">
            <v>- Process connections</v>
          </cell>
          <cell r="N176" t="str">
            <v>each</v>
          </cell>
          <cell r="O176">
            <v>1</v>
          </cell>
        </row>
        <row r="177">
          <cell r="A177" t="str">
            <v>KK03CA02</v>
          </cell>
          <cell r="C177">
            <v>1</v>
          </cell>
          <cell r="J177" t="str">
            <v>For unit price only</v>
          </cell>
          <cell r="K177" t="str">
            <v>KK03CA02</v>
          </cell>
          <cell r="L177" t="str">
            <v>WR404</v>
          </cell>
          <cell r="M177" t="str">
            <v>- Instruments</v>
          </cell>
          <cell r="N177" t="str">
            <v>each</v>
          </cell>
          <cell r="O177">
            <v>1</v>
          </cell>
        </row>
        <row r="178">
          <cell r="A178" t="str">
            <v>KK03DA01</v>
          </cell>
          <cell r="B178">
            <v>470.35</v>
          </cell>
          <cell r="C178">
            <v>262.2</v>
          </cell>
          <cell r="D178">
            <v>73.599999999999994</v>
          </cell>
          <cell r="E178">
            <v>234.6</v>
          </cell>
          <cell r="K178" t="str">
            <v>KK03DA01</v>
          </cell>
          <cell r="L178" t="str">
            <v>WR410</v>
          </cell>
          <cell r="M178" t="str">
            <v>PROTECTION BOXES</v>
          </cell>
          <cell r="N178" t="str">
            <v>each</v>
          </cell>
          <cell r="O178">
            <v>1040.75</v>
          </cell>
        </row>
        <row r="179">
          <cell r="A179" t="str">
            <v>KK03DB01</v>
          </cell>
          <cell r="C179">
            <v>1</v>
          </cell>
          <cell r="J179" t="str">
            <v>For unit price only</v>
          </cell>
          <cell r="K179" t="str">
            <v>KK03DB01</v>
          </cell>
          <cell r="L179" t="str">
            <v>WR416</v>
          </cell>
          <cell r="M179" t="str">
            <v>THERMOPACK INSULATING KIT</v>
          </cell>
          <cell r="N179" t="str">
            <v>each</v>
          </cell>
          <cell r="O179">
            <v>1</v>
          </cell>
        </row>
        <row r="180">
          <cell r="A180" t="str">
            <v>KK04AA01</v>
          </cell>
          <cell r="G180">
            <v>1207</v>
          </cell>
          <cell r="K180" t="str">
            <v>KK04AA01</v>
          </cell>
          <cell r="L180" t="str">
            <v>WR422</v>
          </cell>
          <cell r="M180" t="str">
            <v>PRE-ARRANGED INTERCONNECTING CABLES</v>
          </cell>
          <cell r="N180" t="str">
            <v>each</v>
          </cell>
          <cell r="O180">
            <v>1207</v>
          </cell>
        </row>
        <row r="181">
          <cell r="A181" t="str">
            <v>KK04AA02</v>
          </cell>
          <cell r="G181">
            <v>677</v>
          </cell>
          <cell r="K181" t="str">
            <v>KK04AA02</v>
          </cell>
          <cell r="L181" t="str">
            <v>WR423</v>
          </cell>
          <cell r="M181" t="str">
            <v>NON PREARRANGED INTERCONNECTING</v>
          </cell>
          <cell r="N181" t="str">
            <v>each</v>
          </cell>
          <cell r="O181">
            <v>677</v>
          </cell>
        </row>
        <row r="182">
          <cell r="A182" t="str">
            <v>KK04AA03</v>
          </cell>
          <cell r="G182">
            <v>1274</v>
          </cell>
          <cell r="K182" t="str">
            <v>KK04AA03</v>
          </cell>
          <cell r="L182" t="str">
            <v>WR424</v>
          </cell>
          <cell r="M182" t="str">
            <v>SINGLE TERMINATION OF NON</v>
          </cell>
          <cell r="N182" t="str">
            <v>each</v>
          </cell>
          <cell r="O182">
            <v>1274</v>
          </cell>
        </row>
        <row r="183">
          <cell r="A183" t="str">
            <v>KK04AA04</v>
          </cell>
          <cell r="G183">
            <v>200</v>
          </cell>
          <cell r="K183" t="str">
            <v>KK04AA04</v>
          </cell>
          <cell r="L183" t="str">
            <v>WR425</v>
          </cell>
          <cell r="M183" t="str">
            <v>CROSS WIRING INSIDE CABINETS with</v>
          </cell>
          <cell r="N183" t="str">
            <v>each</v>
          </cell>
          <cell r="O183">
            <v>200</v>
          </cell>
        </row>
        <row r="184">
          <cell r="A184" t="str">
            <v>KK04BA01</v>
          </cell>
          <cell r="K184" t="str">
            <v>KK04BA01</v>
          </cell>
          <cell r="L184" t="str">
            <v>WR431</v>
          </cell>
          <cell r="M184" t="str">
            <v>LAYING SINGLE TUBING</v>
          </cell>
          <cell r="N184" t="str">
            <v>each</v>
          </cell>
          <cell r="O184">
            <v>0</v>
          </cell>
        </row>
        <row r="185">
          <cell r="A185" t="str">
            <v>KK04BA02</v>
          </cell>
          <cell r="K185" t="str">
            <v>KK04BA02</v>
          </cell>
          <cell r="L185" t="str">
            <v>WR432</v>
          </cell>
          <cell r="M185" t="str">
            <v>Laying any type of multiple tube bundle</v>
          </cell>
          <cell r="N185" t="str">
            <v>each</v>
          </cell>
          <cell r="O185">
            <v>0</v>
          </cell>
        </row>
        <row r="186">
          <cell r="A186" t="str">
            <v>KK04BA03</v>
          </cell>
          <cell r="K186" t="str">
            <v>KK04BA03</v>
          </cell>
          <cell r="L186" t="str">
            <v>WR433</v>
          </cell>
          <cell r="M186" t="str">
            <v>SINGLE TERMINATION OF THE</v>
          </cell>
          <cell r="N186" t="str">
            <v>each</v>
          </cell>
          <cell r="O186">
            <v>0</v>
          </cell>
        </row>
        <row r="187">
          <cell r="A187" t="str">
            <v>KK04CA01</v>
          </cell>
          <cell r="G187">
            <v>1</v>
          </cell>
          <cell r="J187" t="str">
            <v>For unit price only</v>
          </cell>
          <cell r="K187" t="str">
            <v>KK04CA01</v>
          </cell>
          <cell r="L187" t="str">
            <v>WR439</v>
          </cell>
          <cell r="M187" t="str">
            <v>CONTROL PANEL/BOARDS/CABINETS with:</v>
          </cell>
          <cell r="N187" t="str">
            <v>each</v>
          </cell>
          <cell r="O187">
            <v>1</v>
          </cell>
        </row>
        <row r="188">
          <cell r="A188" t="str">
            <v>KK04CA02</v>
          </cell>
          <cell r="G188">
            <v>1</v>
          </cell>
          <cell r="J188" t="str">
            <v>For unit price only</v>
          </cell>
          <cell r="K188" t="str">
            <v>KK04CA02</v>
          </cell>
          <cell r="L188" t="str">
            <v>WR440</v>
          </cell>
          <cell r="M188" t="str">
            <v>CONTROL PANEL/BOARDS/CABINETS with:</v>
          </cell>
          <cell r="N188" t="str">
            <v>each</v>
          </cell>
          <cell r="O188">
            <v>1</v>
          </cell>
        </row>
        <row r="189">
          <cell r="A189" t="str">
            <v>KK04CA03</v>
          </cell>
          <cell r="G189">
            <v>191</v>
          </cell>
          <cell r="K189" t="str">
            <v>KK04CA03</v>
          </cell>
          <cell r="L189" t="str">
            <v>WR441</v>
          </cell>
          <cell r="M189" t="str">
            <v>CABINETS  with :</v>
          </cell>
          <cell r="N189" t="str">
            <v>each</v>
          </cell>
          <cell r="O189">
            <v>191</v>
          </cell>
        </row>
        <row r="190">
          <cell r="A190" t="str">
            <v>KK04CA04</v>
          </cell>
          <cell r="G190">
            <v>1</v>
          </cell>
          <cell r="J190" t="str">
            <v xml:space="preserve">For unit price only </v>
          </cell>
          <cell r="K190" t="str">
            <v>KK04CA04</v>
          </cell>
          <cell r="L190" t="str">
            <v>WR442</v>
          </cell>
          <cell r="M190" t="str">
            <v>CABINETS  with :</v>
          </cell>
          <cell r="N190" t="str">
            <v>each</v>
          </cell>
          <cell r="O190">
            <v>1</v>
          </cell>
        </row>
        <row r="191">
          <cell r="A191" t="str">
            <v>KK04CA05</v>
          </cell>
          <cell r="G191">
            <v>63</v>
          </cell>
          <cell r="K191" t="str">
            <v>KK04CA05</v>
          </cell>
          <cell r="L191" t="str">
            <v>WR443</v>
          </cell>
          <cell r="M191" t="str">
            <v xml:space="preserve">DCS OPERATOR STATIONS  (realized with </v>
          </cell>
          <cell r="N191" t="str">
            <v>each</v>
          </cell>
          <cell r="O191">
            <v>63</v>
          </cell>
        </row>
        <row r="192">
          <cell r="A192" t="str">
            <v>KK04CA06</v>
          </cell>
          <cell r="G192">
            <v>54</v>
          </cell>
          <cell r="K192" t="str">
            <v>KK04CA06</v>
          </cell>
          <cell r="L192" t="str">
            <v>WR444</v>
          </cell>
          <cell r="M192" t="str">
            <v>CONSOLES. (AMS / HISTORIAN / SERVERS)</v>
          </cell>
          <cell r="N192" t="str">
            <v>each</v>
          </cell>
          <cell r="O192">
            <v>54</v>
          </cell>
        </row>
        <row r="193">
          <cell r="A193" t="str">
            <v>KK04CA07</v>
          </cell>
          <cell r="G193">
            <v>16</v>
          </cell>
          <cell r="K193" t="str">
            <v>KK04CA07</v>
          </cell>
          <cell r="L193" t="str">
            <v>WR445</v>
          </cell>
          <cell r="M193" t="str">
            <v>DESK with printers.</v>
          </cell>
          <cell r="N193" t="str">
            <v>each</v>
          </cell>
          <cell r="O193">
            <v>16</v>
          </cell>
        </row>
        <row r="194">
          <cell r="A194" t="str">
            <v>KK04CA08</v>
          </cell>
          <cell r="G194">
            <v>6</v>
          </cell>
          <cell r="K194" t="str">
            <v>KK04CA08</v>
          </cell>
          <cell r="M194" t="str">
            <v>Plasma Large Screen Display (1 set = 4 nos.x 60") &lt;5&gt;</v>
          </cell>
          <cell r="N194" t="str">
            <v>set</v>
          </cell>
          <cell r="O194">
            <v>6</v>
          </cell>
        </row>
        <row r="195">
          <cell r="A195" t="str">
            <v>KK04DA01</v>
          </cell>
          <cell r="G195">
            <v>1</v>
          </cell>
          <cell r="J195" t="str">
            <v>For unit price only</v>
          </cell>
          <cell r="K195" t="str">
            <v>KK04DA01</v>
          </cell>
          <cell r="L195" t="str">
            <v>WR451</v>
          </cell>
          <cell r="M195" t="str">
            <v>CONTROLLERS, RECORDERS</v>
          </cell>
          <cell r="N195" t="str">
            <v>each</v>
          </cell>
          <cell r="O195">
            <v>1</v>
          </cell>
        </row>
        <row r="196">
          <cell r="A196" t="str">
            <v>KK04DA02</v>
          </cell>
          <cell r="G196">
            <v>1</v>
          </cell>
          <cell r="J196" t="str">
            <v>For unit price only</v>
          </cell>
          <cell r="K196" t="str">
            <v>KK04DA02</v>
          </cell>
          <cell r="L196" t="str">
            <v>WR452</v>
          </cell>
          <cell r="M196" t="str">
            <v xml:space="preserve">TRANSDUCER, CONVERTERS, </v>
          </cell>
          <cell r="N196" t="str">
            <v>each</v>
          </cell>
          <cell r="O196">
            <v>1</v>
          </cell>
        </row>
        <row r="197">
          <cell r="A197" t="str">
            <v>KK04DA03</v>
          </cell>
          <cell r="G197">
            <v>1</v>
          </cell>
          <cell r="J197" t="str">
            <v>For unit price only</v>
          </cell>
          <cell r="K197" t="str">
            <v>KK04DA03</v>
          </cell>
          <cell r="L197" t="str">
            <v>WR453</v>
          </cell>
          <cell r="M197" t="str">
            <v>SWITCHES COMMUTATORS,FUSES;</v>
          </cell>
          <cell r="N197" t="str">
            <v>each</v>
          </cell>
          <cell r="O197">
            <v>1</v>
          </cell>
        </row>
        <row r="198">
          <cell r="A198" t="str">
            <v>KK04DA04</v>
          </cell>
          <cell r="G198">
            <v>1</v>
          </cell>
          <cell r="J198" t="str">
            <v>For unit price only</v>
          </cell>
          <cell r="K198" t="str">
            <v>KK04DA04</v>
          </cell>
          <cell r="L198" t="str">
            <v>WR454</v>
          </cell>
          <cell r="M198" t="str">
            <v>TERMINAL STRIPS (any type)</v>
          </cell>
          <cell r="N198" t="str">
            <v>each</v>
          </cell>
          <cell r="O198">
            <v>1</v>
          </cell>
        </row>
        <row r="199">
          <cell r="A199" t="str">
            <v>KK05AA01</v>
          </cell>
          <cell r="K199" t="str">
            <v>KK05AA01</v>
          </cell>
          <cell r="L199" t="str">
            <v>WR460</v>
          </cell>
          <cell r="M199" t="str">
            <v>2-3 wires or 1 pair or 1 triad upto 4mm</v>
          </cell>
          <cell r="N199" t="str">
            <v>m</v>
          </cell>
          <cell r="O199">
            <v>0</v>
          </cell>
        </row>
        <row r="200">
          <cell r="A200" t="str">
            <v>KK05AA02</v>
          </cell>
          <cell r="K200" t="str">
            <v>KK05AA02</v>
          </cell>
          <cell r="L200" t="str">
            <v>WR461</v>
          </cell>
          <cell r="M200" t="str">
            <v>4/7 wires or2-3 pairs or 2 triads &lt; 2,5mm</v>
          </cell>
          <cell r="N200" t="str">
            <v>m</v>
          </cell>
          <cell r="O200">
            <v>0</v>
          </cell>
        </row>
        <row r="201">
          <cell r="A201" t="str">
            <v>KK05AA03</v>
          </cell>
          <cell r="K201" t="str">
            <v>KK05AA03</v>
          </cell>
          <cell r="L201" t="str">
            <v>WR462</v>
          </cell>
          <cell r="M201" t="str">
            <v>8/25wires or4/12pairs or3/8triads &lt; 2,5mm</v>
          </cell>
          <cell r="N201" t="str">
            <v>m</v>
          </cell>
          <cell r="O201">
            <v>0</v>
          </cell>
        </row>
        <row r="202">
          <cell r="A202" t="str">
            <v>KK05AA04</v>
          </cell>
          <cell r="K202" t="str">
            <v>KK05AA04</v>
          </cell>
          <cell r="L202" t="str">
            <v>WR463</v>
          </cell>
          <cell r="M202" t="str">
            <v>&gt; 25wires or 12 pairs or 8 triads &lt; 2,5mm</v>
          </cell>
          <cell r="N202" t="str">
            <v>m</v>
          </cell>
          <cell r="O202">
            <v>0</v>
          </cell>
        </row>
        <row r="203">
          <cell r="A203" t="str">
            <v>KK05AA05</v>
          </cell>
          <cell r="K203" t="str">
            <v>KK05AA05</v>
          </cell>
          <cell r="L203" t="str">
            <v>WR464</v>
          </cell>
          <cell r="M203" t="str">
            <v>Communication cable for DCS network BUS</v>
          </cell>
          <cell r="N203" t="str">
            <v>m</v>
          </cell>
          <cell r="O203">
            <v>0</v>
          </cell>
        </row>
        <row r="204">
          <cell r="A204" t="str">
            <v>KK05AA06</v>
          </cell>
          <cell r="K204" t="str">
            <v>KK05AA06</v>
          </cell>
          <cell r="L204" t="str">
            <v>WR465</v>
          </cell>
          <cell r="M204" t="str">
            <v>2/3 wires size up to  6 mm2</v>
          </cell>
          <cell r="N204" t="str">
            <v>m</v>
          </cell>
          <cell r="O204">
            <v>0</v>
          </cell>
        </row>
        <row r="205">
          <cell r="A205" t="str">
            <v>KK05AA07</v>
          </cell>
          <cell r="K205" t="str">
            <v>KK05AA07</v>
          </cell>
          <cell r="L205" t="str">
            <v>WR466</v>
          </cell>
          <cell r="M205" t="str">
            <v>2/3 wires size over 6 up to 35 mm2</v>
          </cell>
          <cell r="N205" t="str">
            <v>m</v>
          </cell>
          <cell r="O205">
            <v>0</v>
          </cell>
        </row>
        <row r="206">
          <cell r="A206" t="str">
            <v>KK05AA08</v>
          </cell>
          <cell r="K206" t="str">
            <v>KK05AA08</v>
          </cell>
          <cell r="L206" t="str">
            <v>WR467</v>
          </cell>
          <cell r="M206" t="str">
            <v>2/3 wires size over 35 up to 70 mm2</v>
          </cell>
          <cell r="N206" t="str">
            <v>m</v>
          </cell>
          <cell r="O206">
            <v>0</v>
          </cell>
        </row>
        <row r="207">
          <cell r="A207" t="str">
            <v>KK05AA09</v>
          </cell>
          <cell r="K207" t="str">
            <v>KK05AA09</v>
          </cell>
          <cell r="L207" t="str">
            <v>WR468</v>
          </cell>
          <cell r="M207" t="str">
            <v>2/3 wires size over 70 up to 150 mm2</v>
          </cell>
          <cell r="N207" t="str">
            <v>m</v>
          </cell>
          <cell r="O207">
            <v>0</v>
          </cell>
        </row>
        <row r="208">
          <cell r="A208" t="str">
            <v>KK05AB01</v>
          </cell>
          <cell r="B208">
            <v>4400</v>
          </cell>
          <cell r="C208">
            <v>3900</v>
          </cell>
          <cell r="E208">
            <v>200</v>
          </cell>
          <cell r="F208">
            <v>26415</v>
          </cell>
          <cell r="K208" t="str">
            <v>KK05AB01</v>
          </cell>
          <cell r="L208" t="str">
            <v>WR474</v>
          </cell>
          <cell r="M208" t="str">
            <v>2-3 wires or 1 pair or 1 triad upto 4mm</v>
          </cell>
          <cell r="N208" t="str">
            <v>m</v>
          </cell>
          <cell r="O208">
            <v>34915</v>
          </cell>
        </row>
        <row r="209">
          <cell r="A209" t="str">
            <v>KK05AB02</v>
          </cell>
          <cell r="B209">
            <v>0</v>
          </cell>
          <cell r="C209">
            <v>0</v>
          </cell>
          <cell r="D209">
            <v>0</v>
          </cell>
          <cell r="E209">
            <v>0</v>
          </cell>
          <cell r="I209">
            <v>22600</v>
          </cell>
          <cell r="K209" t="str">
            <v>KK05AB02</v>
          </cell>
          <cell r="L209" t="str">
            <v>WR475</v>
          </cell>
          <cell r="M209" t="str">
            <v>4/7 wires or2-3 pairs or 2 triads &lt; 2,5mm</v>
          </cell>
          <cell r="N209" t="str">
            <v>m</v>
          </cell>
          <cell r="O209">
            <v>22600</v>
          </cell>
        </row>
        <row r="210">
          <cell r="A210" t="str">
            <v>KK05AB03</v>
          </cell>
          <cell r="B210">
            <v>418700</v>
          </cell>
          <cell r="C210">
            <v>165100</v>
          </cell>
          <cell r="D210">
            <v>44300</v>
          </cell>
          <cell r="E210">
            <v>125000</v>
          </cell>
          <cell r="F210">
            <v>36567</v>
          </cell>
          <cell r="H210">
            <v>71700</v>
          </cell>
          <cell r="I210">
            <v>20700</v>
          </cell>
          <cell r="K210" t="str">
            <v>KK05AB03</v>
          </cell>
          <cell r="L210" t="str">
            <v>WR476</v>
          </cell>
          <cell r="M210" t="str">
            <v>8/25wires or4/12pairs or3/8triads &lt; 2,5mm</v>
          </cell>
          <cell r="N210" t="str">
            <v>m</v>
          </cell>
          <cell r="O210">
            <v>882067</v>
          </cell>
        </row>
        <row r="211">
          <cell r="A211" t="str">
            <v>KK05AB04</v>
          </cell>
          <cell r="B211">
            <v>3500</v>
          </cell>
          <cell r="C211">
            <v>7300</v>
          </cell>
          <cell r="D211">
            <v>3500</v>
          </cell>
          <cell r="E211">
            <v>4100</v>
          </cell>
          <cell r="F211">
            <v>0</v>
          </cell>
          <cell r="H211">
            <v>0</v>
          </cell>
          <cell r="I211">
            <v>10800</v>
          </cell>
          <cell r="K211" t="str">
            <v>KK05AB04</v>
          </cell>
          <cell r="L211" t="str">
            <v>WR477</v>
          </cell>
          <cell r="M211" t="str">
            <v>&gt; 25wires or 12 pairs or 8 triads &lt; 2,5mm</v>
          </cell>
          <cell r="N211" t="str">
            <v>m</v>
          </cell>
          <cell r="O211">
            <v>29200</v>
          </cell>
        </row>
        <row r="212">
          <cell r="A212" t="str">
            <v>KK05AB05</v>
          </cell>
          <cell r="C212">
            <v>0</v>
          </cell>
          <cell r="F212">
            <v>0</v>
          </cell>
          <cell r="K212" t="str">
            <v>KK05AB05</v>
          </cell>
          <cell r="L212" t="str">
            <v>WR478</v>
          </cell>
          <cell r="M212" t="str">
            <v>Communication cable for DCS network BUS</v>
          </cell>
          <cell r="N212" t="str">
            <v>m</v>
          </cell>
          <cell r="O212">
            <v>0</v>
          </cell>
        </row>
        <row r="213">
          <cell r="A213" t="str">
            <v>KK05AB06</v>
          </cell>
          <cell r="B213">
            <v>1700</v>
          </cell>
          <cell r="C213">
            <v>1400</v>
          </cell>
          <cell r="D213">
            <v>200</v>
          </cell>
          <cell r="E213">
            <v>1000</v>
          </cell>
          <cell r="F213">
            <v>25466</v>
          </cell>
          <cell r="H213">
            <v>200</v>
          </cell>
          <cell r="I213">
            <v>5000</v>
          </cell>
          <cell r="K213" t="str">
            <v>KK05AB06</v>
          </cell>
          <cell r="L213" t="str">
            <v>WR479</v>
          </cell>
          <cell r="M213" t="str">
            <v>2/3 wires size up to  6 mm2</v>
          </cell>
          <cell r="N213" t="str">
            <v>m</v>
          </cell>
          <cell r="O213">
            <v>34966</v>
          </cell>
        </row>
        <row r="214">
          <cell r="A214" t="str">
            <v>KK05AB07</v>
          </cell>
          <cell r="B214">
            <v>5600</v>
          </cell>
          <cell r="C214">
            <v>2800</v>
          </cell>
          <cell r="D214">
            <v>0</v>
          </cell>
          <cell r="E214">
            <v>0</v>
          </cell>
          <cell r="F214">
            <v>0</v>
          </cell>
          <cell r="K214" t="str">
            <v>KK05AB07</v>
          </cell>
          <cell r="L214" t="str">
            <v>WR480</v>
          </cell>
          <cell r="M214" t="str">
            <v>2/3 wires size over 6 up to 35 mm2</v>
          </cell>
          <cell r="N214" t="str">
            <v>m</v>
          </cell>
          <cell r="O214">
            <v>8400</v>
          </cell>
        </row>
        <row r="215">
          <cell r="A215" t="str">
            <v>KK05AB08</v>
          </cell>
          <cell r="B215">
            <v>0</v>
          </cell>
          <cell r="C215">
            <v>1</v>
          </cell>
          <cell r="J215" t="str">
            <v xml:space="preserve">For unit price only </v>
          </cell>
          <cell r="K215" t="str">
            <v>KK05AB08</v>
          </cell>
          <cell r="L215" t="str">
            <v>WR481</v>
          </cell>
          <cell r="M215" t="str">
            <v>2/3 wires size over 35 up to 70 mm2</v>
          </cell>
          <cell r="N215" t="str">
            <v>m</v>
          </cell>
          <cell r="O215">
            <v>1</v>
          </cell>
        </row>
        <row r="216">
          <cell r="A216" t="str">
            <v>KK05AB09</v>
          </cell>
          <cell r="B216">
            <v>0</v>
          </cell>
          <cell r="C216">
            <v>1</v>
          </cell>
          <cell r="J216" t="str">
            <v xml:space="preserve">For unit price only </v>
          </cell>
          <cell r="K216" t="str">
            <v>KK05AB09</v>
          </cell>
          <cell r="L216" t="str">
            <v>WR482</v>
          </cell>
          <cell r="M216" t="str">
            <v>2/3 wires size over 70 up to 150 mm2</v>
          </cell>
          <cell r="N216" t="str">
            <v>m</v>
          </cell>
          <cell r="O216">
            <v>1</v>
          </cell>
        </row>
        <row r="217">
          <cell r="A217" t="str">
            <v>KK05AB10</v>
          </cell>
          <cell r="B217">
            <v>2600</v>
          </cell>
          <cell r="C217">
            <v>3300</v>
          </cell>
          <cell r="D217">
            <v>2700</v>
          </cell>
          <cell r="E217">
            <v>1000</v>
          </cell>
          <cell r="F217">
            <v>8320</v>
          </cell>
          <cell r="H217">
            <v>2800</v>
          </cell>
          <cell r="K217" t="e">
            <v>#N/A</v>
          </cell>
          <cell r="L217" t="str">
            <v>WR483</v>
          </cell>
          <cell r="M217" t="str">
            <v>8/25wires or4/12pairs or3/8triads &lt; 4 mm2</v>
          </cell>
          <cell r="N217" t="str">
            <v>m</v>
          </cell>
          <cell r="O217">
            <v>20720</v>
          </cell>
        </row>
        <row r="218">
          <cell r="A218" t="str">
            <v>KK05AC01</v>
          </cell>
          <cell r="B218">
            <v>0</v>
          </cell>
          <cell r="C218">
            <v>0</v>
          </cell>
          <cell r="H218">
            <v>0</v>
          </cell>
          <cell r="K218" t="str">
            <v>KK05AC01</v>
          </cell>
          <cell r="L218" t="str">
            <v>WR488</v>
          </cell>
          <cell r="M218" t="str">
            <v>Non armored</v>
          </cell>
          <cell r="N218" t="str">
            <v>m</v>
          </cell>
          <cell r="O218">
            <v>0</v>
          </cell>
        </row>
        <row r="219">
          <cell r="A219" t="str">
            <v>KK05AC02</v>
          </cell>
          <cell r="B219">
            <v>8880</v>
          </cell>
          <cell r="C219">
            <v>2080</v>
          </cell>
          <cell r="D219">
            <v>2250</v>
          </cell>
          <cell r="E219">
            <v>6120</v>
          </cell>
          <cell r="F219">
            <v>21395</v>
          </cell>
          <cell r="G219">
            <v>2970</v>
          </cell>
          <cell r="H219">
            <v>13730</v>
          </cell>
          <cell r="I219">
            <v>71410</v>
          </cell>
          <cell r="K219" t="str">
            <v>KK05AC02</v>
          </cell>
          <cell r="L219" t="str">
            <v>WR489</v>
          </cell>
          <cell r="M219" t="str">
            <v>Armored</v>
          </cell>
          <cell r="N219" t="str">
            <v>m</v>
          </cell>
          <cell r="O219">
            <v>128835</v>
          </cell>
        </row>
        <row r="220">
          <cell r="A220" t="str">
            <v>KK05AD01</v>
          </cell>
          <cell r="B220">
            <v>700</v>
          </cell>
          <cell r="C220">
            <v>300</v>
          </cell>
          <cell r="D220">
            <v>200</v>
          </cell>
          <cell r="E220">
            <v>300</v>
          </cell>
          <cell r="F220">
            <v>100</v>
          </cell>
          <cell r="H220">
            <v>1000</v>
          </cell>
          <cell r="K220" t="str">
            <v>KK05AD01</v>
          </cell>
          <cell r="L220" t="str">
            <v>WR495</v>
          </cell>
          <cell r="M220" t="str">
            <v>Up-to 6 mm2 included</v>
          </cell>
          <cell r="N220" t="str">
            <v>m</v>
          </cell>
          <cell r="O220">
            <v>2600</v>
          </cell>
        </row>
        <row r="221">
          <cell r="A221" t="str">
            <v>KK05AD02</v>
          </cell>
          <cell r="B221">
            <v>0</v>
          </cell>
          <cell r="C221">
            <v>1</v>
          </cell>
          <cell r="D221">
            <v>0</v>
          </cell>
          <cell r="E221">
            <v>0</v>
          </cell>
          <cell r="F221">
            <v>0</v>
          </cell>
          <cell r="H221">
            <v>0</v>
          </cell>
          <cell r="J221" t="str">
            <v xml:space="preserve">For unit price only </v>
          </cell>
          <cell r="K221" t="str">
            <v>KK05AD02</v>
          </cell>
          <cell r="L221" t="str">
            <v>WR496</v>
          </cell>
          <cell r="M221" t="str">
            <v>over 6 to 16 mm2 included</v>
          </cell>
          <cell r="N221" t="str">
            <v>m</v>
          </cell>
          <cell r="O221">
            <v>1</v>
          </cell>
        </row>
        <row r="222">
          <cell r="A222" t="str">
            <v>KK05AD03</v>
          </cell>
          <cell r="B222">
            <v>0</v>
          </cell>
          <cell r="C222">
            <v>1</v>
          </cell>
          <cell r="E222">
            <v>0</v>
          </cell>
          <cell r="F222">
            <v>0</v>
          </cell>
          <cell r="H222">
            <v>0</v>
          </cell>
          <cell r="J222" t="str">
            <v xml:space="preserve">For unit price only </v>
          </cell>
          <cell r="K222" t="str">
            <v>KK05AD03</v>
          </cell>
          <cell r="L222" t="str">
            <v>WR497</v>
          </cell>
          <cell r="M222" t="str">
            <v>over 16 to 35 mm2 included</v>
          </cell>
          <cell r="N222" t="str">
            <v>m</v>
          </cell>
          <cell r="O222">
            <v>1</v>
          </cell>
        </row>
        <row r="223">
          <cell r="A223" t="str">
            <v>KK05AD04</v>
          </cell>
          <cell r="B223">
            <v>28500</v>
          </cell>
          <cell r="C223">
            <v>10000</v>
          </cell>
          <cell r="D223">
            <v>4400</v>
          </cell>
          <cell r="E223">
            <v>13300</v>
          </cell>
          <cell r="F223">
            <v>600</v>
          </cell>
          <cell r="H223">
            <v>27800</v>
          </cell>
          <cell r="K223" t="str">
            <v>KK05AD04</v>
          </cell>
          <cell r="L223" t="str">
            <v>WR498</v>
          </cell>
          <cell r="M223" t="str">
            <v>over 35 mm2</v>
          </cell>
          <cell r="N223" t="str">
            <v>m</v>
          </cell>
          <cell r="O223">
            <v>84600</v>
          </cell>
        </row>
        <row r="224">
          <cell r="A224" t="str">
            <v>KK05AD05</v>
          </cell>
          <cell r="B224">
            <v>0</v>
          </cell>
          <cell r="E224">
            <v>0</v>
          </cell>
          <cell r="F224">
            <v>0</v>
          </cell>
          <cell r="G224">
            <v>100</v>
          </cell>
          <cell r="H224">
            <v>0</v>
          </cell>
          <cell r="K224" t="str">
            <v>KK05AD05</v>
          </cell>
          <cell r="L224" t="str">
            <v>WR499</v>
          </cell>
          <cell r="M224" t="str">
            <v>EQUIPOTENTIAL EARTHING</v>
          </cell>
          <cell r="N224" t="str">
            <v>m</v>
          </cell>
          <cell r="O224">
            <v>100</v>
          </cell>
        </row>
        <row r="225">
          <cell r="A225" t="str">
            <v>KK05AE01</v>
          </cell>
          <cell r="B225">
            <v>44821</v>
          </cell>
          <cell r="C225">
            <v>22111</v>
          </cell>
          <cell r="D225">
            <v>6954</v>
          </cell>
          <cell r="E225">
            <v>24583</v>
          </cell>
          <cell r="F225">
            <v>5036</v>
          </cell>
          <cell r="H225">
            <v>12800</v>
          </cell>
          <cell r="I225">
            <v>7860</v>
          </cell>
          <cell r="K225" t="str">
            <v>KK05AE01</v>
          </cell>
          <cell r="L225" t="str">
            <v>WR505</v>
          </cell>
          <cell r="M225" t="str">
            <v>ITEMIZED CABLE :  single side of single wire</v>
          </cell>
          <cell r="N225" t="str">
            <v>each</v>
          </cell>
          <cell r="O225">
            <v>124165</v>
          </cell>
        </row>
        <row r="226">
          <cell r="A226" t="str">
            <v>KK05AE02</v>
          </cell>
          <cell r="B226">
            <v>408</v>
          </cell>
          <cell r="C226">
            <v>72</v>
          </cell>
          <cell r="D226">
            <v>240</v>
          </cell>
          <cell r="E226">
            <v>504</v>
          </cell>
          <cell r="F226">
            <v>576</v>
          </cell>
          <cell r="G226">
            <v>1092</v>
          </cell>
          <cell r="H226">
            <v>384</v>
          </cell>
          <cell r="I226">
            <v>1840</v>
          </cell>
          <cell r="K226" t="str">
            <v>KK05AE02</v>
          </cell>
          <cell r="L226" t="str">
            <v>WR506</v>
          </cell>
          <cell r="M226" t="str">
            <v>FIBER OPTIC  CABLES TERMINATION</v>
          </cell>
          <cell r="N226" t="str">
            <v>each</v>
          </cell>
          <cell r="O226">
            <v>5116</v>
          </cell>
        </row>
        <row r="227">
          <cell r="A227" t="str">
            <v>KK05AF01</v>
          </cell>
          <cell r="B227">
            <v>0</v>
          </cell>
          <cell r="C227">
            <v>0</v>
          </cell>
          <cell r="E227">
            <v>0</v>
          </cell>
          <cell r="H227">
            <v>0</v>
          </cell>
          <cell r="K227" t="str">
            <v>KK05AF01</v>
          </cell>
          <cell r="L227" t="str">
            <v>WR511</v>
          </cell>
          <cell r="M227" t="str">
            <v>Hook-ups  KE 01 [EEx.d]       conduit</v>
          </cell>
          <cell r="N227" t="str">
            <v>each</v>
          </cell>
          <cell r="O227">
            <v>0</v>
          </cell>
        </row>
        <row r="228">
          <cell r="A228" t="str">
            <v>KK05AF02</v>
          </cell>
          <cell r="B228">
            <v>386</v>
          </cell>
          <cell r="C228">
            <v>188</v>
          </cell>
          <cell r="D228">
            <v>51</v>
          </cell>
          <cell r="E228">
            <v>238</v>
          </cell>
          <cell r="F228">
            <v>351</v>
          </cell>
          <cell r="H228">
            <v>94</v>
          </cell>
          <cell r="K228" t="str">
            <v>KK05AF02</v>
          </cell>
          <cell r="L228" t="str">
            <v>WR512</v>
          </cell>
          <cell r="M228" t="str">
            <v>Hook-ups  KE 02 [EEx.d/EEx.e] channel (Hot dip galv. Material)</v>
          </cell>
          <cell r="N228" t="str">
            <v>each</v>
          </cell>
          <cell r="O228">
            <v>1308</v>
          </cell>
        </row>
        <row r="229">
          <cell r="A229" t="str">
            <v>KK05AF03</v>
          </cell>
          <cell r="B229">
            <v>0</v>
          </cell>
          <cell r="C229">
            <v>1</v>
          </cell>
          <cell r="J229" t="str">
            <v xml:space="preserve">For unit price only </v>
          </cell>
          <cell r="K229" t="str">
            <v>KK05AF03</v>
          </cell>
          <cell r="L229" t="str">
            <v>WR513</v>
          </cell>
          <cell r="M229" t="str">
            <v>Hook-ups  KE 03 [EEx.d/EEx.e] conduit</v>
          </cell>
          <cell r="N229" t="str">
            <v>each</v>
          </cell>
          <cell r="O229">
            <v>1</v>
          </cell>
        </row>
        <row r="230">
          <cell r="A230" t="str">
            <v>KK05AF04</v>
          </cell>
          <cell r="B230">
            <v>239</v>
          </cell>
          <cell r="C230">
            <v>97</v>
          </cell>
          <cell r="D230">
            <v>20</v>
          </cell>
          <cell r="E230">
            <v>130</v>
          </cell>
          <cell r="H230">
            <v>35</v>
          </cell>
          <cell r="K230" t="str">
            <v>KK05AF04</v>
          </cell>
          <cell r="L230" t="str">
            <v>WR514</v>
          </cell>
          <cell r="M230" t="str">
            <v>Hook-ups  KE 04 [EEx.i/IP..]  channel  (Hot dip galv. Material)</v>
          </cell>
          <cell r="N230" t="str">
            <v>each</v>
          </cell>
          <cell r="O230">
            <v>521</v>
          </cell>
        </row>
        <row r="231">
          <cell r="A231" t="str">
            <v>KK05AF05</v>
          </cell>
          <cell r="B231">
            <v>0</v>
          </cell>
          <cell r="C231">
            <v>1</v>
          </cell>
          <cell r="J231" t="str">
            <v xml:space="preserve">For unit price only </v>
          </cell>
          <cell r="K231" t="str">
            <v>KK05AF05</v>
          </cell>
          <cell r="L231" t="str">
            <v>WR515</v>
          </cell>
          <cell r="M231" t="str">
            <v>Hook-ups  KE 05 [EEx.i/IP...] conduit</v>
          </cell>
          <cell r="N231" t="str">
            <v>each</v>
          </cell>
          <cell r="O231">
            <v>1</v>
          </cell>
        </row>
        <row r="232">
          <cell r="A232" t="str">
            <v>KK05BA01</v>
          </cell>
          <cell r="K232" t="str">
            <v>KK05BA01</v>
          </cell>
          <cell r="L232" t="str">
            <v>WR521</v>
          </cell>
          <cell r="M232" t="str">
            <v>- Single tubing</v>
          </cell>
          <cell r="N232" t="str">
            <v>m</v>
          </cell>
          <cell r="O232">
            <v>0</v>
          </cell>
        </row>
        <row r="233">
          <cell r="A233" t="str">
            <v>KK05BA02</v>
          </cell>
          <cell r="K233" t="str">
            <v>KK05BA02</v>
          </cell>
          <cell r="L233" t="str">
            <v>WR522</v>
          </cell>
          <cell r="M233" t="str">
            <v>- With 2/7 tubings</v>
          </cell>
          <cell r="N233" t="str">
            <v>m</v>
          </cell>
          <cell r="O233">
            <v>0</v>
          </cell>
        </row>
        <row r="234">
          <cell r="A234" t="str">
            <v>KK05BA03</v>
          </cell>
          <cell r="K234" t="str">
            <v>KK05BA03</v>
          </cell>
          <cell r="L234" t="str">
            <v>WR523</v>
          </cell>
          <cell r="M234" t="str">
            <v>- With 8/12 tubings</v>
          </cell>
          <cell r="N234" t="str">
            <v>m</v>
          </cell>
          <cell r="O234">
            <v>0</v>
          </cell>
        </row>
        <row r="235">
          <cell r="A235" t="str">
            <v>KK05BA04</v>
          </cell>
          <cell r="K235" t="str">
            <v>KK05BA04</v>
          </cell>
          <cell r="L235" t="str">
            <v>WR524</v>
          </cell>
          <cell r="M235" t="str">
            <v>- With more than 12 tubings</v>
          </cell>
          <cell r="N235" t="str">
            <v>m</v>
          </cell>
          <cell r="O235">
            <v>0</v>
          </cell>
        </row>
        <row r="236">
          <cell r="A236" t="str">
            <v>KK05BB01</v>
          </cell>
          <cell r="K236" t="str">
            <v>KK05BB01</v>
          </cell>
          <cell r="L236" t="str">
            <v>WR530</v>
          </cell>
          <cell r="M236" t="str">
            <v>- Single tubing</v>
          </cell>
          <cell r="N236" t="str">
            <v>m</v>
          </cell>
          <cell r="O236">
            <v>0</v>
          </cell>
        </row>
        <row r="237">
          <cell r="A237" t="str">
            <v>KK05BB02</v>
          </cell>
          <cell r="K237" t="str">
            <v>KK05BB02</v>
          </cell>
          <cell r="L237" t="str">
            <v>WR531</v>
          </cell>
          <cell r="M237" t="str">
            <v>- With 2/7 tubings</v>
          </cell>
          <cell r="N237" t="str">
            <v>m</v>
          </cell>
          <cell r="O237">
            <v>0</v>
          </cell>
        </row>
        <row r="238">
          <cell r="A238" t="str">
            <v>KK05BB03</v>
          </cell>
          <cell r="K238" t="str">
            <v>KK05BB03</v>
          </cell>
          <cell r="L238" t="str">
            <v>WR532</v>
          </cell>
          <cell r="M238" t="str">
            <v>- With 8/12 tubings</v>
          </cell>
          <cell r="N238" t="str">
            <v>m</v>
          </cell>
          <cell r="O238">
            <v>0</v>
          </cell>
        </row>
        <row r="239">
          <cell r="A239" t="str">
            <v>KK05BB04</v>
          </cell>
          <cell r="K239" t="str">
            <v>KK05BB04</v>
          </cell>
          <cell r="L239" t="str">
            <v>WR533</v>
          </cell>
          <cell r="M239" t="str">
            <v>- With more than 12 tubings</v>
          </cell>
          <cell r="N239" t="str">
            <v>m</v>
          </cell>
          <cell r="O239">
            <v>0</v>
          </cell>
        </row>
        <row r="240">
          <cell r="A240" t="str">
            <v>KK05BC01</v>
          </cell>
          <cell r="K240" t="str">
            <v>KK05BC01</v>
          </cell>
          <cell r="L240" t="str">
            <v>WR539</v>
          </cell>
          <cell r="M240" t="str">
            <v>- Metallic</v>
          </cell>
          <cell r="N240" t="str">
            <v>each</v>
          </cell>
          <cell r="O240">
            <v>0</v>
          </cell>
        </row>
        <row r="241">
          <cell r="A241" t="str">
            <v>KK05BC02</v>
          </cell>
          <cell r="K241" t="str">
            <v>KK05BC02</v>
          </cell>
          <cell r="L241" t="str">
            <v>WR540</v>
          </cell>
          <cell r="M241" t="str">
            <v>- Plastic mat.</v>
          </cell>
          <cell r="N241" t="str">
            <v>each</v>
          </cell>
          <cell r="O241">
            <v>0</v>
          </cell>
        </row>
        <row r="242">
          <cell r="A242" t="str">
            <v>KK06AA01</v>
          </cell>
          <cell r="B242">
            <v>915</v>
          </cell>
          <cell r="C242">
            <v>541</v>
          </cell>
          <cell r="D242">
            <v>79</v>
          </cell>
          <cell r="E242">
            <v>491</v>
          </cell>
          <cell r="K242" t="str">
            <v>KK06AA01</v>
          </cell>
          <cell r="L242" t="str">
            <v>WR546</v>
          </cell>
          <cell r="M242" t="str">
            <v>Any type</v>
          </cell>
          <cell r="N242" t="str">
            <v>each</v>
          </cell>
          <cell r="O242">
            <v>2026</v>
          </cell>
        </row>
        <row r="243">
          <cell r="A243" t="str">
            <v>KK06BA01</v>
          </cell>
          <cell r="B243">
            <v>0</v>
          </cell>
          <cell r="C243">
            <v>0</v>
          </cell>
          <cell r="E243">
            <v>0</v>
          </cell>
          <cell r="K243" t="str">
            <v>KK06BA01</v>
          </cell>
          <cell r="L243" t="str">
            <v>WR552</v>
          </cell>
          <cell r="M243" t="str">
            <v>Transmitters (DP; PT)</v>
          </cell>
          <cell r="N243" t="str">
            <v>each</v>
          </cell>
          <cell r="O243">
            <v>0</v>
          </cell>
        </row>
        <row r="244">
          <cell r="A244" t="str">
            <v>KK06BA02</v>
          </cell>
          <cell r="B244">
            <v>0</v>
          </cell>
          <cell r="K244" t="str">
            <v>KK06BA02</v>
          </cell>
          <cell r="L244" t="str">
            <v>WR553</v>
          </cell>
          <cell r="M244" t="str">
            <v>Position transmitters</v>
          </cell>
          <cell r="N244" t="str">
            <v>each</v>
          </cell>
          <cell r="O244">
            <v>0</v>
          </cell>
        </row>
        <row r="245">
          <cell r="A245" t="str">
            <v>KK06BA03</v>
          </cell>
          <cell r="B245">
            <v>0</v>
          </cell>
          <cell r="C245">
            <v>0</v>
          </cell>
          <cell r="D245">
            <v>0</v>
          </cell>
          <cell r="E245">
            <v>0</v>
          </cell>
          <cell r="K245" t="str">
            <v>KK06BA03</v>
          </cell>
          <cell r="L245" t="str">
            <v>WR554</v>
          </cell>
          <cell r="M245" t="str">
            <v>Displacers controllers/transm.</v>
          </cell>
          <cell r="N245" t="str">
            <v>each</v>
          </cell>
          <cell r="O245">
            <v>0</v>
          </cell>
        </row>
        <row r="246">
          <cell r="A246" t="str">
            <v>KK06BA04</v>
          </cell>
          <cell r="B246">
            <v>0</v>
          </cell>
          <cell r="K246" t="str">
            <v>KK06BA04</v>
          </cell>
          <cell r="L246" t="str">
            <v>WR555</v>
          </cell>
          <cell r="M246" t="str">
            <v>Enraf or Whessoe level transm.</v>
          </cell>
          <cell r="N246" t="str">
            <v>each</v>
          </cell>
          <cell r="O246">
            <v>0</v>
          </cell>
        </row>
        <row r="247">
          <cell r="A247" t="str">
            <v>KK06BA05</v>
          </cell>
          <cell r="B247">
            <v>6</v>
          </cell>
          <cell r="C247">
            <v>4</v>
          </cell>
          <cell r="D247">
            <v>2</v>
          </cell>
          <cell r="E247">
            <v>1</v>
          </cell>
          <cell r="K247" t="str">
            <v>KK06BA05</v>
          </cell>
          <cell r="L247" t="str">
            <v>WR556</v>
          </cell>
          <cell r="M247" t="str">
            <v>Transducers I/P</v>
          </cell>
          <cell r="N247" t="str">
            <v>each</v>
          </cell>
          <cell r="O247">
            <v>13</v>
          </cell>
        </row>
        <row r="248">
          <cell r="A248" t="str">
            <v>KK06BA06</v>
          </cell>
          <cell r="B248">
            <v>0</v>
          </cell>
          <cell r="K248" t="str">
            <v>KK06BA06</v>
          </cell>
          <cell r="L248" t="str">
            <v>WR557</v>
          </cell>
          <cell r="M248" t="str">
            <v>Converters (mV/mA; RTD/mA; etc.)</v>
          </cell>
          <cell r="N248" t="str">
            <v>each</v>
          </cell>
          <cell r="O248">
            <v>0</v>
          </cell>
        </row>
        <row r="249">
          <cell r="A249" t="str">
            <v>KK06BA07</v>
          </cell>
          <cell r="B249">
            <v>483</v>
          </cell>
          <cell r="C249">
            <v>217</v>
          </cell>
          <cell r="D249">
            <v>32</v>
          </cell>
          <cell r="E249">
            <v>326</v>
          </cell>
          <cell r="K249" t="str">
            <v>KK06BA07</v>
          </cell>
          <cell r="L249" t="str">
            <v>WR558</v>
          </cell>
          <cell r="M249" t="str">
            <v>Manometers any type</v>
          </cell>
          <cell r="N249" t="str">
            <v>each</v>
          </cell>
          <cell r="O249">
            <v>1058</v>
          </cell>
        </row>
        <row r="250">
          <cell r="A250" t="str">
            <v>KK06BA08</v>
          </cell>
          <cell r="B250">
            <v>92</v>
          </cell>
          <cell r="C250">
            <v>71</v>
          </cell>
          <cell r="D250">
            <v>13</v>
          </cell>
          <cell r="E250">
            <v>68</v>
          </cell>
          <cell r="K250" t="str">
            <v>KK06BA08</v>
          </cell>
          <cell r="L250" t="str">
            <v>WR559</v>
          </cell>
          <cell r="M250" t="str">
            <v>Thermometers any type</v>
          </cell>
          <cell r="N250" t="str">
            <v>each</v>
          </cell>
          <cell r="O250">
            <v>244</v>
          </cell>
        </row>
        <row r="251">
          <cell r="A251" t="str">
            <v>KK06BA09</v>
          </cell>
          <cell r="B251">
            <v>295</v>
          </cell>
          <cell r="C251">
            <v>147</v>
          </cell>
          <cell r="D251">
            <v>28</v>
          </cell>
          <cell r="E251">
            <v>91</v>
          </cell>
          <cell r="K251" t="str">
            <v>KK06BA09</v>
          </cell>
          <cell r="L251" t="str">
            <v>WR560</v>
          </cell>
          <cell r="M251" t="str">
            <v>Thermoelements</v>
          </cell>
          <cell r="N251" t="str">
            <v>each</v>
          </cell>
          <cell r="O251">
            <v>561</v>
          </cell>
        </row>
        <row r="252">
          <cell r="A252" t="str">
            <v>KK06BA10</v>
          </cell>
          <cell r="B252">
            <v>0</v>
          </cell>
          <cell r="C252">
            <v>0</v>
          </cell>
          <cell r="D252">
            <v>0</v>
          </cell>
          <cell r="E252">
            <v>0</v>
          </cell>
          <cell r="K252" t="str">
            <v>KK06BA10</v>
          </cell>
          <cell r="L252" t="str">
            <v>WR561</v>
          </cell>
          <cell r="M252" t="str">
            <v>Temperature transmitters</v>
          </cell>
          <cell r="N252" t="str">
            <v>each</v>
          </cell>
          <cell r="O252">
            <v>0</v>
          </cell>
        </row>
        <row r="253">
          <cell r="A253" t="str">
            <v>KK06BA11</v>
          </cell>
          <cell r="B253">
            <v>13</v>
          </cell>
          <cell r="C253">
            <v>30</v>
          </cell>
          <cell r="D253">
            <v>0</v>
          </cell>
          <cell r="E253">
            <v>8</v>
          </cell>
          <cell r="K253" t="str">
            <v>KK06BA11</v>
          </cell>
          <cell r="L253" t="str">
            <v>WR562</v>
          </cell>
          <cell r="M253" t="str">
            <v>Magnetic flow meter</v>
          </cell>
          <cell r="N253" t="str">
            <v>each</v>
          </cell>
          <cell r="O253">
            <v>51</v>
          </cell>
        </row>
        <row r="254">
          <cell r="A254" t="str">
            <v>KK06BA12</v>
          </cell>
          <cell r="B254">
            <v>5</v>
          </cell>
          <cell r="C254">
            <v>1</v>
          </cell>
          <cell r="D254">
            <v>6</v>
          </cell>
          <cell r="E254">
            <v>2</v>
          </cell>
          <cell r="K254" t="str">
            <v>KK06BA12</v>
          </cell>
          <cell r="L254" t="str">
            <v>WR563</v>
          </cell>
          <cell r="M254" t="str">
            <v>Mass  flow meter</v>
          </cell>
          <cell r="N254" t="str">
            <v>each</v>
          </cell>
          <cell r="O254">
            <v>14</v>
          </cell>
        </row>
        <row r="255">
          <cell r="A255" t="str">
            <v>KK06BA13</v>
          </cell>
          <cell r="B255">
            <v>0</v>
          </cell>
          <cell r="C255">
            <v>8</v>
          </cell>
          <cell r="D255">
            <v>0</v>
          </cell>
          <cell r="E255">
            <v>0</v>
          </cell>
          <cell r="K255" t="str">
            <v>KK06BA13</v>
          </cell>
          <cell r="L255" t="str">
            <v>WR564</v>
          </cell>
          <cell r="M255" t="str">
            <v>Vortex   flow meter</v>
          </cell>
          <cell r="N255" t="str">
            <v>each</v>
          </cell>
          <cell r="O255">
            <v>8</v>
          </cell>
        </row>
        <row r="256">
          <cell r="A256" t="str">
            <v>KK06BA14</v>
          </cell>
          <cell r="B256">
            <v>24</v>
          </cell>
          <cell r="C256">
            <v>64</v>
          </cell>
          <cell r="D256">
            <v>5</v>
          </cell>
          <cell r="E256">
            <v>41</v>
          </cell>
          <cell r="K256" t="str">
            <v>KK06BA14</v>
          </cell>
          <cell r="L256" t="str">
            <v>WR565</v>
          </cell>
          <cell r="M256" t="str">
            <v>Pressure switches any type</v>
          </cell>
          <cell r="N256" t="str">
            <v>each</v>
          </cell>
          <cell r="O256">
            <v>134</v>
          </cell>
        </row>
        <row r="257">
          <cell r="A257" t="str">
            <v>KK06BA15</v>
          </cell>
          <cell r="B257">
            <v>63</v>
          </cell>
          <cell r="C257">
            <v>39</v>
          </cell>
          <cell r="D257">
            <v>2</v>
          </cell>
          <cell r="E257">
            <v>63</v>
          </cell>
          <cell r="K257" t="str">
            <v>KK06BA15</v>
          </cell>
          <cell r="L257" t="str">
            <v>WR566</v>
          </cell>
          <cell r="M257" t="str">
            <v>Level switches any type</v>
          </cell>
          <cell r="N257" t="str">
            <v>each</v>
          </cell>
          <cell r="O257">
            <v>167</v>
          </cell>
        </row>
        <row r="258">
          <cell r="A258" t="str">
            <v>KK06BA16</v>
          </cell>
          <cell r="B258">
            <v>217</v>
          </cell>
          <cell r="C258">
            <v>85</v>
          </cell>
          <cell r="D258">
            <v>13</v>
          </cell>
          <cell r="E258">
            <v>98</v>
          </cell>
          <cell r="K258" t="str">
            <v>KK06BA16</v>
          </cell>
          <cell r="L258" t="str">
            <v>WR567</v>
          </cell>
          <cell r="M258" t="str">
            <v>Control valves (any type).</v>
          </cell>
          <cell r="N258" t="str">
            <v>each</v>
          </cell>
          <cell r="O258">
            <v>413</v>
          </cell>
        </row>
        <row r="259">
          <cell r="A259" t="str">
            <v>KK06BA17</v>
          </cell>
          <cell r="B259">
            <v>29</v>
          </cell>
          <cell r="C259">
            <v>10</v>
          </cell>
          <cell r="D259">
            <v>4</v>
          </cell>
          <cell r="E259">
            <v>35</v>
          </cell>
          <cell r="K259" t="str">
            <v>KK06BA17</v>
          </cell>
          <cell r="L259" t="str">
            <v>WR568</v>
          </cell>
          <cell r="M259" t="str">
            <v xml:space="preserve">Self operated control valves </v>
          </cell>
          <cell r="N259" t="str">
            <v>each</v>
          </cell>
          <cell r="O259">
            <v>78</v>
          </cell>
        </row>
        <row r="260">
          <cell r="A260" t="str">
            <v>KK06BA18</v>
          </cell>
          <cell r="B260">
            <v>145.65</v>
          </cell>
          <cell r="C260">
            <v>45</v>
          </cell>
          <cell r="D260">
            <v>8</v>
          </cell>
          <cell r="E260">
            <v>178</v>
          </cell>
          <cell r="K260" t="str">
            <v>KK06BA18</v>
          </cell>
          <cell r="L260" t="str">
            <v>WR569</v>
          </cell>
          <cell r="M260" t="str">
            <v>On-off valves</v>
          </cell>
          <cell r="N260" t="str">
            <v>each</v>
          </cell>
          <cell r="O260">
            <v>376.65</v>
          </cell>
        </row>
        <row r="261">
          <cell r="A261" t="str">
            <v>KK06BA19</v>
          </cell>
          <cell r="B261">
            <v>160</v>
          </cell>
          <cell r="C261">
            <v>102</v>
          </cell>
          <cell r="D261">
            <v>8</v>
          </cell>
          <cell r="E261">
            <v>69</v>
          </cell>
          <cell r="K261" t="str">
            <v>KK06BA19</v>
          </cell>
          <cell r="L261" t="str">
            <v>WR570</v>
          </cell>
          <cell r="M261" t="str">
            <v>Safety and Relief valve</v>
          </cell>
          <cell r="N261" t="str">
            <v>each</v>
          </cell>
          <cell r="O261">
            <v>339</v>
          </cell>
        </row>
        <row r="262">
          <cell r="A262" t="str">
            <v>KK06BA20</v>
          </cell>
          <cell r="B262">
            <v>0</v>
          </cell>
          <cell r="C262">
            <v>5</v>
          </cell>
          <cell r="E262">
            <v>0</v>
          </cell>
          <cell r="K262" t="str">
            <v>KK06BA20</v>
          </cell>
          <cell r="L262" t="str">
            <v>WR571</v>
          </cell>
          <cell r="M262" t="str">
            <v>Gamma-ray (flow,level,density)</v>
          </cell>
          <cell r="N262" t="str">
            <v>each</v>
          </cell>
          <cell r="O262">
            <v>5</v>
          </cell>
        </row>
        <row r="263">
          <cell r="A263" t="str">
            <v>KK06BA21</v>
          </cell>
          <cell r="D263">
            <v>1</v>
          </cell>
          <cell r="F263">
            <v>3</v>
          </cell>
          <cell r="K263" t="str">
            <v>KK06BA21</v>
          </cell>
          <cell r="L263" t="str">
            <v>WR572</v>
          </cell>
          <cell r="M263" t="str">
            <v>Weighing system (Belt Scale) &lt;5&gt;</v>
          </cell>
          <cell r="N263" t="str">
            <v>each</v>
          </cell>
          <cell r="O263">
            <v>4</v>
          </cell>
        </row>
        <row r="264">
          <cell r="A264" t="str">
            <v>KK06BA22</v>
          </cell>
          <cell r="B264">
            <v>0</v>
          </cell>
          <cell r="C264">
            <v>0</v>
          </cell>
          <cell r="E264">
            <v>0</v>
          </cell>
          <cell r="K264" t="str">
            <v>KK06BA22</v>
          </cell>
          <cell r="L264" t="str">
            <v>WR573</v>
          </cell>
          <cell r="M264" t="str">
            <v>Threeshold relay - trip amplifier</v>
          </cell>
          <cell r="N264" t="str">
            <v>each</v>
          </cell>
          <cell r="O264">
            <v>0</v>
          </cell>
        </row>
        <row r="265">
          <cell r="A265" t="str">
            <v>KK06BA23</v>
          </cell>
          <cell r="B265">
            <v>0</v>
          </cell>
          <cell r="C265">
            <v>0</v>
          </cell>
          <cell r="E265">
            <v>0</v>
          </cell>
          <cell r="K265" t="str">
            <v>KK06BA23</v>
          </cell>
          <cell r="L265" t="str">
            <v>WR574</v>
          </cell>
          <cell r="M265" t="str">
            <v xml:space="preserve">Motion - Speed - Vibration </v>
          </cell>
          <cell r="N265" t="str">
            <v>each</v>
          </cell>
          <cell r="O265">
            <v>0</v>
          </cell>
        </row>
        <row r="266">
          <cell r="A266" t="str">
            <v>KK06BA24</v>
          </cell>
          <cell r="B266">
            <v>0</v>
          </cell>
          <cell r="C266">
            <v>0</v>
          </cell>
          <cell r="D266">
            <v>0</v>
          </cell>
          <cell r="K266" t="str">
            <v>KK06BA24</v>
          </cell>
          <cell r="L266" t="str">
            <v>WR575</v>
          </cell>
          <cell r="M266" t="str">
            <v>Smoke detectors (see code KK01FB01)</v>
          </cell>
          <cell r="N266" t="str">
            <v>each</v>
          </cell>
          <cell r="O266">
            <v>0</v>
          </cell>
        </row>
        <row r="267">
          <cell r="A267" t="str">
            <v>KK06BA25</v>
          </cell>
          <cell r="B267">
            <v>0</v>
          </cell>
          <cell r="C267">
            <v>0</v>
          </cell>
          <cell r="K267" t="str">
            <v>KK06BA25</v>
          </cell>
          <cell r="L267" t="str">
            <v>WR576</v>
          </cell>
          <cell r="M267" t="str">
            <v>Flame detectors (see code KK01FB01)</v>
          </cell>
          <cell r="N267" t="str">
            <v>each</v>
          </cell>
          <cell r="O267">
            <v>0</v>
          </cell>
        </row>
        <row r="268">
          <cell r="A268" t="str">
            <v>KK06BA26</v>
          </cell>
          <cell r="B268">
            <v>0</v>
          </cell>
          <cell r="C268">
            <v>0</v>
          </cell>
          <cell r="E268">
            <v>0</v>
          </cell>
          <cell r="K268" t="str">
            <v>KK06BA26</v>
          </cell>
          <cell r="L268" t="str">
            <v>WR577</v>
          </cell>
          <cell r="M268" t="str">
            <v>Fire alarm push button system (see code KK01FB01)</v>
          </cell>
          <cell r="N268" t="str">
            <v>each</v>
          </cell>
          <cell r="O268">
            <v>0</v>
          </cell>
        </row>
        <row r="269">
          <cell r="A269" t="str">
            <v>KK06BA27</v>
          </cell>
          <cell r="B269">
            <v>0</v>
          </cell>
          <cell r="C269">
            <v>1</v>
          </cell>
          <cell r="K269" t="str">
            <v>KK06BA27</v>
          </cell>
          <cell r="M269" t="str">
            <v>Ambient air quality network system (see code KK01FI06)</v>
          </cell>
          <cell r="N269" t="str">
            <v>each</v>
          </cell>
          <cell r="O269">
            <v>1</v>
          </cell>
        </row>
        <row r="270">
          <cell r="A270" t="str">
            <v>KK06CA01</v>
          </cell>
          <cell r="K270" t="str">
            <v>KK06CA01</v>
          </cell>
          <cell r="L270" t="str">
            <v>WR583</v>
          </cell>
          <cell r="M270" t="str">
            <v>Gas detectors (see code KK01FB01)</v>
          </cell>
          <cell r="N270" t="str">
            <v>each</v>
          </cell>
          <cell r="O270">
            <v>0</v>
          </cell>
        </row>
        <row r="271">
          <cell r="A271" t="str">
            <v>KK06CA02</v>
          </cell>
          <cell r="B271">
            <v>15</v>
          </cell>
          <cell r="C271">
            <v>14</v>
          </cell>
          <cell r="D271">
            <v>2</v>
          </cell>
          <cell r="E271">
            <v>54</v>
          </cell>
          <cell r="K271" t="str">
            <v>KK06CA02</v>
          </cell>
          <cell r="L271" t="str">
            <v>WR584</v>
          </cell>
          <cell r="M271" t="str">
            <v>Ph-meters; conductivity-meters;  zirconia O2, Free Chlorine</v>
          </cell>
          <cell r="N271" t="str">
            <v>each</v>
          </cell>
          <cell r="O271">
            <v>85</v>
          </cell>
        </row>
        <row r="272">
          <cell r="A272" t="str">
            <v>KK06CA03</v>
          </cell>
          <cell r="B272">
            <v>1</v>
          </cell>
          <cell r="C272">
            <v>1</v>
          </cell>
          <cell r="D272">
            <v>0</v>
          </cell>
          <cell r="E272">
            <v>0</v>
          </cell>
          <cell r="K272" t="str">
            <v>KK06CA03</v>
          </cell>
          <cell r="L272" t="str">
            <v>WR585</v>
          </cell>
          <cell r="M272" t="str">
            <v>Density Meters</v>
          </cell>
          <cell r="N272" t="str">
            <v>each</v>
          </cell>
          <cell r="O272">
            <v>2</v>
          </cell>
        </row>
        <row r="273">
          <cell r="A273" t="str">
            <v>KK06CA04</v>
          </cell>
          <cell r="B273">
            <v>1</v>
          </cell>
          <cell r="C273">
            <v>1</v>
          </cell>
          <cell r="K273" t="str">
            <v>KK06CA04</v>
          </cell>
          <cell r="L273" t="str">
            <v>WR586</v>
          </cell>
          <cell r="M273" t="str">
            <v>Mass Spectrometers &amp; GC</v>
          </cell>
          <cell r="N273" t="str">
            <v>each</v>
          </cell>
          <cell r="O273">
            <v>2</v>
          </cell>
        </row>
        <row r="274">
          <cell r="A274" t="str">
            <v>KK06CA05</v>
          </cell>
          <cell r="B274">
            <v>0</v>
          </cell>
          <cell r="C274">
            <v>1</v>
          </cell>
          <cell r="E274">
            <v>0</v>
          </cell>
          <cell r="K274" t="str">
            <v>KK06CA05</v>
          </cell>
          <cell r="L274" t="str">
            <v>WR587</v>
          </cell>
          <cell r="M274" t="str">
            <v>Paramagnetics</v>
          </cell>
          <cell r="N274" t="str">
            <v>each</v>
          </cell>
          <cell r="O274">
            <v>1</v>
          </cell>
        </row>
        <row r="275">
          <cell r="A275" t="str">
            <v>KK06CA06</v>
          </cell>
          <cell r="B275">
            <v>3</v>
          </cell>
          <cell r="C275">
            <v>0</v>
          </cell>
          <cell r="E275">
            <v>0</v>
          </cell>
          <cell r="K275" t="str">
            <v>KK06CA06</v>
          </cell>
          <cell r="L275" t="str">
            <v>WR588</v>
          </cell>
          <cell r="M275" t="str">
            <v>Infrareds</v>
          </cell>
          <cell r="N275" t="str">
            <v>each</v>
          </cell>
          <cell r="O275">
            <v>3</v>
          </cell>
        </row>
        <row r="276">
          <cell r="A276" t="str">
            <v>KK06CA07</v>
          </cell>
          <cell r="B276">
            <v>1</v>
          </cell>
          <cell r="C276">
            <v>2</v>
          </cell>
          <cell r="E276">
            <v>0</v>
          </cell>
          <cell r="K276" t="str">
            <v>KK06CA07</v>
          </cell>
          <cell r="L276" t="str">
            <v>WR589</v>
          </cell>
          <cell r="M276" t="str">
            <v>Ammonia Anayser, Nox Analyser</v>
          </cell>
          <cell r="N276" t="str">
            <v>each</v>
          </cell>
          <cell r="O276">
            <v>3</v>
          </cell>
        </row>
        <row r="277">
          <cell r="A277" t="str">
            <v>KK07AA01</v>
          </cell>
          <cell r="B277">
            <v>908</v>
          </cell>
          <cell r="C277">
            <v>438</v>
          </cell>
          <cell r="D277">
            <v>73</v>
          </cell>
          <cell r="E277">
            <v>186</v>
          </cell>
          <cell r="F277">
            <v>23</v>
          </cell>
          <cell r="K277" t="str">
            <v>KK07AA01</v>
          </cell>
          <cell r="L277" t="str">
            <v>WR594</v>
          </cell>
          <cell r="M277" t="str">
            <v>ANALOGUE  INPUT   LOOPS</v>
          </cell>
          <cell r="N277" t="str">
            <v>each</v>
          </cell>
          <cell r="O277">
            <v>1628</v>
          </cell>
        </row>
        <row r="278">
          <cell r="A278" t="str">
            <v>KK07AA02</v>
          </cell>
          <cell r="B278">
            <v>174</v>
          </cell>
          <cell r="C278">
            <v>118</v>
          </cell>
          <cell r="D278">
            <v>19</v>
          </cell>
          <cell r="E278">
            <v>56</v>
          </cell>
          <cell r="K278" t="str">
            <v>KK07AA02</v>
          </cell>
          <cell r="L278" t="str">
            <v>WR595</v>
          </cell>
          <cell r="M278" t="str">
            <v>ANALOGUE  OUTPUT  LOOPS</v>
          </cell>
          <cell r="N278" t="str">
            <v>each</v>
          </cell>
          <cell r="O278">
            <v>367</v>
          </cell>
        </row>
        <row r="279">
          <cell r="A279" t="str">
            <v>KK07AA03</v>
          </cell>
          <cell r="B279">
            <v>1152</v>
          </cell>
          <cell r="C279">
            <v>527</v>
          </cell>
          <cell r="D279">
            <v>112</v>
          </cell>
          <cell r="E279">
            <v>455</v>
          </cell>
          <cell r="F279">
            <v>377</v>
          </cell>
          <cell r="K279" t="str">
            <v>KK07AA03</v>
          </cell>
          <cell r="L279" t="str">
            <v>WR596</v>
          </cell>
          <cell r="M279" t="str">
            <v>DIGITAL   INPUT   LOOPS</v>
          </cell>
          <cell r="N279" t="str">
            <v>each</v>
          </cell>
          <cell r="O279">
            <v>2623</v>
          </cell>
        </row>
        <row r="280">
          <cell r="A280" t="str">
            <v>KK07AA04</v>
          </cell>
          <cell r="B280">
            <v>873</v>
          </cell>
          <cell r="C280">
            <v>366</v>
          </cell>
          <cell r="D280">
            <v>94</v>
          </cell>
          <cell r="E280">
            <v>241</v>
          </cell>
          <cell r="F280">
            <v>185</v>
          </cell>
          <cell r="K280" t="str">
            <v>KK07AA04</v>
          </cell>
          <cell r="L280" t="str">
            <v>WR597</v>
          </cell>
          <cell r="M280" t="str">
            <v>DIGITAL   OUTPUT  LOOPS</v>
          </cell>
          <cell r="N280" t="str">
            <v>each</v>
          </cell>
          <cell r="O280">
            <v>1759</v>
          </cell>
        </row>
        <row r="281">
          <cell r="A281" t="str">
            <v>KK07AA05</v>
          </cell>
          <cell r="B281">
            <v>0</v>
          </cell>
          <cell r="C281">
            <v>0</v>
          </cell>
          <cell r="D281">
            <v>0</v>
          </cell>
          <cell r="K281" t="str">
            <v>KK07AA05</v>
          </cell>
          <cell r="L281" t="str">
            <v>WR598</v>
          </cell>
          <cell r="M281" t="str">
            <v>PNEUM. INPUT  SIGNAL LOOPS</v>
          </cell>
          <cell r="N281" t="str">
            <v>each</v>
          </cell>
          <cell r="O281">
            <v>0</v>
          </cell>
        </row>
        <row r="282">
          <cell r="A282" t="str">
            <v>KK07AA06</v>
          </cell>
          <cell r="K282" t="str">
            <v>KK07AA06</v>
          </cell>
          <cell r="L282" t="str">
            <v>WR599</v>
          </cell>
          <cell r="M282" t="str">
            <v>PNEUM. OUTPUT SIGNAL LOOPS</v>
          </cell>
          <cell r="N282" t="str">
            <v>each</v>
          </cell>
          <cell r="O282">
            <v>0</v>
          </cell>
        </row>
        <row r="283">
          <cell r="A283" t="str">
            <v>KK07AA07</v>
          </cell>
          <cell r="K283" t="str">
            <v>KK07AA07</v>
          </cell>
          <cell r="L283" t="str">
            <v>WR600</v>
          </cell>
          <cell r="M283" t="str">
            <v>LOCAL CONTROLLERS</v>
          </cell>
          <cell r="N283" t="str">
            <v>each</v>
          </cell>
          <cell r="O283">
            <v>0</v>
          </cell>
        </row>
        <row r="284">
          <cell r="A284" t="str">
            <v>KK07AA08</v>
          </cell>
          <cell r="D284">
            <v>1</v>
          </cell>
          <cell r="F284">
            <v>3</v>
          </cell>
          <cell r="K284" t="str">
            <v>KK07AA08</v>
          </cell>
          <cell r="L284" t="str">
            <v>WR601</v>
          </cell>
          <cell r="M284" t="str">
            <v>Weighing system (Belt Scale) &lt;5&gt;</v>
          </cell>
          <cell r="N284" t="str">
            <v>each</v>
          </cell>
          <cell r="O284">
            <v>4</v>
          </cell>
        </row>
        <row r="285">
          <cell r="A285" t="str">
            <v>KK07AA09</v>
          </cell>
          <cell r="B285">
            <v>1</v>
          </cell>
          <cell r="K285" t="str">
            <v>KK07AA09</v>
          </cell>
          <cell r="L285" t="str">
            <v>WR602</v>
          </cell>
          <cell r="M285" t="str">
            <v>GAS    DETECTORS  SYSTEM</v>
          </cell>
          <cell r="N285" t="str">
            <v>each</v>
          </cell>
          <cell r="O285">
            <v>1</v>
          </cell>
        </row>
        <row r="286">
          <cell r="A286" t="str">
            <v>KK07AA10</v>
          </cell>
          <cell r="B286">
            <v>1</v>
          </cell>
          <cell r="K286" t="str">
            <v>KK07AA10</v>
          </cell>
          <cell r="L286" t="str">
            <v>WR603</v>
          </cell>
          <cell r="M286" t="str">
            <v>SMOKE  DETECTORS  SYSTEM</v>
          </cell>
          <cell r="N286" t="str">
            <v>each</v>
          </cell>
          <cell r="O286">
            <v>1</v>
          </cell>
        </row>
        <row r="287">
          <cell r="A287" t="str">
            <v>KK07AA11</v>
          </cell>
          <cell r="B287">
            <v>1</v>
          </cell>
          <cell r="K287" t="str">
            <v>KK07AA11</v>
          </cell>
          <cell r="L287" t="str">
            <v>WR604</v>
          </cell>
          <cell r="M287" t="str">
            <v>FIRE    ALARMS    SYSTEM</v>
          </cell>
          <cell r="N287" t="str">
            <v>each</v>
          </cell>
          <cell r="O287">
            <v>1</v>
          </cell>
        </row>
        <row r="288">
          <cell r="A288" t="str">
            <v>KK07AA12</v>
          </cell>
          <cell r="B288">
            <v>1</v>
          </cell>
          <cell r="K288" t="str">
            <v>KK07AA12</v>
          </cell>
          <cell r="L288" t="str">
            <v>WR605</v>
          </cell>
          <cell r="M288" t="str">
            <v>ANTI-INTRUSION    SYSTEM</v>
          </cell>
          <cell r="N288" t="str">
            <v>each</v>
          </cell>
          <cell r="O288">
            <v>1</v>
          </cell>
        </row>
        <row r="289">
          <cell r="A289" t="str">
            <v>KK07AA13</v>
          </cell>
          <cell r="B289">
            <v>1</v>
          </cell>
          <cell r="C289">
            <v>0</v>
          </cell>
          <cell r="K289" t="str">
            <v>KK07AA13</v>
          </cell>
          <cell r="L289" t="str">
            <v>WR606</v>
          </cell>
          <cell r="M289" t="str">
            <v>MONITORING   TV   SYSTEM</v>
          </cell>
          <cell r="N289" t="str">
            <v>each</v>
          </cell>
          <cell r="O289">
            <v>1</v>
          </cell>
        </row>
        <row r="290">
          <cell r="A290" t="str">
            <v>KK07AA14</v>
          </cell>
          <cell r="C290">
            <v>1</v>
          </cell>
          <cell r="K290" t="str">
            <v>KK07AA14</v>
          </cell>
          <cell r="L290" t="str">
            <v>WR607</v>
          </cell>
          <cell r="M290" t="str">
            <v xml:space="preserve">MOTION - SPEED - VIBRATION </v>
          </cell>
          <cell r="N290" t="str">
            <v>each</v>
          </cell>
          <cell r="O290">
            <v>1</v>
          </cell>
        </row>
        <row r="291">
          <cell r="A291" t="str">
            <v>KK07AA15</v>
          </cell>
          <cell r="K291" t="str">
            <v>KK07AA15</v>
          </cell>
          <cell r="L291" t="str">
            <v>WR608</v>
          </cell>
          <cell r="M291" t="str">
            <v>TOTALIZER PRESET UNIT SYSTEM</v>
          </cell>
          <cell r="N291" t="str">
            <v>each</v>
          </cell>
          <cell r="O291">
            <v>0</v>
          </cell>
        </row>
        <row r="292">
          <cell r="A292" t="str">
            <v>KK07AA16</v>
          </cell>
          <cell r="B292">
            <v>0</v>
          </cell>
          <cell r="C292">
            <v>0</v>
          </cell>
          <cell r="D292">
            <v>0</v>
          </cell>
          <cell r="E292">
            <v>0</v>
          </cell>
          <cell r="K292" t="str">
            <v>KK07AA16</v>
          </cell>
          <cell r="L292" t="str">
            <v>WR609</v>
          </cell>
          <cell r="M292" t="str">
            <v>ANALOG INPUT FOR FIELD BUS (T/C, RTD INCLUDED)</v>
          </cell>
          <cell r="N292" t="str">
            <v>each</v>
          </cell>
          <cell r="O292">
            <v>0</v>
          </cell>
        </row>
        <row r="293">
          <cell r="A293" t="str">
            <v>KK08AA01</v>
          </cell>
          <cell r="B293">
            <v>0</v>
          </cell>
          <cell r="C293">
            <v>0</v>
          </cell>
          <cell r="D293">
            <v>0</v>
          </cell>
          <cell r="E293">
            <v>0</v>
          </cell>
          <cell r="K293" t="str">
            <v>KK08AA01</v>
          </cell>
          <cell r="L293" t="str">
            <v>WR614</v>
          </cell>
          <cell r="M293" t="str">
            <v>- By mechanical means</v>
          </cell>
          <cell r="N293" t="str">
            <v>m3</v>
          </cell>
          <cell r="O293">
            <v>0</v>
          </cell>
        </row>
        <row r="294">
          <cell r="A294" t="str">
            <v>KK08AA02</v>
          </cell>
          <cell r="B294">
            <v>0</v>
          </cell>
          <cell r="C294">
            <v>0</v>
          </cell>
          <cell r="D294">
            <v>0</v>
          </cell>
          <cell r="E294">
            <v>0</v>
          </cell>
          <cell r="K294" t="str">
            <v>KK08AA02</v>
          </cell>
          <cell r="L294" t="str">
            <v>WR615</v>
          </cell>
          <cell r="M294" t="str">
            <v>- By hand</v>
          </cell>
          <cell r="N294" t="str">
            <v>m3</v>
          </cell>
          <cell r="O294">
            <v>0</v>
          </cell>
        </row>
        <row r="295">
          <cell r="A295" t="str">
            <v>KK08AA03</v>
          </cell>
          <cell r="B295">
            <v>0</v>
          </cell>
          <cell r="C295">
            <v>0</v>
          </cell>
          <cell r="D295">
            <v>0</v>
          </cell>
          <cell r="E295">
            <v>0</v>
          </cell>
          <cell r="K295" t="str">
            <v>KK08AA03</v>
          </cell>
          <cell r="L295" t="str">
            <v>WR616</v>
          </cell>
          <cell r="M295" t="str">
            <v>SAND TO BE REMOVED FROM</v>
          </cell>
          <cell r="N295" t="str">
            <v>m3</v>
          </cell>
          <cell r="O295">
            <v>0</v>
          </cell>
        </row>
        <row r="296">
          <cell r="A296" t="str">
            <v>KK08AA04</v>
          </cell>
          <cell r="B296">
            <v>0</v>
          </cell>
          <cell r="C296">
            <v>0</v>
          </cell>
          <cell r="D296">
            <v>0</v>
          </cell>
          <cell r="E296">
            <v>0</v>
          </cell>
          <cell r="K296" t="str">
            <v>KK08AA04</v>
          </cell>
          <cell r="L296" t="str">
            <v>WR617</v>
          </cell>
          <cell r="M296" t="str">
            <v>SAND TO BE REFILLED INTO</v>
          </cell>
          <cell r="N296" t="str">
            <v>m3</v>
          </cell>
          <cell r="O296">
            <v>0</v>
          </cell>
        </row>
        <row r="297">
          <cell r="A297" t="str">
            <v>KK08AA05</v>
          </cell>
          <cell r="B297">
            <v>0</v>
          </cell>
          <cell r="C297">
            <v>0</v>
          </cell>
          <cell r="D297">
            <v>1</v>
          </cell>
          <cell r="E297">
            <v>3</v>
          </cell>
          <cell r="F297">
            <v>2</v>
          </cell>
          <cell r="G297">
            <v>13</v>
          </cell>
          <cell r="K297" t="str">
            <v>KK08AA05</v>
          </cell>
          <cell r="L297" t="str">
            <v>WR618</v>
          </cell>
          <cell r="M297" t="str">
            <v>SEALING OF CABLE ENTRIES</v>
          </cell>
          <cell r="N297" t="str">
            <v>each</v>
          </cell>
          <cell r="O297">
            <v>19</v>
          </cell>
        </row>
        <row r="298">
          <cell r="A298" t="str">
            <v>KK08AA06</v>
          </cell>
          <cell r="C298">
            <v>1</v>
          </cell>
          <cell r="J298" t="str">
            <v xml:space="preserve">For unit price only </v>
          </cell>
          <cell r="K298" t="str">
            <v>KK08AA06</v>
          </cell>
          <cell r="L298" t="str">
            <v>WR619</v>
          </cell>
          <cell r="M298" t="str">
            <v>EARTHING PLATE FOR</v>
          </cell>
          <cell r="N298" t="str">
            <v>each</v>
          </cell>
          <cell r="O298">
            <v>1</v>
          </cell>
        </row>
        <row r="299">
          <cell r="A299" t="str">
            <v>KK08AA07</v>
          </cell>
          <cell r="C299">
            <v>1</v>
          </cell>
          <cell r="J299" t="str">
            <v xml:space="preserve">For unit price only </v>
          </cell>
          <cell r="K299" t="str">
            <v>KK08AA07</v>
          </cell>
          <cell r="L299" t="str">
            <v>WR620</v>
          </cell>
          <cell r="M299" t="str">
            <v>ACTUATOR OF CONTR. VALVE</v>
          </cell>
          <cell r="N299" t="str">
            <v>each</v>
          </cell>
          <cell r="O299">
            <v>1</v>
          </cell>
        </row>
        <row r="300">
          <cell r="A300" t="str">
            <v>KK08AA08</v>
          </cell>
          <cell r="B300">
            <v>500</v>
          </cell>
          <cell r="C300">
            <v>300</v>
          </cell>
          <cell r="D300">
            <v>200</v>
          </cell>
          <cell r="E300">
            <v>300</v>
          </cell>
          <cell r="F300">
            <v>300</v>
          </cell>
          <cell r="K300" t="str">
            <v>KK08AA08</v>
          </cell>
          <cell r="L300" t="str">
            <v>WR621</v>
          </cell>
          <cell r="M300" t="str">
            <v xml:space="preserve">STEEL STRUCTURE </v>
          </cell>
          <cell r="N300" t="str">
            <v>kg</v>
          </cell>
          <cell r="O300">
            <v>1600</v>
          </cell>
        </row>
        <row r="301">
          <cell r="A301" t="str">
            <v>KK08AA09</v>
          </cell>
          <cell r="B301">
            <v>6</v>
          </cell>
          <cell r="K301" t="str">
            <v>KK08AA09</v>
          </cell>
          <cell r="M301" t="str">
            <v>ACTUATOR OF CONTR. VALVE</v>
          </cell>
          <cell r="N301" t="str">
            <v>each</v>
          </cell>
          <cell r="O301">
            <v>6</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1221"/>
      <sheetName val="Com0211"/>
      <sheetName val="Com0208"/>
      <sheetName val="Com0219"/>
      <sheetName val="Com0124"/>
      <sheetName val="Com1210"/>
      <sheetName val="Com0226"/>
      <sheetName val="#REF"/>
      <sheetName val="7 - Cash flow &amp; valuation"/>
      <sheetName val="Scen"/>
      <sheetName val="temp_for_sw"/>
      <sheetName val="Macro"/>
      <sheetName val="Capex&amp;Depr"/>
      <sheetName val="demir kzt"/>
      <sheetName val="Rev"/>
      <sheetName val="COGS"/>
      <sheetName val="Декабрь"/>
      <sheetName val="5"/>
      <sheetName val="7_-_Cash_flow_&amp;_valuation"/>
      <sheetName val="demir_kzt"/>
      <sheetName val="BD_60"/>
      <sheetName val="BD_62"/>
      <sheetName val="BD_76"/>
      <sheetName val="KR9"/>
      <sheetName val="Закупки"/>
      <sheetName val="Adjustments"/>
      <sheetName val="Inventories_as_of_03_20"/>
      <sheetName val="Client"/>
      <sheetName val="Data"/>
      <sheetName val="4"/>
      <sheetName val="TSS_proforma_Seneltex"/>
      <sheetName val="Rates"/>
      <sheetName val="Comm"/>
      <sheetName val="Tier1"/>
      <sheetName val="BLNS0906"/>
      <sheetName val="Tier"/>
      <sheetName val="GAAP"/>
      <sheetName val="IMP"/>
      <sheetName val="LTI_MOV"/>
      <sheetName val="Journals"/>
      <sheetName val="Bendra"/>
      <sheetName val="Suspense"/>
      <sheetName val="Main"/>
      <sheetName val="GL_2006"/>
      <sheetName val="BDR02"/>
      <sheetName val="MP_register-new"/>
      <sheetName val="Inuput_Qty"/>
      <sheetName val="Register_12_m"/>
      <sheetName val="Данные"/>
      <sheetName val="acc_761"/>
      <sheetName val="NewCashFlow"/>
      <sheetName val="_1"/>
      <sheetName val="FA_database_(production)299"/>
      <sheetName val="Информация"/>
      <sheetName val="Регистр_по_20"/>
      <sheetName val="Оглавление"/>
      <sheetName val="Классиф"/>
      <sheetName val="БДР"/>
      <sheetName val="цены"/>
      <sheetName val="G_ORDER"/>
      <sheetName val="Консолидированный"/>
      <sheetName val="отгр_ГОК"/>
      <sheetName val="20USD"/>
      <sheetName val="Итог_Антиснег11_01"/>
      <sheetName val="БДР_база"/>
      <sheetName val="ограничения"/>
      <sheetName val="НАЛ_97г_пр_Нат_1"/>
      <sheetName val="Итого_М__(2)"/>
      <sheetName val="коэф"/>
      <sheetName val="условия"/>
      <sheetName val="ОСВ"/>
      <sheetName val="ограничения_азот"/>
      <sheetName val="Исходные_данные"/>
      <sheetName val="цена_реал-ии"/>
      <sheetName val="цены_азот"/>
      <sheetName val="Лист7"/>
      <sheetName val="Классиф_"/>
      <sheetName val="РАСПР"/>
      <sheetName val="Цеховые"/>
      <sheetName val="Форма1"/>
      <sheetName val="Форма2"/>
      <sheetName val="7_-_Cash_flow_&amp;_valuation1"/>
      <sheetName val="demir_kzt1"/>
      <sheetName val="Dictonary"/>
      <sheetName val="#ССЫЛКА"/>
      <sheetName val="Справочники"/>
      <sheetName val="Lots1015 (3)"/>
      <sheetName val="Com0322"/>
      <sheetName val="Com0410"/>
      <sheetName val="TasAt"/>
      <sheetName val="GL 2006"/>
      <sheetName val="Info"/>
      <sheetName val="Пояснения"/>
      <sheetName val="7_-_Cash_flow_&amp;_valuation2"/>
      <sheetName val="demir_kzt2"/>
      <sheetName val="Lots1015_(3)"/>
      <sheetName val="GL_20061"/>
      <sheetName val="7_-_Cash_flow_&amp;_valuation3"/>
      <sheetName val="demir_kzt3"/>
      <sheetName val="Lots1015_(3)1"/>
      <sheetName val="GL_20062"/>
      <sheetName val="Russian BS97"/>
      <sheetName val="СОК"/>
      <sheetName val="LINK"/>
      <sheetName val="EJEs"/>
      <sheetName val="Crude oil CB"/>
      <sheetName val="Standard costs calculations"/>
      <sheetName val="RAS FS"/>
      <sheetName val="LotsInvert"/>
      <sheetName val="ЧДП-2"/>
      <sheetName val="Справочник"/>
      <sheetName val="Динамика освоения"/>
      <sheetName val="SK classificator"/>
      <sheetName val="Production costs"/>
      <sheetName val="Лист4"/>
      <sheetName val="Итог Антиснег11.01"/>
      <sheetName val="Загрузка"/>
      <sheetName val="Расшифровки"/>
      <sheetName val="Analysis"/>
      <sheetName val="Input_Assumptions"/>
      <sheetName val="Доходы-расходы"/>
      <sheetName val="PROD12"/>
      <sheetName val="Курс"/>
      <sheetName val="reference"/>
      <sheetName val="!Cправочник статей"/>
      <sheetName val="!Проекты"/>
      <sheetName val="Динамика EBITDA"/>
      <sheetName val="валюты"/>
      <sheetName val="Код статьи БДДС"/>
      <sheetName val="предприятия BU's"/>
      <sheetName val="Виды оборудования"/>
      <sheetName val="Codes"/>
    </sheetNames>
    <sheetDataSet>
      <sheetData sheetId="0">
        <row r="1">
          <cell r="A1" t="str">
            <v>LotMonth</v>
          </cell>
        </row>
      </sheetData>
      <sheetData sheetId="1">
        <row r="1">
          <cell r="A1" t="str">
            <v>LotMonth</v>
          </cell>
        </row>
      </sheetData>
      <sheetData sheetId="2">
        <row r="1">
          <cell r="A1" t="str">
            <v>LotMonth</v>
          </cell>
        </row>
      </sheetData>
      <sheetData sheetId="3" refreshError="1"/>
      <sheetData sheetId="4">
        <row r="1">
          <cell r="A1" t="str">
            <v>LotMonth</v>
          </cell>
          <cell r="B1" t="str">
            <v>Tovar</v>
          </cell>
          <cell r="C1" t="str">
            <v>LotKod</v>
          </cell>
          <cell r="D1" t="str">
            <v>EDateP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BSumma</v>
          </cell>
          <cell r="Q1" t="str">
            <v>BPaid</v>
          </cell>
          <cell r="R1" t="str">
            <v>BDue</v>
          </cell>
          <cell r="S1" t="str">
            <v>TName</v>
          </cell>
          <cell r="T1" t="str">
            <v>TSumma</v>
          </cell>
          <cell r="U1" t="str">
            <v>TPaid</v>
          </cell>
          <cell r="V1" t="str">
            <v>TDue</v>
          </cell>
          <cell r="W1" t="str">
            <v>ISumma</v>
          </cell>
          <cell r="X1" t="str">
            <v>IPaid</v>
          </cell>
          <cell r="Y1" t="str">
            <v>IDue</v>
          </cell>
          <cell r="Z1" t="str">
            <v>IDue</v>
          </cell>
        </row>
        <row r="2">
          <cell r="A2">
            <v>200109</v>
          </cell>
          <cell r="B2" t="str">
            <v>aac</v>
          </cell>
          <cell r="C2" t="str">
            <v>aac01</v>
          </cell>
          <cell r="D2">
            <v>37151</v>
          </cell>
          <cell r="E2">
            <v>37155</v>
          </cell>
          <cell r="F2">
            <v>37155</v>
          </cell>
          <cell r="G2">
            <v>135</v>
          </cell>
          <cell r="H2">
            <v>135</v>
          </cell>
          <cell r="I2" t="str">
            <v>FCA Nevinnomyssk</v>
          </cell>
          <cell r="J2" t="str">
            <v>FCA Nevinnomyssk</v>
          </cell>
          <cell r="K2" t="str">
            <v>НевАзот</v>
          </cell>
          <cell r="L2" t="str">
            <v>НевАзот</v>
          </cell>
          <cell r="M2" t="str">
            <v>GMF</v>
          </cell>
          <cell r="N2" t="str">
            <v>Smart</v>
          </cell>
          <cell r="O2">
            <v>195</v>
          </cell>
          <cell r="P2">
            <v>26325</v>
          </cell>
          <cell r="Q2">
            <v>26325</v>
          </cell>
          <cell r="R2">
            <v>0</v>
          </cell>
          <cell r="S2">
            <v>0</v>
          </cell>
          <cell r="T2">
            <v>0</v>
          </cell>
          <cell r="U2">
            <v>0</v>
          </cell>
          <cell r="V2">
            <v>0</v>
          </cell>
          <cell r="W2">
            <v>0</v>
          </cell>
          <cell r="X2">
            <v>0</v>
          </cell>
          <cell r="Y2">
            <v>0</v>
          </cell>
          <cell r="Z2">
            <v>0</v>
          </cell>
        </row>
        <row r="3">
          <cell r="A3">
            <v>200109</v>
          </cell>
          <cell r="B3" t="str">
            <v>aac</v>
          </cell>
          <cell r="C3" t="str">
            <v>aac02</v>
          </cell>
          <cell r="D3">
            <v>37151</v>
          </cell>
          <cell r="E3">
            <v>37158</v>
          </cell>
          <cell r="F3">
            <v>37158</v>
          </cell>
          <cell r="G3">
            <v>149.30000305175781</v>
          </cell>
          <cell r="H3">
            <v>149.30000305175781</v>
          </cell>
          <cell r="I3" t="str">
            <v>FCA Nevinnomyssk</v>
          </cell>
          <cell r="J3" t="str">
            <v>FCA Nevinnomyssk</v>
          </cell>
          <cell r="K3" t="str">
            <v>НевАзот</v>
          </cell>
          <cell r="L3" t="str">
            <v>НевАзот</v>
          </cell>
          <cell r="M3" t="str">
            <v>GMF</v>
          </cell>
          <cell r="N3" t="str">
            <v>Smart</v>
          </cell>
          <cell r="O3">
            <v>195</v>
          </cell>
          <cell r="P3">
            <v>29113.5</v>
          </cell>
          <cell r="Q3">
            <v>29113.5</v>
          </cell>
          <cell r="R3">
            <v>0</v>
          </cell>
          <cell r="S3">
            <v>0</v>
          </cell>
          <cell r="T3">
            <v>0</v>
          </cell>
          <cell r="U3">
            <v>0</v>
          </cell>
          <cell r="V3">
            <v>0</v>
          </cell>
          <cell r="W3">
            <v>0</v>
          </cell>
          <cell r="X3">
            <v>0</v>
          </cell>
          <cell r="Y3">
            <v>0</v>
          </cell>
          <cell r="Z3">
            <v>0</v>
          </cell>
        </row>
        <row r="4">
          <cell r="A4">
            <v>200109</v>
          </cell>
          <cell r="B4" t="str">
            <v>aac</v>
          </cell>
          <cell r="C4" t="str">
            <v>aac03</v>
          </cell>
          <cell r="D4">
            <v>37160</v>
          </cell>
          <cell r="E4">
            <v>37161</v>
          </cell>
          <cell r="F4">
            <v>37161</v>
          </cell>
          <cell r="G4">
            <v>219.39999389648438</v>
          </cell>
          <cell r="H4">
            <v>219.39999389648438</v>
          </cell>
          <cell r="I4" t="str">
            <v>FCA Nevinnomyssk</v>
          </cell>
          <cell r="J4" t="str">
            <v>FCA Nevinnomyssk</v>
          </cell>
          <cell r="K4" t="str">
            <v>НевАзот</v>
          </cell>
          <cell r="L4" t="str">
            <v>НевАзот</v>
          </cell>
          <cell r="M4" t="str">
            <v>GMF</v>
          </cell>
          <cell r="N4" t="str">
            <v>Smart</v>
          </cell>
          <cell r="O4">
            <v>195</v>
          </cell>
          <cell r="P4">
            <v>42783</v>
          </cell>
          <cell r="Q4">
            <v>42783</v>
          </cell>
          <cell r="R4">
            <v>0</v>
          </cell>
          <cell r="S4">
            <v>0</v>
          </cell>
          <cell r="T4">
            <v>0</v>
          </cell>
          <cell r="U4">
            <v>0</v>
          </cell>
          <cell r="V4">
            <v>0</v>
          </cell>
          <cell r="W4">
            <v>0</v>
          </cell>
          <cell r="X4">
            <v>0</v>
          </cell>
          <cell r="Y4">
            <v>0</v>
          </cell>
          <cell r="Z4">
            <v>0</v>
          </cell>
        </row>
        <row r="5">
          <cell r="A5">
            <v>200110</v>
          </cell>
          <cell r="B5" t="str">
            <v>aac</v>
          </cell>
          <cell r="C5" t="str">
            <v>aac04</v>
          </cell>
          <cell r="D5">
            <v>37184</v>
          </cell>
          <cell r="E5">
            <v>37168</v>
          </cell>
          <cell r="F5">
            <v>37168</v>
          </cell>
          <cell r="G5">
            <v>128</v>
          </cell>
          <cell r="H5">
            <v>128</v>
          </cell>
          <cell r="I5" t="str">
            <v>FCA Nevinnomyssk</v>
          </cell>
          <cell r="J5" t="str">
            <v>FCA Nevinnomyssk</v>
          </cell>
          <cell r="K5" t="str">
            <v>НевАзот</v>
          </cell>
          <cell r="L5" t="str">
            <v>НевАзот</v>
          </cell>
          <cell r="M5" t="str">
            <v>GMF</v>
          </cell>
          <cell r="N5" t="str">
            <v>Smart</v>
          </cell>
          <cell r="O5">
            <v>195</v>
          </cell>
          <cell r="P5">
            <v>24960</v>
          </cell>
          <cell r="Q5">
            <v>24960</v>
          </cell>
          <cell r="R5">
            <v>0</v>
          </cell>
          <cell r="S5">
            <v>0</v>
          </cell>
          <cell r="T5">
            <v>0</v>
          </cell>
          <cell r="U5">
            <v>0</v>
          </cell>
          <cell r="V5">
            <v>0</v>
          </cell>
          <cell r="W5">
            <v>0</v>
          </cell>
          <cell r="X5">
            <v>0</v>
          </cell>
          <cell r="Y5">
            <v>0</v>
          </cell>
          <cell r="Z5">
            <v>0</v>
          </cell>
        </row>
        <row r="6">
          <cell r="A6">
            <v>200110</v>
          </cell>
          <cell r="B6" t="str">
            <v>aac</v>
          </cell>
          <cell r="C6" t="str">
            <v>aac05</v>
          </cell>
          <cell r="D6">
            <v>37184</v>
          </cell>
          <cell r="E6">
            <v>37175</v>
          </cell>
          <cell r="F6">
            <v>37175</v>
          </cell>
          <cell r="G6">
            <v>145.5</v>
          </cell>
          <cell r="H6">
            <v>145.5</v>
          </cell>
          <cell r="I6" t="str">
            <v>FCA Nevinnomyssk</v>
          </cell>
          <cell r="J6" t="str">
            <v>FCA Nevinnomyssk</v>
          </cell>
          <cell r="K6" t="str">
            <v>НевАзот</v>
          </cell>
          <cell r="L6" t="str">
            <v>НевАзот</v>
          </cell>
          <cell r="M6" t="str">
            <v>GMF</v>
          </cell>
          <cell r="N6" t="str">
            <v>Ameropa</v>
          </cell>
          <cell r="O6">
            <v>200</v>
          </cell>
          <cell r="P6">
            <v>29100</v>
          </cell>
          <cell r="Q6">
            <v>29100</v>
          </cell>
          <cell r="R6">
            <v>0</v>
          </cell>
          <cell r="S6">
            <v>0</v>
          </cell>
          <cell r="T6">
            <v>0</v>
          </cell>
          <cell r="U6">
            <v>0</v>
          </cell>
          <cell r="V6">
            <v>0</v>
          </cell>
          <cell r="W6">
            <v>0</v>
          </cell>
          <cell r="X6">
            <v>0</v>
          </cell>
          <cell r="Y6">
            <v>0</v>
          </cell>
          <cell r="Z6">
            <v>0</v>
          </cell>
        </row>
        <row r="7">
          <cell r="A7">
            <v>200110</v>
          </cell>
          <cell r="B7" t="str">
            <v>aac</v>
          </cell>
          <cell r="C7" t="str">
            <v>aac06</v>
          </cell>
          <cell r="D7">
            <v>37184</v>
          </cell>
          <cell r="E7">
            <v>37172</v>
          </cell>
          <cell r="F7">
            <v>37172</v>
          </cell>
          <cell r="G7">
            <v>1497</v>
          </cell>
          <cell r="H7">
            <v>1497</v>
          </cell>
          <cell r="I7" t="str">
            <v>FCA Nevinnomyssk</v>
          </cell>
          <cell r="J7" t="str">
            <v>FCA Nevinnomyssk</v>
          </cell>
          <cell r="K7" t="str">
            <v>НевАзот</v>
          </cell>
          <cell r="L7" t="str">
            <v>НевАзот</v>
          </cell>
          <cell r="M7" t="str">
            <v>GMF</v>
          </cell>
          <cell r="N7" t="str">
            <v>Extokem</v>
          </cell>
          <cell r="O7">
            <v>145</v>
          </cell>
          <cell r="P7">
            <v>217065</v>
          </cell>
          <cell r="Q7">
            <v>217065</v>
          </cell>
          <cell r="R7">
            <v>0</v>
          </cell>
          <cell r="S7">
            <v>0</v>
          </cell>
          <cell r="T7">
            <v>0</v>
          </cell>
          <cell r="U7">
            <v>0</v>
          </cell>
          <cell r="V7">
            <v>0</v>
          </cell>
          <cell r="W7">
            <v>0</v>
          </cell>
          <cell r="X7">
            <v>0</v>
          </cell>
          <cell r="Y7">
            <v>0</v>
          </cell>
          <cell r="Z7">
            <v>0</v>
          </cell>
        </row>
        <row r="8">
          <cell r="A8">
            <v>200110</v>
          </cell>
          <cell r="B8" t="str">
            <v>aac</v>
          </cell>
          <cell r="C8" t="str">
            <v>aac08</v>
          </cell>
          <cell r="D8">
            <v>37184</v>
          </cell>
          <cell r="E8">
            <v>37183</v>
          </cell>
          <cell r="F8">
            <v>37183</v>
          </cell>
          <cell r="G8">
            <v>138.30000305175781</v>
          </cell>
          <cell r="H8">
            <v>138.30000305175781</v>
          </cell>
          <cell r="I8" t="str">
            <v>FCA Nevinnomyssk</v>
          </cell>
          <cell r="J8" t="str">
            <v>FCA Nevinnomyssk</v>
          </cell>
          <cell r="K8" t="str">
            <v>НевАзот</v>
          </cell>
          <cell r="L8" t="str">
            <v>НевАзот</v>
          </cell>
          <cell r="M8" t="str">
            <v>GMF</v>
          </cell>
          <cell r="N8" t="str">
            <v>Smart</v>
          </cell>
          <cell r="O8">
            <v>195</v>
          </cell>
          <cell r="P8">
            <v>26968.5</v>
          </cell>
          <cell r="Q8">
            <v>26968.5</v>
          </cell>
          <cell r="R8">
            <v>0</v>
          </cell>
          <cell r="S8">
            <v>0</v>
          </cell>
          <cell r="T8">
            <v>0</v>
          </cell>
          <cell r="U8">
            <v>0</v>
          </cell>
          <cell r="V8">
            <v>0</v>
          </cell>
          <cell r="W8">
            <v>0</v>
          </cell>
          <cell r="X8">
            <v>0</v>
          </cell>
          <cell r="Y8">
            <v>0</v>
          </cell>
          <cell r="Z8">
            <v>0</v>
          </cell>
        </row>
        <row r="9">
          <cell r="A9">
            <v>200110</v>
          </cell>
          <cell r="B9" t="str">
            <v>aac</v>
          </cell>
          <cell r="C9" t="str">
            <v>aac09</v>
          </cell>
          <cell r="D9">
            <v>37184</v>
          </cell>
          <cell r="E9">
            <v>37176</v>
          </cell>
          <cell r="F9">
            <v>37176</v>
          </cell>
          <cell r="G9">
            <v>232.39999389648438</v>
          </cell>
          <cell r="H9">
            <v>232.39999389648438</v>
          </cell>
          <cell r="I9" t="str">
            <v>FCA Nevinnomyssk</v>
          </cell>
          <cell r="J9" t="str">
            <v>FCA Nevinnomyssk</v>
          </cell>
          <cell r="K9" t="str">
            <v>НевАзот</v>
          </cell>
          <cell r="L9" t="str">
            <v>НевАзот</v>
          </cell>
          <cell r="M9" t="str">
            <v>GMF</v>
          </cell>
          <cell r="N9" t="str">
            <v>Ameropa</v>
          </cell>
          <cell r="O9">
            <v>200</v>
          </cell>
          <cell r="P9">
            <v>46480</v>
          </cell>
          <cell r="Q9">
            <v>46480</v>
          </cell>
          <cell r="R9">
            <v>0</v>
          </cell>
          <cell r="S9">
            <v>0</v>
          </cell>
          <cell r="T9">
            <v>0</v>
          </cell>
          <cell r="U9">
            <v>0</v>
          </cell>
          <cell r="V9">
            <v>0</v>
          </cell>
          <cell r="W9">
            <v>0</v>
          </cell>
          <cell r="X9">
            <v>0</v>
          </cell>
          <cell r="Y9">
            <v>0</v>
          </cell>
          <cell r="Z9">
            <v>0</v>
          </cell>
        </row>
        <row r="10">
          <cell r="A10">
            <v>200110</v>
          </cell>
          <cell r="B10" t="str">
            <v>aac</v>
          </cell>
          <cell r="C10" t="str">
            <v>aac10</v>
          </cell>
          <cell r="D10">
            <v>37184</v>
          </cell>
          <cell r="E10">
            <v>37180</v>
          </cell>
          <cell r="F10">
            <v>37180</v>
          </cell>
          <cell r="G10">
            <v>290.29998779296875</v>
          </cell>
          <cell r="H10">
            <v>290.29998779296875</v>
          </cell>
          <cell r="I10" t="str">
            <v>FCA Nevinnomyssk</v>
          </cell>
          <cell r="J10" t="str">
            <v>FCA Nevinnomyssk</v>
          </cell>
          <cell r="K10" t="str">
            <v>НевАзот</v>
          </cell>
          <cell r="L10" t="str">
            <v>НевАзот</v>
          </cell>
          <cell r="M10" t="str">
            <v>GMF</v>
          </cell>
          <cell r="N10" t="str">
            <v>Ameropa</v>
          </cell>
          <cell r="O10">
            <v>200</v>
          </cell>
          <cell r="P10">
            <v>58060</v>
          </cell>
          <cell r="Q10">
            <v>58060</v>
          </cell>
          <cell r="R10">
            <v>0</v>
          </cell>
          <cell r="S10">
            <v>0</v>
          </cell>
          <cell r="T10">
            <v>0</v>
          </cell>
          <cell r="U10">
            <v>0</v>
          </cell>
          <cell r="V10">
            <v>0</v>
          </cell>
          <cell r="W10">
            <v>0</v>
          </cell>
          <cell r="X10">
            <v>0</v>
          </cell>
          <cell r="Y10">
            <v>0</v>
          </cell>
          <cell r="Z10">
            <v>0</v>
          </cell>
        </row>
        <row r="11">
          <cell r="A11">
            <v>200110</v>
          </cell>
          <cell r="B11" t="str">
            <v>aac</v>
          </cell>
          <cell r="C11" t="str">
            <v>aac11</v>
          </cell>
          <cell r="D11">
            <v>37184</v>
          </cell>
          <cell r="E11">
            <v>37193</v>
          </cell>
          <cell r="F11">
            <v>37193</v>
          </cell>
          <cell r="G11">
            <v>131</v>
          </cell>
          <cell r="H11">
            <v>131</v>
          </cell>
          <cell r="I11" t="str">
            <v>FCA Nevinnomyssk</v>
          </cell>
          <cell r="J11" t="str">
            <v>FCA Nevinnomyssk</v>
          </cell>
          <cell r="K11" t="str">
            <v>НевАзот</v>
          </cell>
          <cell r="L11" t="str">
            <v>НевАзот</v>
          </cell>
          <cell r="M11" t="str">
            <v>GMF</v>
          </cell>
          <cell r="N11" t="str">
            <v>Ameropa</v>
          </cell>
          <cell r="O11">
            <v>200</v>
          </cell>
          <cell r="P11">
            <v>26200</v>
          </cell>
          <cell r="Q11">
            <v>26360</v>
          </cell>
          <cell r="R11">
            <v>-160</v>
          </cell>
          <cell r="S11">
            <v>-160</v>
          </cell>
          <cell r="T11">
            <v>0</v>
          </cell>
          <cell r="U11">
            <v>0</v>
          </cell>
          <cell r="V11">
            <v>0</v>
          </cell>
          <cell r="W11">
            <v>0</v>
          </cell>
          <cell r="X11">
            <v>0</v>
          </cell>
          <cell r="Y11">
            <v>0</v>
          </cell>
          <cell r="Z11">
            <v>0</v>
          </cell>
        </row>
        <row r="12">
          <cell r="A12">
            <v>200111</v>
          </cell>
          <cell r="B12" t="str">
            <v>aac</v>
          </cell>
          <cell r="C12" t="str">
            <v>aac12</v>
          </cell>
          <cell r="D12">
            <v>37215</v>
          </cell>
          <cell r="E12">
            <v>37196</v>
          </cell>
          <cell r="F12">
            <v>37206</v>
          </cell>
          <cell r="G12">
            <v>470.89999389648438</v>
          </cell>
          <cell r="H12">
            <v>470.89999389648438</v>
          </cell>
          <cell r="I12" t="str">
            <v>FCA Nevinnomyssk</v>
          </cell>
          <cell r="J12" t="str">
            <v>DAF Mostis</v>
          </cell>
          <cell r="K12" t="str">
            <v>НевАзот</v>
          </cell>
          <cell r="L12" t="str">
            <v>НевАзот</v>
          </cell>
          <cell r="M12" t="str">
            <v>GMF</v>
          </cell>
          <cell r="N12" t="str">
            <v>Pentoil</v>
          </cell>
          <cell r="O12">
            <v>259</v>
          </cell>
          <cell r="P12">
            <v>121963.1</v>
          </cell>
          <cell r="Q12">
            <v>121963.1</v>
          </cell>
          <cell r="R12">
            <v>0</v>
          </cell>
          <cell r="S12" t="str">
            <v>Transair</v>
          </cell>
          <cell r="T12">
            <v>28207.34</v>
          </cell>
          <cell r="U12">
            <v>28207.34</v>
          </cell>
          <cell r="V12">
            <v>0</v>
          </cell>
          <cell r="W12">
            <v>0</v>
          </cell>
          <cell r="X12">
            <v>0</v>
          </cell>
          <cell r="Y12">
            <v>0</v>
          </cell>
          <cell r="Z12">
            <v>0</v>
          </cell>
        </row>
        <row r="13">
          <cell r="A13">
            <v>200111</v>
          </cell>
          <cell r="B13" t="str">
            <v>aac</v>
          </cell>
          <cell r="C13" t="str">
            <v>aac14</v>
          </cell>
          <cell r="D13">
            <v>37215</v>
          </cell>
          <cell r="E13">
            <v>37210</v>
          </cell>
          <cell r="F13">
            <v>37210</v>
          </cell>
          <cell r="G13">
            <v>134.5</v>
          </cell>
          <cell r="H13">
            <v>134.5</v>
          </cell>
          <cell r="I13" t="str">
            <v>FCA Nevinnomyssk</v>
          </cell>
          <cell r="J13" t="str">
            <v>FCA Nevinnomyssk</v>
          </cell>
          <cell r="K13" t="str">
            <v>НевАзот</v>
          </cell>
          <cell r="L13" t="str">
            <v>НевАзот</v>
          </cell>
          <cell r="M13" t="str">
            <v>GMF</v>
          </cell>
          <cell r="N13" t="str">
            <v>Ameropa</v>
          </cell>
          <cell r="O13">
            <v>196</v>
          </cell>
          <cell r="P13">
            <v>26362</v>
          </cell>
          <cell r="Q13">
            <v>26362</v>
          </cell>
          <cell r="R13">
            <v>0</v>
          </cell>
          <cell r="S13">
            <v>0</v>
          </cell>
          <cell r="T13">
            <v>0</v>
          </cell>
          <cell r="U13">
            <v>0</v>
          </cell>
          <cell r="V13">
            <v>0</v>
          </cell>
          <cell r="W13">
            <v>0</v>
          </cell>
          <cell r="X13">
            <v>0</v>
          </cell>
          <cell r="Y13">
            <v>0</v>
          </cell>
          <cell r="Z13">
            <v>0</v>
          </cell>
        </row>
        <row r="14">
          <cell r="A14">
            <v>200111</v>
          </cell>
          <cell r="B14" t="str">
            <v>aac</v>
          </cell>
          <cell r="C14" t="str">
            <v>aac15</v>
          </cell>
          <cell r="D14">
            <v>37215</v>
          </cell>
          <cell r="E14">
            <v>37200</v>
          </cell>
          <cell r="F14">
            <v>37210</v>
          </cell>
          <cell r="G14">
            <v>991.9000244140625</v>
          </cell>
          <cell r="H14">
            <v>991.9000244140625</v>
          </cell>
          <cell r="I14" t="str">
            <v>FCA Nevinnomyssk</v>
          </cell>
          <cell r="J14" t="str">
            <v>DAF Buslovskaja</v>
          </cell>
          <cell r="K14" t="str">
            <v>НевАзот</v>
          </cell>
          <cell r="L14" t="str">
            <v>НевАзот</v>
          </cell>
          <cell r="M14" t="str">
            <v>GMF</v>
          </cell>
          <cell r="N14" t="str">
            <v>Vinmar</v>
          </cell>
          <cell r="O14">
            <v>185</v>
          </cell>
          <cell r="P14">
            <v>183501.5</v>
          </cell>
          <cell r="Q14">
            <v>183501.5</v>
          </cell>
          <cell r="R14">
            <v>0</v>
          </cell>
          <cell r="S14" t="str">
            <v>Transair</v>
          </cell>
          <cell r="T14">
            <v>53987.7</v>
          </cell>
          <cell r="U14">
            <v>53987.7</v>
          </cell>
          <cell r="V14">
            <v>0</v>
          </cell>
          <cell r="W14">
            <v>0</v>
          </cell>
          <cell r="X14">
            <v>0</v>
          </cell>
          <cell r="Y14">
            <v>0</v>
          </cell>
          <cell r="Z14">
            <v>0</v>
          </cell>
        </row>
        <row r="15">
          <cell r="A15">
            <v>200111</v>
          </cell>
          <cell r="B15" t="str">
            <v>aac</v>
          </cell>
          <cell r="C15" t="str">
            <v>aac17</v>
          </cell>
          <cell r="D15">
            <v>37215</v>
          </cell>
          <cell r="E15">
            <v>37218</v>
          </cell>
          <cell r="F15">
            <v>37218</v>
          </cell>
          <cell r="G15">
            <v>23.399999618530273</v>
          </cell>
          <cell r="H15">
            <v>23.399999618530273</v>
          </cell>
          <cell r="I15" t="str">
            <v>FCA Nevinnomyssk</v>
          </cell>
          <cell r="J15" t="str">
            <v>FCA Nevinnomyssk</v>
          </cell>
          <cell r="K15" t="str">
            <v>НевАзот</v>
          </cell>
          <cell r="L15" t="str">
            <v>НевАзот</v>
          </cell>
          <cell r="M15" t="str">
            <v>GMF</v>
          </cell>
          <cell r="N15" t="str">
            <v>Coxon</v>
          </cell>
          <cell r="O15">
            <v>210</v>
          </cell>
          <cell r="P15">
            <v>4914</v>
          </cell>
          <cell r="Q15">
            <v>4914</v>
          </cell>
          <cell r="R15">
            <v>0</v>
          </cell>
          <cell r="S15">
            <v>0</v>
          </cell>
          <cell r="T15">
            <v>0</v>
          </cell>
          <cell r="U15">
            <v>0</v>
          </cell>
          <cell r="V15">
            <v>0</v>
          </cell>
          <cell r="W15">
            <v>0</v>
          </cell>
          <cell r="X15">
            <v>0</v>
          </cell>
          <cell r="Y15">
            <v>0</v>
          </cell>
          <cell r="Z15">
            <v>0</v>
          </cell>
        </row>
        <row r="16">
          <cell r="A16">
            <v>200111</v>
          </cell>
          <cell r="B16" t="str">
            <v>aac</v>
          </cell>
          <cell r="C16" t="str">
            <v>aac18</v>
          </cell>
          <cell r="D16">
            <v>37215</v>
          </cell>
          <cell r="E16">
            <v>37201</v>
          </cell>
          <cell r="F16">
            <v>37206</v>
          </cell>
          <cell r="G16">
            <v>261.70001220703125</v>
          </cell>
          <cell r="H16">
            <v>261.70001220703125</v>
          </cell>
          <cell r="I16" t="str">
            <v>FCA Nevinnomyssk</v>
          </cell>
          <cell r="J16" t="str">
            <v>DAF Mostis</v>
          </cell>
          <cell r="K16" t="str">
            <v>НевАзот</v>
          </cell>
          <cell r="L16" t="str">
            <v>НевАзот</v>
          </cell>
          <cell r="M16" t="str">
            <v>GMF</v>
          </cell>
          <cell r="N16" t="str">
            <v>Pentoil</v>
          </cell>
          <cell r="O16">
            <v>259</v>
          </cell>
          <cell r="P16">
            <v>67780.3</v>
          </cell>
          <cell r="Q16">
            <v>67780.3</v>
          </cell>
          <cell r="R16">
            <v>0</v>
          </cell>
          <cell r="S16" t="str">
            <v>Transair</v>
          </cell>
          <cell r="T16">
            <v>15630.82</v>
          </cell>
          <cell r="U16">
            <v>15630.82</v>
          </cell>
          <cell r="V16">
            <v>0</v>
          </cell>
          <cell r="W16">
            <v>0</v>
          </cell>
          <cell r="X16">
            <v>0</v>
          </cell>
          <cell r="Y16">
            <v>0</v>
          </cell>
          <cell r="Z16">
            <v>0</v>
          </cell>
        </row>
        <row r="17">
          <cell r="A17">
            <v>200111</v>
          </cell>
          <cell r="B17" t="str">
            <v>aac</v>
          </cell>
          <cell r="C17" t="str">
            <v>aac19</v>
          </cell>
          <cell r="D17">
            <v>37215</v>
          </cell>
          <cell r="E17">
            <v>37201</v>
          </cell>
          <cell r="F17">
            <v>37211</v>
          </cell>
          <cell r="G17">
            <v>594.29998779296875</v>
          </cell>
          <cell r="H17">
            <v>594.29998779296875</v>
          </cell>
          <cell r="I17" t="str">
            <v>FCA Nevinnomyssk</v>
          </cell>
          <cell r="J17" t="str">
            <v>DAF Buslovskaja</v>
          </cell>
          <cell r="K17" t="str">
            <v>НевАзот</v>
          </cell>
          <cell r="L17" t="str">
            <v>НевАзот</v>
          </cell>
          <cell r="M17" t="str">
            <v>GMF</v>
          </cell>
          <cell r="N17" t="str">
            <v>Vinmar</v>
          </cell>
          <cell r="O17">
            <v>185</v>
          </cell>
          <cell r="P17">
            <v>109945.5</v>
          </cell>
          <cell r="Q17">
            <v>109945.5</v>
          </cell>
          <cell r="R17">
            <v>0</v>
          </cell>
          <cell r="S17" t="str">
            <v>Transair</v>
          </cell>
          <cell r="T17">
            <v>32425.37</v>
          </cell>
          <cell r="U17">
            <v>32425.37</v>
          </cell>
          <cell r="V17">
            <v>0</v>
          </cell>
          <cell r="W17">
            <v>0</v>
          </cell>
          <cell r="X17">
            <v>0</v>
          </cell>
          <cell r="Y17">
            <v>0</v>
          </cell>
          <cell r="Z17">
            <v>0</v>
          </cell>
        </row>
        <row r="18">
          <cell r="A18">
            <v>200111</v>
          </cell>
          <cell r="B18" t="str">
            <v>aac</v>
          </cell>
          <cell r="C18" t="str">
            <v>aac20</v>
          </cell>
          <cell r="D18">
            <v>37215</v>
          </cell>
          <cell r="E18">
            <v>37203</v>
          </cell>
          <cell r="F18">
            <v>37225</v>
          </cell>
          <cell r="G18">
            <v>397.79998779296875</v>
          </cell>
          <cell r="H18">
            <v>397.79998779296875</v>
          </cell>
          <cell r="I18" t="str">
            <v>FCA Nevinnomyssk</v>
          </cell>
          <cell r="J18" t="str">
            <v>DAF Buslovskaja</v>
          </cell>
          <cell r="K18" t="str">
            <v>НевАзот</v>
          </cell>
          <cell r="L18" t="str">
            <v>НевАзот</v>
          </cell>
          <cell r="M18" t="str">
            <v>GMF</v>
          </cell>
          <cell r="N18" t="str">
            <v>Vinmar</v>
          </cell>
          <cell r="O18">
            <v>185</v>
          </cell>
          <cell r="P18">
            <v>73593</v>
          </cell>
          <cell r="Q18">
            <v>73593</v>
          </cell>
          <cell r="R18">
            <v>0</v>
          </cell>
          <cell r="S18" t="str">
            <v>Transair</v>
          </cell>
          <cell r="T18">
            <v>21726.09</v>
          </cell>
          <cell r="U18">
            <v>21726.09</v>
          </cell>
          <cell r="V18">
            <v>0</v>
          </cell>
          <cell r="W18">
            <v>0</v>
          </cell>
          <cell r="X18">
            <v>0</v>
          </cell>
          <cell r="Y18">
            <v>0</v>
          </cell>
          <cell r="Z18">
            <v>0</v>
          </cell>
        </row>
        <row r="19">
          <cell r="A19">
            <v>200111</v>
          </cell>
          <cell r="B19" t="str">
            <v>aac</v>
          </cell>
          <cell r="C19" t="str">
            <v>aac21</v>
          </cell>
          <cell r="D19">
            <v>37215</v>
          </cell>
          <cell r="E19">
            <v>37204</v>
          </cell>
          <cell r="F19">
            <v>37214</v>
          </cell>
          <cell r="G19">
            <v>44</v>
          </cell>
          <cell r="H19">
            <v>44</v>
          </cell>
          <cell r="I19" t="str">
            <v>FCA Nevinnomyssk</v>
          </cell>
          <cell r="J19" t="str">
            <v>DAF Mostis</v>
          </cell>
          <cell r="K19" t="str">
            <v>НевАзот</v>
          </cell>
          <cell r="L19" t="str">
            <v>НевАзот</v>
          </cell>
          <cell r="M19" t="str">
            <v>GMF</v>
          </cell>
          <cell r="N19" t="str">
            <v>Pentoil</v>
          </cell>
          <cell r="O19">
            <v>259</v>
          </cell>
          <cell r="P19">
            <v>11396</v>
          </cell>
          <cell r="Q19">
            <v>11396</v>
          </cell>
          <cell r="R19">
            <v>0</v>
          </cell>
          <cell r="S19" t="str">
            <v>Transair</v>
          </cell>
          <cell r="T19">
            <v>2635.08</v>
          </cell>
          <cell r="U19">
            <v>2635.08</v>
          </cell>
          <cell r="V19">
            <v>0</v>
          </cell>
          <cell r="W19">
            <v>0</v>
          </cell>
          <cell r="X19">
            <v>0</v>
          </cell>
          <cell r="Y19">
            <v>0</v>
          </cell>
          <cell r="Z19">
            <v>0</v>
          </cell>
        </row>
        <row r="20">
          <cell r="A20">
            <v>200111</v>
          </cell>
          <cell r="B20" t="str">
            <v>aac</v>
          </cell>
          <cell r="C20" t="str">
            <v>aac22</v>
          </cell>
          <cell r="D20">
            <v>37215</v>
          </cell>
          <cell r="E20">
            <v>37208</v>
          </cell>
          <cell r="F20">
            <v>37225</v>
          </cell>
          <cell r="G20">
            <v>597.29998779296875</v>
          </cell>
          <cell r="H20">
            <v>539.76397705078125</v>
          </cell>
          <cell r="I20" t="str">
            <v>FCA Nevinnomyssk</v>
          </cell>
          <cell r="J20" t="str">
            <v>DAF Buslovskaja</v>
          </cell>
          <cell r="K20" t="str">
            <v>НевАзот</v>
          </cell>
          <cell r="L20" t="str">
            <v>НевАзот</v>
          </cell>
          <cell r="M20" t="str">
            <v>GMF</v>
          </cell>
          <cell r="N20" t="str">
            <v>Vinmar</v>
          </cell>
          <cell r="O20">
            <v>185</v>
          </cell>
          <cell r="P20">
            <v>99856.34</v>
          </cell>
          <cell r="Q20">
            <v>99856.34</v>
          </cell>
          <cell r="R20">
            <v>0</v>
          </cell>
          <cell r="S20" t="str">
            <v>Transair</v>
          </cell>
          <cell r="T20">
            <v>32589.14</v>
          </cell>
          <cell r="U20">
            <v>32589.14</v>
          </cell>
          <cell r="V20">
            <v>0</v>
          </cell>
          <cell r="W20">
            <v>0</v>
          </cell>
          <cell r="X20">
            <v>0</v>
          </cell>
          <cell r="Y20">
            <v>0</v>
          </cell>
          <cell r="Z20">
            <v>0</v>
          </cell>
        </row>
        <row r="21">
          <cell r="A21">
            <v>200112</v>
          </cell>
          <cell r="B21" t="str">
            <v>aac</v>
          </cell>
          <cell r="C21" t="str">
            <v>aac23</v>
          </cell>
          <cell r="D21">
            <v>37235</v>
          </cell>
          <cell r="E21">
            <v>37235</v>
          </cell>
          <cell r="F21">
            <v>37240</v>
          </cell>
          <cell r="G21">
            <v>99.599998474121094</v>
          </cell>
          <cell r="H21">
            <v>99.599998474121094</v>
          </cell>
          <cell r="I21" t="str">
            <v>FCA Nevinnomyssk</v>
          </cell>
          <cell r="J21" t="str">
            <v>DAF Uzhgorod</v>
          </cell>
          <cell r="K21" t="str">
            <v>НевАзот</v>
          </cell>
          <cell r="L21" t="str">
            <v>НевАзот</v>
          </cell>
          <cell r="M21" t="str">
            <v>GMF</v>
          </cell>
          <cell r="N21" t="str">
            <v>PCC</v>
          </cell>
          <cell r="O21">
            <v>259</v>
          </cell>
          <cell r="P21">
            <v>25796.400000000001</v>
          </cell>
          <cell r="Q21">
            <v>25796.400000000001</v>
          </cell>
          <cell r="R21">
            <v>0</v>
          </cell>
          <cell r="S21" t="str">
            <v>Transair</v>
          </cell>
          <cell r="T21">
            <v>6165.3</v>
          </cell>
          <cell r="U21">
            <v>6165.3</v>
          </cell>
          <cell r="V21">
            <v>0</v>
          </cell>
          <cell r="W21">
            <v>0</v>
          </cell>
          <cell r="X21">
            <v>0</v>
          </cell>
          <cell r="Y21">
            <v>0</v>
          </cell>
          <cell r="Z21">
            <v>0</v>
          </cell>
        </row>
        <row r="22">
          <cell r="A22">
            <v>200111</v>
          </cell>
          <cell r="B22" t="str">
            <v>aac</v>
          </cell>
          <cell r="C22" t="str">
            <v>aac25</v>
          </cell>
          <cell r="D22">
            <v>37215</v>
          </cell>
          <cell r="E22">
            <v>37222</v>
          </cell>
          <cell r="F22">
            <v>37222</v>
          </cell>
          <cell r="G22">
            <v>90.300003051757813</v>
          </cell>
          <cell r="H22">
            <v>90.300003051757813</v>
          </cell>
          <cell r="I22" t="str">
            <v>FCA Nevinnomyssk</v>
          </cell>
          <cell r="J22" t="str">
            <v>FCA Nevinnomyssk</v>
          </cell>
          <cell r="K22" t="str">
            <v>НевАзот</v>
          </cell>
          <cell r="L22" t="str">
            <v>НевАзот</v>
          </cell>
          <cell r="M22" t="str">
            <v>GMF</v>
          </cell>
          <cell r="N22" t="str">
            <v>Ameropa</v>
          </cell>
          <cell r="O22">
            <v>196</v>
          </cell>
          <cell r="P22">
            <v>17698.8</v>
          </cell>
          <cell r="Q22">
            <v>17698.8</v>
          </cell>
          <cell r="R22">
            <v>0</v>
          </cell>
          <cell r="S22">
            <v>0</v>
          </cell>
          <cell r="T22">
            <v>0</v>
          </cell>
          <cell r="U22">
            <v>0</v>
          </cell>
          <cell r="V22">
            <v>0</v>
          </cell>
          <cell r="W22">
            <v>0</v>
          </cell>
          <cell r="X22">
            <v>0</v>
          </cell>
          <cell r="Y22">
            <v>0</v>
          </cell>
          <cell r="Z22">
            <v>0</v>
          </cell>
        </row>
        <row r="23">
          <cell r="A23">
            <v>200112</v>
          </cell>
          <cell r="B23" t="str">
            <v>aac</v>
          </cell>
          <cell r="C23" t="str">
            <v>aac26</v>
          </cell>
          <cell r="D23">
            <v>37235</v>
          </cell>
          <cell r="E23">
            <v>37226</v>
          </cell>
          <cell r="F23">
            <v>37236</v>
          </cell>
          <cell r="G23">
            <v>1127.300048828125</v>
          </cell>
          <cell r="H23">
            <v>1127.300048828125</v>
          </cell>
          <cell r="I23" t="str">
            <v>FCA Nevinnomyssk</v>
          </cell>
          <cell r="J23" t="str">
            <v>DAF Buslovskaja</v>
          </cell>
          <cell r="K23" t="str">
            <v>НевАзот</v>
          </cell>
          <cell r="L23" t="str">
            <v>НевАзот</v>
          </cell>
          <cell r="M23" t="str">
            <v>GMF</v>
          </cell>
          <cell r="N23" t="str">
            <v>Vinmar</v>
          </cell>
          <cell r="O23">
            <v>176</v>
          </cell>
          <cell r="P23">
            <v>198404.8</v>
          </cell>
          <cell r="Q23">
            <v>198404.8</v>
          </cell>
          <cell r="R23">
            <v>0</v>
          </cell>
          <cell r="S23" t="str">
            <v>Transair</v>
          </cell>
          <cell r="T23">
            <v>61442.81</v>
          </cell>
          <cell r="U23">
            <v>61442.81</v>
          </cell>
          <cell r="V23">
            <v>0</v>
          </cell>
          <cell r="W23">
            <v>0</v>
          </cell>
          <cell r="X23">
            <v>0</v>
          </cell>
          <cell r="Y23">
            <v>0</v>
          </cell>
          <cell r="Z23">
            <v>0</v>
          </cell>
        </row>
        <row r="24">
          <cell r="A24">
            <v>200112</v>
          </cell>
          <cell r="B24" t="str">
            <v>aac</v>
          </cell>
          <cell r="C24" t="str">
            <v>aac28</v>
          </cell>
          <cell r="D24">
            <v>37245</v>
          </cell>
          <cell r="E24">
            <v>37235</v>
          </cell>
          <cell r="F24">
            <v>37245</v>
          </cell>
          <cell r="G24">
            <v>410.70001220703125</v>
          </cell>
          <cell r="H24">
            <v>410.70001220703125</v>
          </cell>
          <cell r="I24" t="str">
            <v>FCA Nevinnomyssk</v>
          </cell>
          <cell r="J24" t="str">
            <v>DAF Mostis</v>
          </cell>
          <cell r="K24" t="str">
            <v>НевАзот</v>
          </cell>
          <cell r="L24" t="str">
            <v>НевАзот</v>
          </cell>
          <cell r="M24" t="str">
            <v>GMF</v>
          </cell>
          <cell r="N24" t="str">
            <v>Pentoil</v>
          </cell>
          <cell r="O24">
            <v>259</v>
          </cell>
          <cell r="P24">
            <v>106371.3</v>
          </cell>
          <cell r="Q24">
            <v>106371.3</v>
          </cell>
          <cell r="R24">
            <v>0</v>
          </cell>
          <cell r="S24" t="str">
            <v>Transair</v>
          </cell>
          <cell r="T24">
            <v>24554.1</v>
          </cell>
          <cell r="U24">
            <v>24554.1</v>
          </cell>
          <cell r="V24">
            <v>0</v>
          </cell>
          <cell r="W24">
            <v>0</v>
          </cell>
          <cell r="X24">
            <v>0</v>
          </cell>
          <cell r="Y24">
            <v>0</v>
          </cell>
          <cell r="Z24">
            <v>0</v>
          </cell>
        </row>
        <row r="25">
          <cell r="A25">
            <v>200112</v>
          </cell>
          <cell r="B25" t="str">
            <v>aac</v>
          </cell>
          <cell r="C25" t="str">
            <v>aac29</v>
          </cell>
          <cell r="D25">
            <v>37245</v>
          </cell>
          <cell r="E25">
            <v>37243</v>
          </cell>
          <cell r="F25">
            <v>37253</v>
          </cell>
          <cell r="G25">
            <v>83.900001525878906</v>
          </cell>
          <cell r="H25">
            <v>83.900001525878906</v>
          </cell>
          <cell r="I25" t="str">
            <v>FCA Nevinnomyssk</v>
          </cell>
          <cell r="J25" t="str">
            <v>DAF Mostis</v>
          </cell>
          <cell r="K25" t="str">
            <v>НевАзот</v>
          </cell>
          <cell r="L25" t="str">
            <v>НевАзот</v>
          </cell>
          <cell r="M25" t="str">
            <v>GMF</v>
          </cell>
          <cell r="N25" t="str">
            <v>Pentoil</v>
          </cell>
          <cell r="O25">
            <v>259</v>
          </cell>
          <cell r="P25">
            <v>21730.1</v>
          </cell>
          <cell r="Q25">
            <v>21730.1</v>
          </cell>
          <cell r="R25">
            <v>0</v>
          </cell>
          <cell r="S25" t="str">
            <v>Transair</v>
          </cell>
          <cell r="T25">
            <v>5101.3599999999997</v>
          </cell>
          <cell r="U25">
            <v>5101.3599999999997</v>
          </cell>
          <cell r="V25">
            <v>0</v>
          </cell>
          <cell r="W25">
            <v>0</v>
          </cell>
          <cell r="X25">
            <v>0</v>
          </cell>
          <cell r="Y25">
            <v>0</v>
          </cell>
          <cell r="Z25">
            <v>0</v>
          </cell>
        </row>
        <row r="26">
          <cell r="A26">
            <v>200111</v>
          </cell>
          <cell r="B26" t="str">
            <v>aac</v>
          </cell>
          <cell r="C26" t="str">
            <v>aac30</v>
          </cell>
          <cell r="D26">
            <v>37215</v>
          </cell>
          <cell r="E26">
            <v>37225</v>
          </cell>
          <cell r="F26">
            <v>37225</v>
          </cell>
          <cell r="G26">
            <v>42</v>
          </cell>
          <cell r="H26">
            <v>42</v>
          </cell>
          <cell r="I26" t="str">
            <v>FCA Nevinnomyssk</v>
          </cell>
          <cell r="J26" t="str">
            <v>FCA Nevinnomyssk</v>
          </cell>
          <cell r="K26" t="str">
            <v>НевАзот</v>
          </cell>
          <cell r="L26" t="str">
            <v>НевАзот</v>
          </cell>
          <cell r="M26" t="str">
            <v>GMF</v>
          </cell>
          <cell r="N26" t="str">
            <v>Ameropa</v>
          </cell>
          <cell r="O26">
            <v>196</v>
          </cell>
          <cell r="P26">
            <v>8232</v>
          </cell>
          <cell r="Q26">
            <v>14739.2</v>
          </cell>
          <cell r="R26">
            <v>-6507.2</v>
          </cell>
          <cell r="S26">
            <v>0</v>
          </cell>
          <cell r="T26">
            <v>0</v>
          </cell>
          <cell r="U26">
            <v>0</v>
          </cell>
          <cell r="V26">
            <v>0</v>
          </cell>
          <cell r="W26">
            <v>0</v>
          </cell>
          <cell r="X26">
            <v>0</v>
          </cell>
          <cell r="Y26">
            <v>0</v>
          </cell>
          <cell r="Z26">
            <v>0</v>
          </cell>
        </row>
        <row r="27">
          <cell r="A27">
            <v>200112</v>
          </cell>
          <cell r="B27" t="str">
            <v>aac</v>
          </cell>
          <cell r="C27" t="str">
            <v>aac31</v>
          </cell>
          <cell r="D27">
            <v>37235</v>
          </cell>
          <cell r="E27">
            <v>37238</v>
          </cell>
          <cell r="F27">
            <v>37238</v>
          </cell>
          <cell r="G27">
            <v>797.0999755859375</v>
          </cell>
          <cell r="H27">
            <v>797.0999755859375</v>
          </cell>
          <cell r="I27" t="str">
            <v>FCA Nevinnomyssk</v>
          </cell>
          <cell r="J27" t="str">
            <v>DAF Buslovskaja</v>
          </cell>
          <cell r="K27" t="str">
            <v>НевАзот</v>
          </cell>
          <cell r="L27" t="str">
            <v>НевАзот</v>
          </cell>
          <cell r="M27" t="str">
            <v>GMF</v>
          </cell>
          <cell r="N27" t="str">
            <v>Vinmar</v>
          </cell>
          <cell r="O27">
            <v>176</v>
          </cell>
          <cell r="P27">
            <v>140289.60000000001</v>
          </cell>
          <cell r="Q27">
            <v>140289.60000000001</v>
          </cell>
          <cell r="R27">
            <v>0</v>
          </cell>
          <cell r="S27" t="str">
            <v>Transair</v>
          </cell>
          <cell r="T27">
            <v>43544.72</v>
          </cell>
          <cell r="U27">
            <v>43544.72</v>
          </cell>
          <cell r="V27">
            <v>0</v>
          </cell>
          <cell r="W27">
            <v>0</v>
          </cell>
          <cell r="X27">
            <v>0</v>
          </cell>
          <cell r="Y27">
            <v>0</v>
          </cell>
          <cell r="Z27">
            <v>0</v>
          </cell>
        </row>
        <row r="28">
          <cell r="A28">
            <v>200112</v>
          </cell>
          <cell r="B28" t="str">
            <v>aac</v>
          </cell>
          <cell r="C28" t="str">
            <v>aac32</v>
          </cell>
          <cell r="D28">
            <v>37235</v>
          </cell>
          <cell r="E28">
            <v>37239</v>
          </cell>
          <cell r="F28">
            <v>37239</v>
          </cell>
          <cell r="G28">
            <v>397.89999389648438</v>
          </cell>
          <cell r="H28">
            <v>397.89999389648438</v>
          </cell>
          <cell r="I28" t="str">
            <v>FCA Nevinnomyssk</v>
          </cell>
          <cell r="J28" t="str">
            <v>DAF Buslovskaja</v>
          </cell>
          <cell r="K28" t="str">
            <v>НевАзот</v>
          </cell>
          <cell r="L28" t="str">
            <v>НевАзот</v>
          </cell>
          <cell r="M28" t="str">
            <v>GMF</v>
          </cell>
          <cell r="N28" t="str">
            <v>Vinmar</v>
          </cell>
          <cell r="O28">
            <v>176</v>
          </cell>
          <cell r="P28">
            <v>70030.399999999994</v>
          </cell>
          <cell r="Q28">
            <v>70030.399999999994</v>
          </cell>
          <cell r="R28">
            <v>0</v>
          </cell>
          <cell r="S28" t="str">
            <v>Transair</v>
          </cell>
          <cell r="T28">
            <v>21717.79</v>
          </cell>
          <cell r="U28">
            <v>21717.79</v>
          </cell>
          <cell r="V28">
            <v>0</v>
          </cell>
          <cell r="W28">
            <v>0</v>
          </cell>
          <cell r="X28">
            <v>0</v>
          </cell>
          <cell r="Y28">
            <v>0</v>
          </cell>
          <cell r="Z28">
            <v>0</v>
          </cell>
        </row>
        <row r="29">
          <cell r="A29">
            <v>200112</v>
          </cell>
          <cell r="B29" t="str">
            <v>aac</v>
          </cell>
          <cell r="C29" t="str">
            <v>aac33</v>
          </cell>
          <cell r="D29">
            <v>37235</v>
          </cell>
          <cell r="E29">
            <v>37242</v>
          </cell>
          <cell r="F29">
            <v>37242</v>
          </cell>
          <cell r="G29">
            <v>330.29998779296875</v>
          </cell>
          <cell r="H29">
            <v>330.29998779296875</v>
          </cell>
          <cell r="I29" t="str">
            <v>FCA Nevinnomyssk</v>
          </cell>
          <cell r="J29" t="str">
            <v>DAF Buslovskaja</v>
          </cell>
          <cell r="K29" t="str">
            <v>НевАзот</v>
          </cell>
          <cell r="L29" t="str">
            <v>НевАзот</v>
          </cell>
          <cell r="M29" t="str">
            <v>GMF</v>
          </cell>
          <cell r="N29" t="str">
            <v>Vinmar</v>
          </cell>
          <cell r="O29">
            <v>176</v>
          </cell>
          <cell r="P29">
            <v>58132.800000000003</v>
          </cell>
          <cell r="Q29">
            <v>58132.800000000003</v>
          </cell>
          <cell r="R29">
            <v>0</v>
          </cell>
          <cell r="S29" t="str">
            <v>Transair</v>
          </cell>
          <cell r="T29">
            <v>18007.21</v>
          </cell>
          <cell r="U29">
            <v>18007.21</v>
          </cell>
          <cell r="V29">
            <v>0</v>
          </cell>
          <cell r="W29">
            <v>0</v>
          </cell>
          <cell r="X29">
            <v>0</v>
          </cell>
          <cell r="Y29">
            <v>0</v>
          </cell>
          <cell r="Z29">
            <v>0</v>
          </cell>
        </row>
        <row r="30">
          <cell r="A30">
            <v>200112</v>
          </cell>
          <cell r="B30" t="str">
            <v>aac</v>
          </cell>
          <cell r="C30" t="str">
            <v>aac34</v>
          </cell>
          <cell r="D30">
            <v>37235</v>
          </cell>
          <cell r="E30">
            <v>37245</v>
          </cell>
          <cell r="F30">
            <v>37245</v>
          </cell>
          <cell r="G30">
            <v>330.10000610351563</v>
          </cell>
          <cell r="H30">
            <v>314.55899047851563</v>
          </cell>
          <cell r="I30" t="str">
            <v>FCA Nevinnomyssk</v>
          </cell>
          <cell r="J30" t="str">
            <v>DAF Buslovskaja</v>
          </cell>
          <cell r="K30" t="str">
            <v>НевАзот</v>
          </cell>
          <cell r="L30" t="str">
            <v>НевАзот</v>
          </cell>
          <cell r="M30" t="str">
            <v>GMF</v>
          </cell>
          <cell r="N30" t="str">
            <v>Vinmar</v>
          </cell>
          <cell r="O30">
            <v>176</v>
          </cell>
          <cell r="P30">
            <v>55362.383999999998</v>
          </cell>
          <cell r="Q30">
            <v>58097.599999999999</v>
          </cell>
          <cell r="R30">
            <v>0</v>
          </cell>
          <cell r="S30" t="str">
            <v>Transair</v>
          </cell>
          <cell r="T30">
            <v>18061.78</v>
          </cell>
          <cell r="U30">
            <v>18061.78</v>
          </cell>
          <cell r="V30">
            <v>0</v>
          </cell>
          <cell r="W30">
            <v>0</v>
          </cell>
          <cell r="X30">
            <v>0</v>
          </cell>
          <cell r="Y30">
            <v>0</v>
          </cell>
          <cell r="Z30">
            <v>0</v>
          </cell>
        </row>
        <row r="31">
          <cell r="A31">
            <v>200201</v>
          </cell>
          <cell r="B31" t="str">
            <v>aac</v>
          </cell>
          <cell r="C31" t="str">
            <v>aac35</v>
          </cell>
          <cell r="D31">
            <v>37260</v>
          </cell>
          <cell r="E31">
            <v>37260</v>
          </cell>
          <cell r="F31">
            <v>37281</v>
          </cell>
          <cell r="G31">
            <v>127.80000305175781</v>
          </cell>
          <cell r="H31">
            <v>127.80000305175781</v>
          </cell>
          <cell r="I31" t="str">
            <v>FCA Nevinnomyssk</v>
          </cell>
          <cell r="J31" t="str">
            <v>DAF Buslovskaja</v>
          </cell>
          <cell r="K31" t="str">
            <v>НевАзот</v>
          </cell>
          <cell r="L31" t="str">
            <v>НевАзот</v>
          </cell>
          <cell r="M31" t="str">
            <v>GMF</v>
          </cell>
          <cell r="N31" t="str">
            <v>Bloxworth</v>
          </cell>
          <cell r="O31">
            <v>217</v>
          </cell>
          <cell r="P31">
            <v>27732.6</v>
          </cell>
          <cell r="Q31">
            <v>28210</v>
          </cell>
          <cell r="R31">
            <v>-477.4</v>
          </cell>
          <cell r="S31" t="str">
            <v>Transair</v>
          </cell>
          <cell r="T31">
            <v>7647.18</v>
          </cell>
          <cell r="U31">
            <v>7647.18</v>
          </cell>
          <cell r="V31">
            <v>0</v>
          </cell>
          <cell r="W31">
            <v>0</v>
          </cell>
          <cell r="X31">
            <v>0</v>
          </cell>
          <cell r="Y31">
            <v>0</v>
          </cell>
          <cell r="Z31">
            <v>0</v>
          </cell>
        </row>
        <row r="32">
          <cell r="A32">
            <v>200201</v>
          </cell>
          <cell r="B32" t="str">
            <v>aac</v>
          </cell>
          <cell r="C32" t="str">
            <v>aac36</v>
          </cell>
          <cell r="D32">
            <v>37262</v>
          </cell>
          <cell r="E32">
            <v>37260</v>
          </cell>
          <cell r="F32">
            <v>37270</v>
          </cell>
          <cell r="G32">
            <v>1193</v>
          </cell>
          <cell r="H32">
            <v>1193</v>
          </cell>
          <cell r="I32" t="str">
            <v>FCA Nevinnomyssk</v>
          </cell>
          <cell r="J32" t="str">
            <v>DAF Buslovskaja</v>
          </cell>
          <cell r="K32" t="str">
            <v>НевАзот</v>
          </cell>
          <cell r="L32" t="str">
            <v>НевАзот</v>
          </cell>
          <cell r="M32" t="str">
            <v>GMF</v>
          </cell>
          <cell r="N32" t="str">
            <v>Vinmar</v>
          </cell>
          <cell r="O32">
            <v>176</v>
          </cell>
          <cell r="P32">
            <v>209968</v>
          </cell>
          <cell r="Q32">
            <v>209968</v>
          </cell>
          <cell r="R32">
            <v>0</v>
          </cell>
          <cell r="S32" t="str">
            <v>Transair</v>
          </cell>
          <cell r="T32">
            <v>66130.880000000005</v>
          </cell>
          <cell r="U32">
            <v>66130.880000000005</v>
          </cell>
          <cell r="V32">
            <v>0</v>
          </cell>
          <cell r="W32">
            <v>0</v>
          </cell>
          <cell r="X32">
            <v>0</v>
          </cell>
          <cell r="Y32">
            <v>0</v>
          </cell>
          <cell r="Z32">
            <v>0</v>
          </cell>
        </row>
        <row r="33">
          <cell r="A33">
            <v>200201</v>
          </cell>
          <cell r="B33" t="str">
            <v>aac</v>
          </cell>
          <cell r="C33" t="str">
            <v>aac37</v>
          </cell>
          <cell r="D33">
            <v>37269</v>
          </cell>
          <cell r="E33">
            <v>37265</v>
          </cell>
          <cell r="F33">
            <v>37277</v>
          </cell>
          <cell r="G33">
            <v>265.10000610351563</v>
          </cell>
          <cell r="H33">
            <v>265.10000610351563</v>
          </cell>
          <cell r="I33" t="str">
            <v>FCA Nevinnomyssk</v>
          </cell>
          <cell r="J33" t="str">
            <v>DAF Buslovskaja</v>
          </cell>
          <cell r="K33" t="str">
            <v>НевАзот</v>
          </cell>
          <cell r="L33" t="str">
            <v>НевАзот</v>
          </cell>
          <cell r="M33" t="str">
            <v>GMF</v>
          </cell>
          <cell r="N33" t="str">
            <v>Vinmar</v>
          </cell>
          <cell r="O33">
            <v>176</v>
          </cell>
          <cell r="P33">
            <v>46657.599999999999</v>
          </cell>
          <cell r="Q33">
            <v>46657.599999999999</v>
          </cell>
          <cell r="R33">
            <v>0</v>
          </cell>
          <cell r="S33" t="str">
            <v>Transair</v>
          </cell>
          <cell r="T33">
            <v>14634.16</v>
          </cell>
          <cell r="U33">
            <v>14634.16</v>
          </cell>
          <cell r="V33">
            <v>0</v>
          </cell>
          <cell r="W33">
            <v>0</v>
          </cell>
          <cell r="X33">
            <v>0</v>
          </cell>
          <cell r="Y33">
            <v>0</v>
          </cell>
          <cell r="Z33">
            <v>0</v>
          </cell>
        </row>
        <row r="34">
          <cell r="A34">
            <v>200201</v>
          </cell>
          <cell r="B34" t="str">
            <v>aac</v>
          </cell>
          <cell r="C34" t="str">
            <v>aac38</v>
          </cell>
          <cell r="D34">
            <v>37276</v>
          </cell>
          <cell r="E34">
            <v>37278</v>
          </cell>
          <cell r="F34">
            <v>37284</v>
          </cell>
          <cell r="G34">
            <v>273.20001220703125</v>
          </cell>
          <cell r="H34">
            <v>273.20001220703125</v>
          </cell>
          <cell r="I34" t="str">
            <v>FCA Nevinnomyssk</v>
          </cell>
          <cell r="J34" t="str">
            <v>DAF Mostis</v>
          </cell>
          <cell r="K34" t="str">
            <v>НевАзот</v>
          </cell>
          <cell r="L34" t="str">
            <v>НевАзот</v>
          </cell>
          <cell r="M34" t="str">
            <v>GMF</v>
          </cell>
          <cell r="N34" t="str">
            <v>Pentoil</v>
          </cell>
          <cell r="O34">
            <v>252</v>
          </cell>
          <cell r="P34">
            <v>68846.399999999994</v>
          </cell>
          <cell r="Q34">
            <v>68846.399999999994</v>
          </cell>
          <cell r="R34">
            <v>0</v>
          </cell>
          <cell r="S34" t="str">
            <v>Transair</v>
          </cell>
          <cell r="T34">
            <v>16359.74</v>
          </cell>
          <cell r="U34">
            <v>16359.74</v>
          </cell>
          <cell r="V34">
            <v>0</v>
          </cell>
          <cell r="W34">
            <v>0</v>
          </cell>
          <cell r="X34">
            <v>0</v>
          </cell>
          <cell r="Y34">
            <v>0</v>
          </cell>
          <cell r="Z34">
            <v>0</v>
          </cell>
        </row>
        <row r="35">
          <cell r="A35">
            <v>200201</v>
          </cell>
          <cell r="B35" t="str">
            <v>aac</v>
          </cell>
          <cell r="C35" t="str">
            <v>aac39</v>
          </cell>
          <cell r="D35">
            <v>37283</v>
          </cell>
          <cell r="E35">
            <v>37280</v>
          </cell>
          <cell r="F35">
            <v>37291</v>
          </cell>
          <cell r="G35">
            <v>130.30000305175781</v>
          </cell>
          <cell r="H35">
            <v>130.30000305175781</v>
          </cell>
          <cell r="I35" t="str">
            <v>FCA Nevinnomyssk</v>
          </cell>
          <cell r="J35" t="str">
            <v>DAF Mostis</v>
          </cell>
          <cell r="K35" t="str">
            <v>НевАзот</v>
          </cell>
          <cell r="L35" t="str">
            <v>НевАзот</v>
          </cell>
          <cell r="M35" t="str">
            <v>GMF</v>
          </cell>
          <cell r="N35" t="str">
            <v>Pentoil</v>
          </cell>
          <cell r="O35">
            <v>252</v>
          </cell>
          <cell r="P35">
            <v>32835.599999999999</v>
          </cell>
          <cell r="Q35">
            <v>32835.599999999999</v>
          </cell>
          <cell r="R35">
            <v>0</v>
          </cell>
          <cell r="S35" t="str">
            <v>Transair</v>
          </cell>
          <cell r="T35">
            <v>7802.62</v>
          </cell>
          <cell r="U35">
            <v>7802.62</v>
          </cell>
          <cell r="V35">
            <v>0</v>
          </cell>
          <cell r="W35">
            <v>0</v>
          </cell>
          <cell r="X35">
            <v>0</v>
          </cell>
          <cell r="Y35">
            <v>0</v>
          </cell>
          <cell r="Z35">
            <v>0</v>
          </cell>
        </row>
        <row r="36">
          <cell r="A36">
            <v>200201</v>
          </cell>
          <cell r="B36" t="str">
            <v>aac</v>
          </cell>
          <cell r="C36" t="str">
            <v>aac40</v>
          </cell>
          <cell r="D36">
            <v>37287</v>
          </cell>
          <cell r="E36">
            <v>37287</v>
          </cell>
          <cell r="F36">
            <v>37292</v>
          </cell>
          <cell r="G36">
            <v>98.300003051757813</v>
          </cell>
          <cell r="H36">
            <v>98.300003051757813</v>
          </cell>
          <cell r="I36" t="str">
            <v>FCA Nevinnomyssk</v>
          </cell>
          <cell r="J36" t="str">
            <v>DAF Uzhgorod</v>
          </cell>
          <cell r="K36" t="str">
            <v>НевАзот</v>
          </cell>
          <cell r="L36" t="str">
            <v>НевАзот</v>
          </cell>
          <cell r="M36" t="str">
            <v>GMF</v>
          </cell>
          <cell r="N36" t="str">
            <v>Ameropa</v>
          </cell>
          <cell r="O36">
            <v>252</v>
          </cell>
          <cell r="P36">
            <v>24771.599999999999</v>
          </cell>
          <cell r="Q36">
            <v>25200</v>
          </cell>
          <cell r="R36">
            <v>-428.4</v>
          </cell>
          <cell r="S36" t="str">
            <v>Transair</v>
          </cell>
          <cell r="T36">
            <v>6108.94</v>
          </cell>
          <cell r="U36">
            <v>6108.94</v>
          </cell>
          <cell r="V36">
            <v>0</v>
          </cell>
          <cell r="W36">
            <v>0</v>
          </cell>
          <cell r="X36">
            <v>0</v>
          </cell>
          <cell r="Y36">
            <v>0</v>
          </cell>
          <cell r="Z36">
            <v>0</v>
          </cell>
        </row>
        <row r="37">
          <cell r="A37">
            <v>200201</v>
          </cell>
          <cell r="B37" t="str">
            <v>aac</v>
          </cell>
          <cell r="C37" t="str">
            <v>aac42</v>
          </cell>
          <cell r="D37">
            <v>37262</v>
          </cell>
          <cell r="E37">
            <v>37264</v>
          </cell>
          <cell r="F37">
            <v>37274</v>
          </cell>
          <cell r="G37">
            <v>662.4000244140625</v>
          </cell>
          <cell r="H37">
            <v>662.4000244140625</v>
          </cell>
          <cell r="I37" t="str">
            <v>FCA Nevinnomyssk</v>
          </cell>
          <cell r="J37" t="str">
            <v>DAF Buslovskaja</v>
          </cell>
          <cell r="K37" t="str">
            <v>НевАзот</v>
          </cell>
          <cell r="L37" t="str">
            <v>НевАзот</v>
          </cell>
          <cell r="M37" t="str">
            <v>GMF</v>
          </cell>
          <cell r="N37" t="str">
            <v>Vinmar</v>
          </cell>
          <cell r="O37">
            <v>176</v>
          </cell>
          <cell r="P37">
            <v>116582.39999999999</v>
          </cell>
          <cell r="Q37">
            <v>116582.39999999999</v>
          </cell>
          <cell r="R37">
            <v>0</v>
          </cell>
          <cell r="S37" t="str">
            <v>Transair</v>
          </cell>
          <cell r="T37">
            <v>36751.699999999997</v>
          </cell>
          <cell r="U37">
            <v>36751.699999999997</v>
          </cell>
          <cell r="V37">
            <v>0</v>
          </cell>
          <cell r="W37">
            <v>0</v>
          </cell>
          <cell r="X37">
            <v>0</v>
          </cell>
          <cell r="Y37">
            <v>0</v>
          </cell>
          <cell r="Z37">
            <v>0</v>
          </cell>
        </row>
        <row r="38">
          <cell r="A38">
            <v>200201</v>
          </cell>
          <cell r="B38" t="str">
            <v>aac</v>
          </cell>
          <cell r="C38" t="str">
            <v>aac43</v>
          </cell>
          <cell r="D38">
            <v>37262</v>
          </cell>
          <cell r="E38">
            <v>37266</v>
          </cell>
          <cell r="F38">
            <v>37272</v>
          </cell>
          <cell r="G38">
            <v>197.60000610351563</v>
          </cell>
          <cell r="H38">
            <v>197.60000610351563</v>
          </cell>
          <cell r="I38" t="str">
            <v>FCA Nevinnomyssk</v>
          </cell>
          <cell r="J38" t="str">
            <v>DAF Buslovskaja</v>
          </cell>
          <cell r="K38" t="str">
            <v>НевАзот</v>
          </cell>
          <cell r="L38" t="str">
            <v>НевАзот</v>
          </cell>
          <cell r="M38" t="str">
            <v>GMF</v>
          </cell>
          <cell r="N38" t="str">
            <v>Vinmar</v>
          </cell>
          <cell r="O38">
            <v>176</v>
          </cell>
          <cell r="P38">
            <v>34777.599999999999</v>
          </cell>
          <cell r="Q38">
            <v>34777.599999999999</v>
          </cell>
          <cell r="R38">
            <v>0</v>
          </cell>
          <cell r="S38" t="str">
            <v>Transair</v>
          </cell>
          <cell r="T38">
            <v>10975.62</v>
          </cell>
          <cell r="U38">
            <v>10975.62</v>
          </cell>
          <cell r="V38">
            <v>0</v>
          </cell>
          <cell r="W38">
            <v>0</v>
          </cell>
          <cell r="X38">
            <v>0</v>
          </cell>
          <cell r="Y38">
            <v>0</v>
          </cell>
          <cell r="Z38">
            <v>0</v>
          </cell>
        </row>
        <row r="39">
          <cell r="A39">
            <v>200201</v>
          </cell>
          <cell r="B39" t="str">
            <v>aac</v>
          </cell>
          <cell r="C39" t="str">
            <v>aac44</v>
          </cell>
          <cell r="D39">
            <v>37262</v>
          </cell>
          <cell r="E39">
            <v>37267</v>
          </cell>
          <cell r="F39">
            <v>37272</v>
          </cell>
          <cell r="G39">
            <v>198.69999694824219</v>
          </cell>
          <cell r="H39">
            <v>198.69999694824219</v>
          </cell>
          <cell r="I39" t="str">
            <v>FCA Nevinnomyssk</v>
          </cell>
          <cell r="J39" t="str">
            <v>DAF Buslovskaja</v>
          </cell>
          <cell r="K39" t="str">
            <v>НевАзот</v>
          </cell>
          <cell r="L39" t="str">
            <v>НевАзот</v>
          </cell>
          <cell r="M39" t="str">
            <v>GMF</v>
          </cell>
          <cell r="N39" t="str">
            <v>Vinmar</v>
          </cell>
          <cell r="O39">
            <v>176</v>
          </cell>
          <cell r="P39">
            <v>34971.199999999997</v>
          </cell>
          <cell r="Q39">
            <v>34971.199999999997</v>
          </cell>
          <cell r="R39">
            <v>0</v>
          </cell>
          <cell r="S39" t="str">
            <v>Transair</v>
          </cell>
          <cell r="T39">
            <v>10975.62</v>
          </cell>
          <cell r="U39">
            <v>10975.62</v>
          </cell>
          <cell r="V39">
            <v>0</v>
          </cell>
          <cell r="W39">
            <v>0</v>
          </cell>
          <cell r="X39">
            <v>0</v>
          </cell>
          <cell r="Y39">
            <v>0</v>
          </cell>
          <cell r="Z39">
            <v>0</v>
          </cell>
        </row>
        <row r="40">
          <cell r="A40">
            <v>200201</v>
          </cell>
          <cell r="B40" t="str">
            <v>aac</v>
          </cell>
          <cell r="C40" t="str">
            <v>aac45</v>
          </cell>
          <cell r="D40">
            <v>37262</v>
          </cell>
          <cell r="E40">
            <v>37270</v>
          </cell>
          <cell r="F40">
            <v>37272</v>
          </cell>
          <cell r="G40">
            <v>644.29998779296875</v>
          </cell>
          <cell r="H40">
            <v>644.29998779296875</v>
          </cell>
          <cell r="I40" t="str">
            <v>FCA Nevinnomyssk</v>
          </cell>
          <cell r="J40" t="str">
            <v>DAF Buslovskaja</v>
          </cell>
          <cell r="K40" t="str">
            <v>НевАзот</v>
          </cell>
          <cell r="L40" t="str">
            <v>НевАзот</v>
          </cell>
          <cell r="M40" t="str">
            <v>GMF</v>
          </cell>
          <cell r="N40" t="str">
            <v>Vinmar</v>
          </cell>
          <cell r="O40">
            <v>176</v>
          </cell>
          <cell r="P40">
            <v>113396.8</v>
          </cell>
          <cell r="Q40">
            <v>113396.8</v>
          </cell>
          <cell r="R40">
            <v>0</v>
          </cell>
          <cell r="S40" t="str">
            <v>Transair</v>
          </cell>
          <cell r="T40">
            <v>35753.919999999998</v>
          </cell>
          <cell r="U40">
            <v>35753.919999999998</v>
          </cell>
          <cell r="V40">
            <v>0</v>
          </cell>
          <cell r="W40">
            <v>0</v>
          </cell>
          <cell r="X40">
            <v>0</v>
          </cell>
          <cell r="Y40">
            <v>0</v>
          </cell>
          <cell r="Z40">
            <v>0</v>
          </cell>
        </row>
        <row r="41">
          <cell r="A41">
            <v>200201</v>
          </cell>
          <cell r="B41" t="str">
            <v>aac</v>
          </cell>
          <cell r="C41" t="str">
            <v>aac46</v>
          </cell>
          <cell r="D41">
            <v>37269</v>
          </cell>
          <cell r="E41">
            <v>37271</v>
          </cell>
          <cell r="F41">
            <v>37281</v>
          </cell>
          <cell r="G41">
            <v>110.30000305175781</v>
          </cell>
          <cell r="H41">
            <v>110.30000305175781</v>
          </cell>
          <cell r="I41" t="str">
            <v>FCA Nevinnomyssk</v>
          </cell>
          <cell r="J41" t="str">
            <v>DAF Buslovskaja</v>
          </cell>
          <cell r="K41" t="str">
            <v>НевАзот</v>
          </cell>
          <cell r="L41" t="str">
            <v>НевАзот</v>
          </cell>
          <cell r="M41" t="str">
            <v>GMF</v>
          </cell>
          <cell r="N41" t="str">
            <v>Vinmar</v>
          </cell>
          <cell r="O41">
            <v>176</v>
          </cell>
          <cell r="P41">
            <v>19412.8</v>
          </cell>
          <cell r="Q41">
            <v>19412.8</v>
          </cell>
          <cell r="R41">
            <v>0</v>
          </cell>
          <cell r="S41" t="str">
            <v>Transair</v>
          </cell>
          <cell r="T41">
            <v>6142.99</v>
          </cell>
          <cell r="U41">
            <v>6142.99</v>
          </cell>
          <cell r="V41">
            <v>0</v>
          </cell>
          <cell r="W41">
            <v>0</v>
          </cell>
          <cell r="X41">
            <v>0</v>
          </cell>
          <cell r="Y41">
            <v>0</v>
          </cell>
          <cell r="Z41">
            <v>0</v>
          </cell>
        </row>
        <row r="42">
          <cell r="A42">
            <v>200201</v>
          </cell>
          <cell r="B42" t="str">
            <v>aac</v>
          </cell>
          <cell r="C42" t="str">
            <v>aac47</v>
          </cell>
          <cell r="D42">
            <v>37262</v>
          </cell>
          <cell r="E42">
            <v>37272</v>
          </cell>
          <cell r="F42">
            <v>37282</v>
          </cell>
          <cell r="G42">
            <v>288.79998779296875</v>
          </cell>
          <cell r="H42">
            <v>288.79998779296875</v>
          </cell>
          <cell r="I42" t="str">
            <v>FCA Nevinnomyssk</v>
          </cell>
          <cell r="J42" t="str">
            <v>DAF Buslovskaja</v>
          </cell>
          <cell r="K42" t="str">
            <v>НевАзот</v>
          </cell>
          <cell r="L42" t="str">
            <v>НевАзот</v>
          </cell>
          <cell r="M42" t="str">
            <v>GMF</v>
          </cell>
          <cell r="N42" t="str">
            <v>Vinmar</v>
          </cell>
          <cell r="O42">
            <v>176</v>
          </cell>
          <cell r="P42">
            <v>50828.800000000003</v>
          </cell>
          <cell r="Q42">
            <v>50828.800000000003</v>
          </cell>
          <cell r="R42">
            <v>0</v>
          </cell>
          <cell r="S42" t="str">
            <v>Transair</v>
          </cell>
          <cell r="T42">
            <v>16084.28</v>
          </cell>
          <cell r="U42">
            <v>16084.28</v>
          </cell>
          <cell r="V42">
            <v>0</v>
          </cell>
          <cell r="W42">
            <v>0</v>
          </cell>
          <cell r="X42">
            <v>0</v>
          </cell>
          <cell r="Y42">
            <v>0</v>
          </cell>
          <cell r="Z42">
            <v>0</v>
          </cell>
        </row>
        <row r="43">
          <cell r="A43">
            <v>200201</v>
          </cell>
          <cell r="B43" t="str">
            <v>aac</v>
          </cell>
          <cell r="C43" t="str">
            <v>aac48</v>
          </cell>
          <cell r="D43">
            <v>37262</v>
          </cell>
          <cell r="E43">
            <v>37273</v>
          </cell>
          <cell r="F43">
            <v>37283</v>
          </cell>
          <cell r="G43">
            <v>199.39999389648438</v>
          </cell>
          <cell r="H43">
            <v>199.39999389648438</v>
          </cell>
          <cell r="I43" t="str">
            <v>FCA Nevinnomyssk</v>
          </cell>
          <cell r="J43" t="str">
            <v>DAF Buslovskaja</v>
          </cell>
          <cell r="K43" t="str">
            <v>НевАзот</v>
          </cell>
          <cell r="L43" t="str">
            <v>НевАзот</v>
          </cell>
          <cell r="M43" t="str">
            <v>GMF</v>
          </cell>
          <cell r="N43" t="str">
            <v>Vinmar</v>
          </cell>
          <cell r="O43">
            <v>176</v>
          </cell>
          <cell r="P43">
            <v>35094.400000000001</v>
          </cell>
          <cell r="Q43">
            <v>35094.400000000001</v>
          </cell>
          <cell r="R43">
            <v>0</v>
          </cell>
          <cell r="S43" t="str">
            <v>Transair</v>
          </cell>
          <cell r="T43">
            <v>11105.28</v>
          </cell>
          <cell r="U43">
            <v>11105.28</v>
          </cell>
          <cell r="V43">
            <v>0</v>
          </cell>
          <cell r="W43">
            <v>0</v>
          </cell>
          <cell r="X43">
            <v>0</v>
          </cell>
          <cell r="Y43">
            <v>0</v>
          </cell>
          <cell r="Z43">
            <v>0</v>
          </cell>
        </row>
        <row r="44">
          <cell r="A44">
            <v>200201</v>
          </cell>
          <cell r="B44" t="str">
            <v>aac</v>
          </cell>
          <cell r="C44" t="str">
            <v>aac49</v>
          </cell>
          <cell r="D44">
            <v>37262</v>
          </cell>
          <cell r="E44">
            <v>37274</v>
          </cell>
          <cell r="F44">
            <v>37272</v>
          </cell>
          <cell r="G44">
            <v>198.80000305175781</v>
          </cell>
          <cell r="H44">
            <v>198.80000305175781</v>
          </cell>
          <cell r="I44" t="str">
            <v>FCA Nevinnomyssk</v>
          </cell>
          <cell r="J44" t="str">
            <v>DAF Buslovskaja</v>
          </cell>
          <cell r="K44" t="str">
            <v>НевАзот</v>
          </cell>
          <cell r="L44" t="str">
            <v>НевАзот</v>
          </cell>
          <cell r="M44" t="str">
            <v>GMF</v>
          </cell>
          <cell r="N44" t="str">
            <v>Vinmar</v>
          </cell>
          <cell r="O44">
            <v>176</v>
          </cell>
          <cell r="P44">
            <v>34988.800000000003</v>
          </cell>
          <cell r="Q44">
            <v>34988.800000000003</v>
          </cell>
          <cell r="R44">
            <v>0</v>
          </cell>
          <cell r="S44" t="str">
            <v>Transair</v>
          </cell>
          <cell r="T44">
            <v>11071.87</v>
          </cell>
          <cell r="U44">
            <v>11071.87</v>
          </cell>
          <cell r="V44">
            <v>0</v>
          </cell>
          <cell r="W44">
            <v>0</v>
          </cell>
          <cell r="X44">
            <v>0</v>
          </cell>
          <cell r="Y44">
            <v>0</v>
          </cell>
          <cell r="Z44">
            <v>0</v>
          </cell>
        </row>
        <row r="45">
          <cell r="A45">
            <v>200201</v>
          </cell>
          <cell r="B45" t="str">
            <v>aac</v>
          </cell>
          <cell r="C45" t="str">
            <v>aac50</v>
          </cell>
          <cell r="D45">
            <v>37283</v>
          </cell>
          <cell r="E45">
            <v>37279</v>
          </cell>
          <cell r="F45">
            <v>37287</v>
          </cell>
          <cell r="G45">
            <v>183.69999694824219</v>
          </cell>
          <cell r="H45">
            <v>183.69999694824219</v>
          </cell>
          <cell r="I45" t="str">
            <v>FCA Nevinnomyssk</v>
          </cell>
          <cell r="J45" t="str">
            <v>DAF Mostis</v>
          </cell>
          <cell r="K45" t="str">
            <v>НевАзот</v>
          </cell>
          <cell r="L45" t="str">
            <v>НевАзот</v>
          </cell>
          <cell r="M45" t="str">
            <v>GMF</v>
          </cell>
          <cell r="N45" t="str">
            <v>Pentoil</v>
          </cell>
          <cell r="O45">
            <v>252</v>
          </cell>
          <cell r="P45">
            <v>46292.4</v>
          </cell>
          <cell r="Q45">
            <v>46292.4</v>
          </cell>
          <cell r="R45">
            <v>0</v>
          </cell>
          <cell r="S45" t="str">
            <v>Transair</v>
          </cell>
          <cell r="T45">
            <v>11000.31</v>
          </cell>
          <cell r="U45">
            <v>11000.31</v>
          </cell>
          <cell r="V45">
            <v>0</v>
          </cell>
          <cell r="W45">
            <v>0</v>
          </cell>
          <cell r="X45">
            <v>0</v>
          </cell>
          <cell r="Y45">
            <v>0</v>
          </cell>
          <cell r="Z45">
            <v>0</v>
          </cell>
        </row>
        <row r="46">
          <cell r="A46">
            <v>200202</v>
          </cell>
          <cell r="B46" t="str">
            <v>aac</v>
          </cell>
          <cell r="C46" t="str">
            <v>aac51</v>
          </cell>
          <cell r="D46">
            <v>37290</v>
          </cell>
          <cell r="E46">
            <v>37292</v>
          </cell>
          <cell r="F46">
            <v>37302</v>
          </cell>
          <cell r="G46">
            <v>994.70001220703125</v>
          </cell>
          <cell r="H46">
            <v>994.70001220703125</v>
          </cell>
          <cell r="I46" t="str">
            <v>FCA Nevinnomyssk</v>
          </cell>
          <cell r="J46" t="str">
            <v>DAF Buslovskaja</v>
          </cell>
          <cell r="K46" t="str">
            <v>НевАзот</v>
          </cell>
          <cell r="L46" t="str">
            <v>НевАзот</v>
          </cell>
          <cell r="M46" t="str">
            <v>GMF</v>
          </cell>
          <cell r="N46" t="str">
            <v>Vinmar</v>
          </cell>
          <cell r="O46">
            <v>177</v>
          </cell>
          <cell r="P46">
            <v>176061.9</v>
          </cell>
          <cell r="Q46">
            <v>88030.95</v>
          </cell>
          <cell r="R46">
            <v>88030.95</v>
          </cell>
          <cell r="S46" t="str">
            <v>Transair</v>
          </cell>
          <cell r="T46">
            <v>54850.720000000001</v>
          </cell>
          <cell r="U46">
            <v>54850.720000000001</v>
          </cell>
          <cell r="V46">
            <v>0</v>
          </cell>
          <cell r="W46">
            <v>0</v>
          </cell>
          <cell r="X46">
            <v>0</v>
          </cell>
          <cell r="Y46">
            <v>0</v>
          </cell>
          <cell r="Z46">
            <v>0</v>
          </cell>
        </row>
        <row r="47">
          <cell r="A47">
            <v>200202</v>
          </cell>
          <cell r="B47" t="str">
            <v>aac</v>
          </cell>
          <cell r="C47" t="str">
            <v>aac52</v>
          </cell>
          <cell r="D47">
            <v>37297</v>
          </cell>
          <cell r="E47">
            <v>37294</v>
          </cell>
          <cell r="F47">
            <v>37302</v>
          </cell>
          <cell r="G47">
            <v>398.70001220703125</v>
          </cell>
          <cell r="H47">
            <v>398.70001220703125</v>
          </cell>
          <cell r="I47" t="str">
            <v>FCA Nevinnomyssk</v>
          </cell>
          <cell r="J47" t="str">
            <v>DAF Buslovskaja</v>
          </cell>
          <cell r="K47" t="str">
            <v>НевАзот</v>
          </cell>
          <cell r="L47" t="str">
            <v>НевАзот</v>
          </cell>
          <cell r="M47" t="str">
            <v>GMF</v>
          </cell>
          <cell r="N47" t="str">
            <v>Vinmar</v>
          </cell>
          <cell r="O47">
            <v>177</v>
          </cell>
          <cell r="P47">
            <v>70569.899999999994</v>
          </cell>
          <cell r="Q47">
            <v>35284.949999999997</v>
          </cell>
          <cell r="R47">
            <v>35284.949999999997</v>
          </cell>
          <cell r="S47" t="str">
            <v>Transair</v>
          </cell>
          <cell r="T47">
            <v>21985.51</v>
          </cell>
          <cell r="U47">
            <v>21985.51</v>
          </cell>
          <cell r="V47">
            <v>0</v>
          </cell>
          <cell r="W47">
            <v>0</v>
          </cell>
          <cell r="X47">
            <v>0</v>
          </cell>
          <cell r="Y47">
            <v>0</v>
          </cell>
          <cell r="Z47">
            <v>0</v>
          </cell>
        </row>
        <row r="48">
          <cell r="A48">
            <v>200202</v>
          </cell>
          <cell r="B48" t="str">
            <v>aac</v>
          </cell>
          <cell r="C48" t="str">
            <v>aac53</v>
          </cell>
          <cell r="D48">
            <v>37315</v>
          </cell>
          <cell r="E48">
            <v>37181</v>
          </cell>
          <cell r="F48">
            <v>37271</v>
          </cell>
          <cell r="G48">
            <v>125</v>
          </cell>
          <cell r="H48">
            <v>125</v>
          </cell>
          <cell r="I48" t="str">
            <v>FCA Nevinnomyssk</v>
          </cell>
          <cell r="J48" t="str">
            <v>DAF Buslovskaja</v>
          </cell>
          <cell r="K48" t="str">
            <v>НевАзот</v>
          </cell>
          <cell r="L48" t="str">
            <v>НевАзот</v>
          </cell>
          <cell r="M48" t="str">
            <v>GMF</v>
          </cell>
          <cell r="N48" t="str">
            <v>Bloxworth</v>
          </cell>
          <cell r="O48">
            <v>217</v>
          </cell>
          <cell r="P48">
            <v>27125</v>
          </cell>
          <cell r="Q48">
            <v>0</v>
          </cell>
          <cell r="R48">
            <v>27125</v>
          </cell>
          <cell r="S48" t="str">
            <v>Transair</v>
          </cell>
          <cell r="T48">
            <v>7250</v>
          </cell>
          <cell r="U48">
            <v>0</v>
          </cell>
          <cell r="V48">
            <v>7250</v>
          </cell>
          <cell r="W48">
            <v>0</v>
          </cell>
          <cell r="X48">
            <v>0</v>
          </cell>
          <cell r="Y48">
            <v>0</v>
          </cell>
          <cell r="Z48">
            <v>0</v>
          </cell>
        </row>
        <row r="49">
          <cell r="A49">
            <v>200202</v>
          </cell>
          <cell r="B49" t="str">
            <v>aac</v>
          </cell>
          <cell r="C49" t="str">
            <v>aac54</v>
          </cell>
          <cell r="D49">
            <v>37311</v>
          </cell>
          <cell r="E49">
            <v>37299</v>
          </cell>
          <cell r="F49">
            <v>37302</v>
          </cell>
          <cell r="G49">
            <v>500.10000610351563</v>
          </cell>
          <cell r="H49">
            <v>500.10000610351563</v>
          </cell>
          <cell r="I49" t="str">
            <v>FCA Nevinnomyssk</v>
          </cell>
          <cell r="J49" t="str">
            <v>DAF Mostis</v>
          </cell>
          <cell r="K49" t="str">
            <v>НевАзот</v>
          </cell>
          <cell r="L49" t="str">
            <v>НевАзот</v>
          </cell>
          <cell r="M49" t="str">
            <v>GMF</v>
          </cell>
          <cell r="N49" t="str">
            <v>Pentoil</v>
          </cell>
          <cell r="O49">
            <v>247</v>
          </cell>
          <cell r="P49">
            <v>123524.7</v>
          </cell>
          <cell r="Q49">
            <v>0</v>
          </cell>
          <cell r="R49">
            <v>123524.7</v>
          </cell>
          <cell r="S49" t="str">
            <v>Transair</v>
          </cell>
          <cell r="T49">
            <v>29939.94</v>
          </cell>
          <cell r="U49">
            <v>29939.94</v>
          </cell>
          <cell r="V49">
            <v>0</v>
          </cell>
          <cell r="W49">
            <v>0</v>
          </cell>
          <cell r="X49">
            <v>0</v>
          </cell>
          <cell r="Y49">
            <v>0</v>
          </cell>
          <cell r="Z49">
            <v>0</v>
          </cell>
        </row>
        <row r="50">
          <cell r="A50">
            <v>200202</v>
          </cell>
          <cell r="B50" t="str">
            <v>aac</v>
          </cell>
          <cell r="C50" t="str">
            <v>aac56</v>
          </cell>
          <cell r="D50">
            <v>37297</v>
          </cell>
          <cell r="E50">
            <v>37294</v>
          </cell>
          <cell r="F50">
            <v>37302</v>
          </cell>
          <cell r="G50">
            <v>265.20001220703125</v>
          </cell>
          <cell r="H50">
            <v>265.20001220703125</v>
          </cell>
          <cell r="I50" t="str">
            <v>FCA Nevinnomyssk</v>
          </cell>
          <cell r="J50" t="str">
            <v>DAF Buslovskaja</v>
          </cell>
          <cell r="K50" t="str">
            <v>НевАзот</v>
          </cell>
          <cell r="L50" t="str">
            <v>НевАзот</v>
          </cell>
          <cell r="M50" t="str">
            <v>GMF</v>
          </cell>
          <cell r="N50" t="str">
            <v>Vinmar</v>
          </cell>
          <cell r="O50">
            <v>177</v>
          </cell>
          <cell r="P50">
            <v>46940.4</v>
          </cell>
          <cell r="Q50">
            <v>23470.2</v>
          </cell>
          <cell r="R50">
            <v>23470.2</v>
          </cell>
          <cell r="S50" t="str">
            <v>Transair</v>
          </cell>
          <cell r="T50">
            <v>14623.92</v>
          </cell>
          <cell r="U50">
            <v>14623.92</v>
          </cell>
          <cell r="V50">
            <v>0</v>
          </cell>
          <cell r="W50">
            <v>0</v>
          </cell>
          <cell r="X50">
            <v>0</v>
          </cell>
          <cell r="Y50">
            <v>0</v>
          </cell>
          <cell r="Z50">
            <v>0</v>
          </cell>
        </row>
        <row r="51">
          <cell r="A51">
            <v>200202</v>
          </cell>
          <cell r="B51" t="str">
            <v>aac</v>
          </cell>
          <cell r="C51" t="str">
            <v>aac57</v>
          </cell>
          <cell r="D51">
            <v>37297</v>
          </cell>
          <cell r="E51">
            <v>37298</v>
          </cell>
          <cell r="F51">
            <v>37302</v>
          </cell>
          <cell r="G51">
            <v>464.70001220703125</v>
          </cell>
          <cell r="H51">
            <v>464.70001220703125</v>
          </cell>
          <cell r="I51" t="str">
            <v>FCA Nevinnomyssk</v>
          </cell>
          <cell r="J51" t="str">
            <v>DAF Buslovskaja</v>
          </cell>
          <cell r="K51" t="str">
            <v>НевАзот</v>
          </cell>
          <cell r="L51" t="str">
            <v>НевАзот</v>
          </cell>
          <cell r="M51" t="str">
            <v>GMF</v>
          </cell>
          <cell r="N51" t="str">
            <v>Vinmar</v>
          </cell>
          <cell r="O51">
            <v>177</v>
          </cell>
          <cell r="P51">
            <v>82251.899999999994</v>
          </cell>
          <cell r="Q51">
            <v>41125.949999999997</v>
          </cell>
          <cell r="R51">
            <v>41125.949999999997</v>
          </cell>
          <cell r="S51" t="str">
            <v>Transair</v>
          </cell>
          <cell r="T51">
            <v>25624.94</v>
          </cell>
          <cell r="U51">
            <v>25624.94</v>
          </cell>
          <cell r="V51">
            <v>0</v>
          </cell>
          <cell r="W51">
            <v>0</v>
          </cell>
          <cell r="X51">
            <v>0</v>
          </cell>
          <cell r="Y51">
            <v>0</v>
          </cell>
          <cell r="Z51">
            <v>0</v>
          </cell>
        </row>
        <row r="52">
          <cell r="A52">
            <v>200202</v>
          </cell>
          <cell r="B52" t="str">
            <v>aac</v>
          </cell>
          <cell r="C52" t="str">
            <v>aac58</v>
          </cell>
          <cell r="D52">
            <v>37297</v>
          </cell>
          <cell r="E52">
            <v>37299</v>
          </cell>
          <cell r="F52">
            <v>37302</v>
          </cell>
          <cell r="G52">
            <v>66.199996948242188</v>
          </cell>
          <cell r="H52">
            <v>66.199996948242188</v>
          </cell>
          <cell r="I52" t="str">
            <v>FCA Nevinnomyssk</v>
          </cell>
          <cell r="J52" t="str">
            <v>DAF Buslovskaja</v>
          </cell>
          <cell r="K52" t="str">
            <v>НевАзот</v>
          </cell>
          <cell r="L52" t="str">
            <v>НевАзот</v>
          </cell>
          <cell r="M52" t="str">
            <v>GMF</v>
          </cell>
          <cell r="N52" t="str">
            <v>Vinmar</v>
          </cell>
          <cell r="O52">
            <v>177</v>
          </cell>
          <cell r="P52">
            <v>11717.4</v>
          </cell>
          <cell r="Q52">
            <v>11717.4</v>
          </cell>
          <cell r="R52">
            <v>0</v>
          </cell>
          <cell r="S52" t="str">
            <v>Transair</v>
          </cell>
          <cell r="T52">
            <v>3650.47</v>
          </cell>
          <cell r="U52">
            <v>3650.47</v>
          </cell>
          <cell r="V52">
            <v>0</v>
          </cell>
          <cell r="W52">
            <v>0</v>
          </cell>
          <cell r="X52">
            <v>0</v>
          </cell>
          <cell r="Y52">
            <v>0</v>
          </cell>
          <cell r="Z52">
            <v>0</v>
          </cell>
        </row>
        <row r="53">
          <cell r="A53">
            <v>200202</v>
          </cell>
          <cell r="B53" t="str">
            <v>aac</v>
          </cell>
          <cell r="C53" t="str">
            <v>aac59</v>
          </cell>
          <cell r="D53">
            <v>37309</v>
          </cell>
          <cell r="E53">
            <v>37301</v>
          </cell>
          <cell r="F53">
            <v>37315</v>
          </cell>
          <cell r="G53">
            <v>462.89999389648438</v>
          </cell>
          <cell r="H53">
            <v>462.89999389648438</v>
          </cell>
          <cell r="I53" t="str">
            <v>FCA Nevinnomyssk</v>
          </cell>
          <cell r="J53" t="str">
            <v>DAF Buslovskaja</v>
          </cell>
          <cell r="K53" t="str">
            <v>НевАзот</v>
          </cell>
          <cell r="L53" t="str">
            <v>НевАзот</v>
          </cell>
          <cell r="M53" t="str">
            <v>GMF</v>
          </cell>
          <cell r="N53" t="str">
            <v>Vinmar</v>
          </cell>
          <cell r="O53">
            <v>177</v>
          </cell>
          <cell r="P53">
            <v>81933.3</v>
          </cell>
          <cell r="Q53">
            <v>40966.65</v>
          </cell>
          <cell r="R53">
            <v>40966.65</v>
          </cell>
          <cell r="S53" t="str">
            <v>Transair</v>
          </cell>
          <cell r="T53">
            <v>26848.2</v>
          </cell>
          <cell r="U53">
            <v>0</v>
          </cell>
          <cell r="V53">
            <v>26848.2</v>
          </cell>
          <cell r="W53">
            <v>0</v>
          </cell>
          <cell r="X53">
            <v>0</v>
          </cell>
          <cell r="Y53">
            <v>0</v>
          </cell>
          <cell r="Z53">
            <v>0</v>
          </cell>
        </row>
        <row r="54">
          <cell r="A54">
            <v>200202</v>
          </cell>
          <cell r="B54" t="str">
            <v>aac</v>
          </cell>
          <cell r="C54" t="str">
            <v>aac60</v>
          </cell>
          <cell r="D54">
            <v>37311</v>
          </cell>
          <cell r="E54">
            <v>37300</v>
          </cell>
          <cell r="F54">
            <v>37315</v>
          </cell>
          <cell r="G54">
            <v>85.5</v>
          </cell>
          <cell r="H54">
            <v>85.5</v>
          </cell>
          <cell r="I54" t="str">
            <v>FCA Nevinnomyssk</v>
          </cell>
          <cell r="J54" t="str">
            <v>DAF Mostis</v>
          </cell>
          <cell r="K54" t="str">
            <v>НевАзот</v>
          </cell>
          <cell r="L54" t="str">
            <v>НевАзот</v>
          </cell>
          <cell r="M54" t="str">
            <v>GMF</v>
          </cell>
          <cell r="N54" t="str">
            <v>Pentoil</v>
          </cell>
          <cell r="O54">
            <v>247</v>
          </cell>
          <cell r="P54">
            <v>21118.5</v>
          </cell>
          <cell r="Q54">
            <v>0</v>
          </cell>
          <cell r="R54">
            <v>21118.5</v>
          </cell>
          <cell r="S54" t="str">
            <v>Transair</v>
          </cell>
          <cell r="T54">
            <v>5118.71</v>
          </cell>
          <cell r="U54">
            <v>5118.71</v>
          </cell>
          <cell r="V54">
            <v>0</v>
          </cell>
          <cell r="W54">
            <v>0</v>
          </cell>
          <cell r="X54">
            <v>0</v>
          </cell>
          <cell r="Y54">
            <v>0</v>
          </cell>
          <cell r="Z54">
            <v>0</v>
          </cell>
        </row>
        <row r="55">
          <cell r="A55">
            <v>200202</v>
          </cell>
          <cell r="B55" t="str">
            <v>aac</v>
          </cell>
          <cell r="C55" t="str">
            <v>aac61</v>
          </cell>
          <cell r="D55">
            <v>37309</v>
          </cell>
          <cell r="E55">
            <v>37302</v>
          </cell>
          <cell r="F55">
            <v>37315</v>
          </cell>
          <cell r="G55">
            <v>132.5</v>
          </cell>
          <cell r="H55">
            <v>132.5</v>
          </cell>
          <cell r="I55" t="str">
            <v>FCA Nevinnomyssk</v>
          </cell>
          <cell r="J55" t="str">
            <v>DAF Buslovskaja</v>
          </cell>
          <cell r="K55" t="str">
            <v>НевАзот</v>
          </cell>
          <cell r="L55" t="str">
            <v>НевАзот</v>
          </cell>
          <cell r="M55" t="str">
            <v>GMF</v>
          </cell>
          <cell r="N55" t="str">
            <v>Vinmar</v>
          </cell>
          <cell r="O55">
            <v>177</v>
          </cell>
          <cell r="P55">
            <v>23452.5</v>
          </cell>
          <cell r="Q55">
            <v>11726.25</v>
          </cell>
          <cell r="R55">
            <v>11726.25</v>
          </cell>
          <cell r="S55" t="str">
            <v>Transair</v>
          </cell>
          <cell r="T55">
            <v>7685</v>
          </cell>
          <cell r="U55">
            <v>0</v>
          </cell>
          <cell r="V55">
            <v>7685</v>
          </cell>
          <cell r="W55">
            <v>0</v>
          </cell>
          <cell r="X55">
            <v>0</v>
          </cell>
          <cell r="Y55">
            <v>0</v>
          </cell>
          <cell r="Z55">
            <v>0</v>
          </cell>
        </row>
        <row r="56">
          <cell r="A56">
            <v>200202</v>
          </cell>
          <cell r="B56" t="str">
            <v>aac</v>
          </cell>
          <cell r="C56" t="str">
            <v>aac62</v>
          </cell>
          <cell r="D56">
            <v>37309</v>
          </cell>
          <cell r="E56">
            <v>37305</v>
          </cell>
          <cell r="F56">
            <v>37315</v>
          </cell>
          <cell r="G56">
            <v>199.39999389648438</v>
          </cell>
          <cell r="H56">
            <v>199.39999389648438</v>
          </cell>
          <cell r="I56" t="str">
            <v>FCA Nevinnomyssk</v>
          </cell>
          <cell r="J56" t="str">
            <v>DAF Buslovskaja</v>
          </cell>
          <cell r="K56" t="str">
            <v>НевАзот</v>
          </cell>
          <cell r="L56" t="str">
            <v>НевАзот</v>
          </cell>
          <cell r="M56" t="str">
            <v>GMF</v>
          </cell>
          <cell r="N56" t="str">
            <v>Vinmar</v>
          </cell>
          <cell r="O56">
            <v>177</v>
          </cell>
          <cell r="P56">
            <v>35293.800000000003</v>
          </cell>
          <cell r="Q56">
            <v>17646.900000000001</v>
          </cell>
          <cell r="R56">
            <v>17646.900000000001</v>
          </cell>
          <cell r="S56" t="str">
            <v>Transair</v>
          </cell>
          <cell r="T56">
            <v>11565.2</v>
          </cell>
          <cell r="U56">
            <v>0</v>
          </cell>
          <cell r="V56">
            <v>11565.2</v>
          </cell>
          <cell r="W56">
            <v>0</v>
          </cell>
          <cell r="X56">
            <v>0</v>
          </cell>
          <cell r="Y56">
            <v>0</v>
          </cell>
          <cell r="Z56">
            <v>0</v>
          </cell>
        </row>
        <row r="57">
          <cell r="A57">
            <v>200110</v>
          </cell>
          <cell r="B57" t="str">
            <v>aah</v>
          </cell>
          <cell r="C57" t="str">
            <v>aah01</v>
          </cell>
          <cell r="D57">
            <v>37184</v>
          </cell>
          <cell r="E57">
            <v>37175</v>
          </cell>
          <cell r="F57">
            <v>37175</v>
          </cell>
          <cell r="G57">
            <v>61.299999237060547</v>
          </cell>
          <cell r="H57">
            <v>61.299999237060547</v>
          </cell>
          <cell r="I57" t="str">
            <v>FCA Nevinnomyssk</v>
          </cell>
          <cell r="J57" t="str">
            <v>FCA Nevinnomyssk</v>
          </cell>
          <cell r="K57" t="str">
            <v>НевАзот</v>
          </cell>
          <cell r="L57" t="str">
            <v>НевАзот</v>
          </cell>
          <cell r="M57" t="str">
            <v>GMF</v>
          </cell>
          <cell r="N57" t="str">
            <v>PCC</v>
          </cell>
          <cell r="O57">
            <v>345</v>
          </cell>
          <cell r="P57">
            <v>21148.5</v>
          </cell>
          <cell r="Q57">
            <v>21148.5</v>
          </cell>
          <cell r="R57">
            <v>0</v>
          </cell>
          <cell r="S57">
            <v>0</v>
          </cell>
          <cell r="T57">
            <v>0</v>
          </cell>
          <cell r="U57">
            <v>0</v>
          </cell>
          <cell r="V57">
            <v>0</v>
          </cell>
          <cell r="W57">
            <v>0</v>
          </cell>
          <cell r="X57">
            <v>0</v>
          </cell>
          <cell r="Y57">
            <v>0</v>
          </cell>
          <cell r="Z57">
            <v>0</v>
          </cell>
        </row>
        <row r="58">
          <cell r="A58">
            <v>200110</v>
          </cell>
          <cell r="B58" t="str">
            <v>aah</v>
          </cell>
          <cell r="C58" t="str">
            <v>aah02</v>
          </cell>
          <cell r="D58">
            <v>37184</v>
          </cell>
          <cell r="E58">
            <v>37181</v>
          </cell>
          <cell r="F58">
            <v>37181</v>
          </cell>
          <cell r="G58">
            <v>88.900001525878906</v>
          </cell>
          <cell r="H58">
            <v>88.900001525878906</v>
          </cell>
          <cell r="I58" t="str">
            <v>FCA Nevinnomyssk</v>
          </cell>
          <cell r="J58" t="str">
            <v>FCA Nevinnomyssk</v>
          </cell>
          <cell r="K58" t="str">
            <v>НевАзот</v>
          </cell>
          <cell r="L58" t="str">
            <v>НевАзот</v>
          </cell>
          <cell r="M58" t="str">
            <v>GMF</v>
          </cell>
          <cell r="N58" t="str">
            <v>PCC</v>
          </cell>
          <cell r="O58">
            <v>345</v>
          </cell>
          <cell r="P58">
            <v>30670.5</v>
          </cell>
          <cell r="Q58">
            <v>30670.5</v>
          </cell>
          <cell r="R58">
            <v>0</v>
          </cell>
          <cell r="S58">
            <v>0</v>
          </cell>
          <cell r="T58">
            <v>0</v>
          </cell>
          <cell r="U58">
            <v>0</v>
          </cell>
          <cell r="V58">
            <v>0</v>
          </cell>
          <cell r="W58">
            <v>0</v>
          </cell>
          <cell r="X58">
            <v>0</v>
          </cell>
          <cell r="Y58">
            <v>0</v>
          </cell>
          <cell r="Z58">
            <v>0</v>
          </cell>
        </row>
        <row r="59">
          <cell r="A59">
            <v>200110</v>
          </cell>
          <cell r="B59" t="str">
            <v>aah</v>
          </cell>
          <cell r="C59" t="str">
            <v>aah03</v>
          </cell>
          <cell r="D59">
            <v>37184</v>
          </cell>
          <cell r="E59">
            <v>37183</v>
          </cell>
          <cell r="F59">
            <v>37183</v>
          </cell>
          <cell r="G59">
            <v>91.5</v>
          </cell>
          <cell r="H59">
            <v>91.5</v>
          </cell>
          <cell r="I59" t="str">
            <v>FCA Nevinnomyssk</v>
          </cell>
          <cell r="J59" t="str">
            <v>FCA Nevinnomyssk</v>
          </cell>
          <cell r="K59" t="str">
            <v>НевАзот</v>
          </cell>
          <cell r="L59" t="str">
            <v>НевАзот</v>
          </cell>
          <cell r="M59" t="str">
            <v>GMF</v>
          </cell>
          <cell r="N59" t="str">
            <v>PCC</v>
          </cell>
          <cell r="O59">
            <v>345</v>
          </cell>
          <cell r="P59">
            <v>31567.5</v>
          </cell>
          <cell r="Q59">
            <v>31567.5</v>
          </cell>
          <cell r="R59">
            <v>0</v>
          </cell>
          <cell r="S59">
            <v>13283</v>
          </cell>
          <cell r="T59">
            <v>0</v>
          </cell>
          <cell r="U59">
            <v>0</v>
          </cell>
          <cell r="V59">
            <v>0</v>
          </cell>
          <cell r="W59">
            <v>0</v>
          </cell>
          <cell r="X59">
            <v>0</v>
          </cell>
          <cell r="Y59">
            <v>0</v>
          </cell>
          <cell r="Z59">
            <v>0</v>
          </cell>
        </row>
        <row r="60">
          <cell r="A60">
            <v>200111</v>
          </cell>
          <cell r="B60" t="str">
            <v>aah</v>
          </cell>
          <cell r="C60" t="str">
            <v>aah04</v>
          </cell>
          <cell r="D60">
            <v>37215</v>
          </cell>
          <cell r="E60">
            <v>37211</v>
          </cell>
          <cell r="F60">
            <v>37213</v>
          </cell>
          <cell r="G60">
            <v>240.30000305175781</v>
          </cell>
          <cell r="H60">
            <v>240.30000305175781</v>
          </cell>
          <cell r="I60" t="str">
            <v>FCA Nevinnomyssk</v>
          </cell>
          <cell r="J60" t="str">
            <v>DAF Uspenskaja</v>
          </cell>
          <cell r="K60" t="str">
            <v>НевАзот</v>
          </cell>
          <cell r="L60" t="str">
            <v>НевАзот</v>
          </cell>
          <cell r="M60" t="str">
            <v>GMF</v>
          </cell>
          <cell r="N60" t="str">
            <v>PCC</v>
          </cell>
          <cell r="O60">
            <v>369</v>
          </cell>
          <cell r="P60">
            <v>88670.7</v>
          </cell>
          <cell r="Q60">
            <v>88670.7</v>
          </cell>
          <cell r="R60">
            <v>0</v>
          </cell>
          <cell r="S60" t="str">
            <v>Transair</v>
          </cell>
          <cell r="T60">
            <v>5437.52</v>
          </cell>
          <cell r="U60">
            <v>5437.52</v>
          </cell>
          <cell r="V60">
            <v>0</v>
          </cell>
          <cell r="W60">
            <v>0</v>
          </cell>
          <cell r="X60">
            <v>0</v>
          </cell>
          <cell r="Y60">
            <v>0</v>
          </cell>
          <cell r="Z60">
            <v>0</v>
          </cell>
        </row>
        <row r="61">
          <cell r="A61">
            <v>200111</v>
          </cell>
          <cell r="B61" t="str">
            <v>aah</v>
          </cell>
          <cell r="C61" t="str">
            <v>aah05</v>
          </cell>
          <cell r="D61">
            <v>37215</v>
          </cell>
          <cell r="E61">
            <v>37200</v>
          </cell>
          <cell r="F61">
            <v>37200</v>
          </cell>
          <cell r="G61">
            <v>89.099998474121094</v>
          </cell>
          <cell r="H61">
            <v>89.099998474121094</v>
          </cell>
          <cell r="I61" t="str">
            <v>FCA Nevinnomyssk</v>
          </cell>
          <cell r="J61" t="str">
            <v>FCA Nevinnomyssk</v>
          </cell>
          <cell r="K61" t="str">
            <v>НевАзот</v>
          </cell>
          <cell r="L61" t="str">
            <v>НевАзот</v>
          </cell>
          <cell r="M61" t="str">
            <v>GMF</v>
          </cell>
          <cell r="N61" t="str">
            <v>Twin</v>
          </cell>
          <cell r="O61">
            <v>345</v>
          </cell>
          <cell r="P61">
            <v>30739.5</v>
          </cell>
          <cell r="Q61">
            <v>30739.5</v>
          </cell>
          <cell r="R61">
            <v>0</v>
          </cell>
          <cell r="S61">
            <v>84360</v>
          </cell>
          <cell r="T61">
            <v>0</v>
          </cell>
          <cell r="U61">
            <v>0</v>
          </cell>
          <cell r="V61">
            <v>0</v>
          </cell>
          <cell r="W61">
            <v>0</v>
          </cell>
          <cell r="X61">
            <v>0</v>
          </cell>
          <cell r="Y61">
            <v>0</v>
          </cell>
          <cell r="Z61">
            <v>0</v>
          </cell>
        </row>
        <row r="62">
          <cell r="A62">
            <v>200110</v>
          </cell>
          <cell r="B62" t="str">
            <v>aah</v>
          </cell>
          <cell r="C62" t="str">
            <v>aah06</v>
          </cell>
          <cell r="D62">
            <v>37184</v>
          </cell>
          <cell r="E62">
            <v>37184</v>
          </cell>
          <cell r="F62">
            <v>37184</v>
          </cell>
          <cell r="G62">
            <v>57.200000762939453</v>
          </cell>
          <cell r="H62">
            <v>57.200000762939453</v>
          </cell>
          <cell r="I62" t="str">
            <v>FCA Nevinnomyssk</v>
          </cell>
          <cell r="J62" t="str">
            <v>FCA Nevinnomyssk</v>
          </cell>
          <cell r="K62" t="str">
            <v>НевАзот</v>
          </cell>
          <cell r="L62" t="str">
            <v>НевАзот</v>
          </cell>
          <cell r="M62" t="str">
            <v>GMF</v>
          </cell>
          <cell r="N62" t="str">
            <v>PCC</v>
          </cell>
          <cell r="O62">
            <v>345</v>
          </cell>
          <cell r="P62">
            <v>19734</v>
          </cell>
          <cell r="Q62">
            <v>19734</v>
          </cell>
          <cell r="R62">
            <v>0</v>
          </cell>
          <cell r="S62">
            <v>0</v>
          </cell>
          <cell r="T62">
            <v>0</v>
          </cell>
          <cell r="U62">
            <v>0</v>
          </cell>
          <cell r="V62">
            <v>0</v>
          </cell>
          <cell r="W62">
            <v>0</v>
          </cell>
          <cell r="X62">
            <v>0</v>
          </cell>
          <cell r="Y62">
            <v>0</v>
          </cell>
          <cell r="Z62">
            <v>0</v>
          </cell>
        </row>
        <row r="63">
          <cell r="A63">
            <v>200111</v>
          </cell>
          <cell r="B63" t="str">
            <v>aah</v>
          </cell>
          <cell r="C63" t="str">
            <v>aah07</v>
          </cell>
          <cell r="D63">
            <v>37215</v>
          </cell>
          <cell r="E63">
            <v>37213</v>
          </cell>
          <cell r="F63">
            <v>37215</v>
          </cell>
          <cell r="G63">
            <v>59.700000762939453</v>
          </cell>
          <cell r="H63">
            <v>59.700000762939453</v>
          </cell>
          <cell r="I63" t="str">
            <v>FCA Nevinnomyssk</v>
          </cell>
          <cell r="J63" t="str">
            <v>DAF Uspenskaja</v>
          </cell>
          <cell r="K63" t="str">
            <v>НевАзот</v>
          </cell>
          <cell r="L63" t="str">
            <v>НевАзот</v>
          </cell>
          <cell r="M63" t="str">
            <v>GMF</v>
          </cell>
          <cell r="N63" t="str">
            <v>PCC</v>
          </cell>
          <cell r="O63">
            <v>369</v>
          </cell>
          <cell r="P63">
            <v>22029.3</v>
          </cell>
          <cell r="Q63">
            <v>22029.3</v>
          </cell>
          <cell r="R63">
            <v>0</v>
          </cell>
          <cell r="S63" t="str">
            <v>Transair</v>
          </cell>
          <cell r="T63">
            <v>1331.18</v>
          </cell>
          <cell r="U63">
            <v>1331.18</v>
          </cell>
          <cell r="V63">
            <v>0</v>
          </cell>
          <cell r="W63">
            <v>0</v>
          </cell>
          <cell r="X63">
            <v>0</v>
          </cell>
          <cell r="Y63">
            <v>0</v>
          </cell>
          <cell r="Z63">
            <v>0</v>
          </cell>
        </row>
        <row r="64">
          <cell r="A64">
            <v>200112</v>
          </cell>
          <cell r="B64" t="str">
            <v>aah</v>
          </cell>
          <cell r="C64" t="str">
            <v>aah08</v>
          </cell>
          <cell r="D64">
            <v>37245</v>
          </cell>
          <cell r="E64">
            <v>37245</v>
          </cell>
          <cell r="F64">
            <v>37248</v>
          </cell>
          <cell r="G64">
            <v>90.599998474121094</v>
          </cell>
          <cell r="H64">
            <v>90.599998474121094</v>
          </cell>
          <cell r="I64" t="str">
            <v>FCA Nevinnomyssk</v>
          </cell>
          <cell r="J64" t="str">
            <v>DAF Uspenskaja</v>
          </cell>
          <cell r="K64" t="str">
            <v>НевАзот</v>
          </cell>
          <cell r="L64" t="str">
            <v>НевАзот</v>
          </cell>
          <cell r="M64" t="str">
            <v>GMF</v>
          </cell>
          <cell r="N64" t="str">
            <v>PCC</v>
          </cell>
          <cell r="O64">
            <v>369</v>
          </cell>
          <cell r="P64">
            <v>33431.4</v>
          </cell>
          <cell r="Q64">
            <v>33431.4</v>
          </cell>
          <cell r="R64">
            <v>0</v>
          </cell>
          <cell r="S64" t="str">
            <v>Transair</v>
          </cell>
          <cell r="T64">
            <v>2056.71</v>
          </cell>
          <cell r="U64">
            <v>2056.71</v>
          </cell>
          <cell r="V64">
            <v>0</v>
          </cell>
          <cell r="W64">
            <v>0</v>
          </cell>
          <cell r="X64">
            <v>0</v>
          </cell>
          <cell r="Y64">
            <v>0</v>
          </cell>
          <cell r="Z64">
            <v>0</v>
          </cell>
        </row>
        <row r="65">
          <cell r="A65">
            <v>200201</v>
          </cell>
          <cell r="B65" t="str">
            <v>aah</v>
          </cell>
          <cell r="C65" t="str">
            <v>aah09</v>
          </cell>
          <cell r="D65">
            <v>37287</v>
          </cell>
          <cell r="E65">
            <v>37275</v>
          </cell>
          <cell r="F65">
            <v>37275</v>
          </cell>
          <cell r="G65">
            <v>36.099998474121094</v>
          </cell>
          <cell r="H65">
            <v>36.099998474121094</v>
          </cell>
          <cell r="I65" t="str">
            <v>FCA Nevinnomyssk</v>
          </cell>
          <cell r="J65" t="str">
            <v>FCA Nevinnomyssk</v>
          </cell>
          <cell r="K65" t="str">
            <v>НевАзот</v>
          </cell>
          <cell r="L65" t="str">
            <v>НевАзот</v>
          </cell>
          <cell r="M65" t="str">
            <v>GMF</v>
          </cell>
          <cell r="N65" t="str">
            <v>Marmara</v>
          </cell>
          <cell r="O65">
            <v>370</v>
          </cell>
          <cell r="P65">
            <v>13357</v>
          </cell>
          <cell r="Q65">
            <v>13357</v>
          </cell>
          <cell r="R65">
            <v>0</v>
          </cell>
          <cell r="S65">
            <v>0</v>
          </cell>
          <cell r="T65">
            <v>0</v>
          </cell>
          <cell r="U65">
            <v>0</v>
          </cell>
          <cell r="V65">
            <v>0</v>
          </cell>
          <cell r="W65">
            <v>0</v>
          </cell>
          <cell r="X65">
            <v>0</v>
          </cell>
          <cell r="Y65">
            <v>0</v>
          </cell>
          <cell r="Z65">
            <v>0</v>
          </cell>
        </row>
        <row r="66">
          <cell r="A66">
            <v>200112</v>
          </cell>
          <cell r="B66" t="str">
            <v>aah</v>
          </cell>
          <cell r="C66" t="str">
            <v>aah10</v>
          </cell>
          <cell r="D66">
            <v>37245</v>
          </cell>
          <cell r="E66">
            <v>37252</v>
          </cell>
          <cell r="F66">
            <v>37255</v>
          </cell>
          <cell r="G66">
            <v>86</v>
          </cell>
          <cell r="H66">
            <v>86</v>
          </cell>
          <cell r="I66" t="str">
            <v>FCA Nevinnomyssk</v>
          </cell>
          <cell r="J66" t="str">
            <v>DAF Uspenskaja</v>
          </cell>
          <cell r="K66" t="str">
            <v>НевАзот</v>
          </cell>
          <cell r="L66" t="str">
            <v>НевАзот</v>
          </cell>
          <cell r="M66" t="str">
            <v>GMF</v>
          </cell>
          <cell r="N66" t="str">
            <v>PCC</v>
          </cell>
          <cell r="O66">
            <v>369</v>
          </cell>
          <cell r="P66">
            <v>31734</v>
          </cell>
          <cell r="Q66">
            <v>31734</v>
          </cell>
          <cell r="R66">
            <v>0</v>
          </cell>
          <cell r="S66" t="str">
            <v>Transair</v>
          </cell>
          <cell r="T66">
            <v>1966.31</v>
          </cell>
          <cell r="U66">
            <v>1966.31</v>
          </cell>
          <cell r="V66">
            <v>0</v>
          </cell>
          <cell r="W66">
            <v>0</v>
          </cell>
          <cell r="X66">
            <v>0</v>
          </cell>
          <cell r="Y66">
            <v>0</v>
          </cell>
          <cell r="Z66">
            <v>0</v>
          </cell>
        </row>
        <row r="67">
          <cell r="A67">
            <v>200201</v>
          </cell>
          <cell r="B67" t="str">
            <v>aah</v>
          </cell>
          <cell r="C67" t="str">
            <v>aah11</v>
          </cell>
          <cell r="D67">
            <v>37276</v>
          </cell>
          <cell r="E67">
            <v>37274</v>
          </cell>
          <cell r="F67">
            <v>37279</v>
          </cell>
          <cell r="G67">
            <v>149.89999389648438</v>
          </cell>
          <cell r="H67">
            <v>149.89999389648438</v>
          </cell>
          <cell r="I67" t="str">
            <v>FCA Nevinnomyssk</v>
          </cell>
          <cell r="J67" t="str">
            <v>DAF Uspenskaja</v>
          </cell>
          <cell r="K67" t="str">
            <v>НевАзот</v>
          </cell>
          <cell r="L67" t="str">
            <v>НевАзот</v>
          </cell>
          <cell r="M67" t="str">
            <v>GMF</v>
          </cell>
          <cell r="N67" t="str">
            <v>PCC</v>
          </cell>
          <cell r="O67">
            <v>369</v>
          </cell>
          <cell r="P67">
            <v>55313.1</v>
          </cell>
          <cell r="Q67">
            <v>55313.1</v>
          </cell>
          <cell r="R67">
            <v>0</v>
          </cell>
          <cell r="S67" t="str">
            <v>Transair</v>
          </cell>
          <cell r="T67">
            <v>3425.37</v>
          </cell>
          <cell r="U67">
            <v>3425.37</v>
          </cell>
          <cell r="V67">
            <v>0</v>
          </cell>
          <cell r="W67">
            <v>0</v>
          </cell>
          <cell r="X67">
            <v>0</v>
          </cell>
          <cell r="Y67">
            <v>0</v>
          </cell>
          <cell r="Z67">
            <v>0</v>
          </cell>
        </row>
        <row r="68">
          <cell r="A68">
            <v>200201</v>
          </cell>
          <cell r="B68" t="str">
            <v>aah</v>
          </cell>
          <cell r="C68" t="str">
            <v>aah12</v>
          </cell>
          <cell r="D68">
            <v>37276</v>
          </cell>
          <cell r="E68">
            <v>37278</v>
          </cell>
          <cell r="F68">
            <v>37281</v>
          </cell>
          <cell r="G68">
            <v>61</v>
          </cell>
          <cell r="H68">
            <v>61</v>
          </cell>
          <cell r="I68" t="str">
            <v>FCA Nevinnomyssk</v>
          </cell>
          <cell r="J68" t="str">
            <v>DAF Uspenskaja</v>
          </cell>
          <cell r="K68" t="str">
            <v>НевАзот</v>
          </cell>
          <cell r="L68" t="str">
            <v>НевАзот</v>
          </cell>
          <cell r="M68" t="str">
            <v>GMF</v>
          </cell>
          <cell r="N68" t="str">
            <v>PCC</v>
          </cell>
          <cell r="O68">
            <v>369</v>
          </cell>
          <cell r="P68">
            <v>22509</v>
          </cell>
          <cell r="Q68">
            <v>22509</v>
          </cell>
          <cell r="R68">
            <v>0</v>
          </cell>
          <cell r="S68" t="str">
            <v>Transair</v>
          </cell>
          <cell r="T68">
            <v>1393.91</v>
          </cell>
          <cell r="U68">
            <v>1393.91</v>
          </cell>
          <cell r="V68">
            <v>0</v>
          </cell>
          <cell r="W68">
            <v>0</v>
          </cell>
          <cell r="X68">
            <v>0</v>
          </cell>
          <cell r="Y68">
            <v>0</v>
          </cell>
          <cell r="Z68">
            <v>0</v>
          </cell>
        </row>
        <row r="69">
          <cell r="A69">
            <v>200201</v>
          </cell>
          <cell r="B69" t="str">
            <v>aah</v>
          </cell>
          <cell r="C69" t="str">
            <v>aah13</v>
          </cell>
          <cell r="D69">
            <v>37287</v>
          </cell>
          <cell r="E69">
            <v>37277</v>
          </cell>
          <cell r="F69">
            <v>37277</v>
          </cell>
          <cell r="G69">
            <v>35.900001525878906</v>
          </cell>
          <cell r="H69">
            <v>35.900001525878906</v>
          </cell>
          <cell r="I69" t="str">
            <v>FCA Nevinnomyssk</v>
          </cell>
          <cell r="J69" t="str">
            <v>FCA Nevinnomyssk</v>
          </cell>
          <cell r="K69" t="str">
            <v>НевАзот</v>
          </cell>
          <cell r="L69" t="str">
            <v>НевАзот</v>
          </cell>
          <cell r="M69" t="str">
            <v>GMF</v>
          </cell>
          <cell r="N69" t="str">
            <v>Marmara</v>
          </cell>
          <cell r="O69">
            <v>370</v>
          </cell>
          <cell r="P69">
            <v>13283</v>
          </cell>
          <cell r="Q69">
            <v>13283</v>
          </cell>
          <cell r="R69">
            <v>0</v>
          </cell>
          <cell r="S69">
            <v>0</v>
          </cell>
          <cell r="T69">
            <v>0</v>
          </cell>
          <cell r="U69">
            <v>0</v>
          </cell>
          <cell r="V69">
            <v>0</v>
          </cell>
          <cell r="W69">
            <v>0</v>
          </cell>
          <cell r="X69">
            <v>0</v>
          </cell>
          <cell r="Y69">
            <v>0</v>
          </cell>
          <cell r="Z69">
            <v>0</v>
          </cell>
        </row>
        <row r="70">
          <cell r="A70">
            <v>200201</v>
          </cell>
          <cell r="B70" t="str">
            <v>aah</v>
          </cell>
          <cell r="C70" t="str">
            <v>aah14</v>
          </cell>
          <cell r="D70">
            <v>37276</v>
          </cell>
          <cell r="E70">
            <v>37281</v>
          </cell>
          <cell r="F70">
            <v>37287</v>
          </cell>
          <cell r="G70">
            <v>87.900001525878906</v>
          </cell>
          <cell r="H70">
            <v>87.900001525878906</v>
          </cell>
          <cell r="I70" t="str">
            <v>FCA Nevinnomyssk</v>
          </cell>
          <cell r="J70" t="str">
            <v>DAF Uspenskaja</v>
          </cell>
          <cell r="K70" t="str">
            <v>НевАзот</v>
          </cell>
          <cell r="L70" t="str">
            <v>НевАзот</v>
          </cell>
          <cell r="M70" t="str">
            <v>GMF</v>
          </cell>
          <cell r="N70" t="str">
            <v>PCC</v>
          </cell>
          <cell r="O70">
            <v>369</v>
          </cell>
          <cell r="P70">
            <v>32435.1</v>
          </cell>
          <cell r="Q70">
            <v>32877.9</v>
          </cell>
          <cell r="R70">
            <v>-442.8</v>
          </cell>
          <cell r="S70" t="str">
            <v>Transair</v>
          </cell>
          <cell r="T70">
            <v>2008.6</v>
          </cell>
          <cell r="U70">
            <v>2008.6</v>
          </cell>
          <cell r="V70">
            <v>0</v>
          </cell>
          <cell r="W70">
            <v>0</v>
          </cell>
          <cell r="X70">
            <v>0</v>
          </cell>
          <cell r="Y70">
            <v>0</v>
          </cell>
          <cell r="Z70">
            <v>0</v>
          </cell>
        </row>
        <row r="71">
          <cell r="A71">
            <v>200202</v>
          </cell>
          <cell r="B71" t="str">
            <v>aah</v>
          </cell>
          <cell r="C71" t="str">
            <v>aah16</v>
          </cell>
          <cell r="D71">
            <v>37304</v>
          </cell>
          <cell r="E71">
            <v>37299</v>
          </cell>
          <cell r="F71">
            <v>37307</v>
          </cell>
          <cell r="G71">
            <v>178.5</v>
          </cell>
          <cell r="H71">
            <v>178.5</v>
          </cell>
          <cell r="I71" t="str">
            <v>FCA Nevinnomyssk</v>
          </cell>
          <cell r="J71" t="str">
            <v>DAF Uspenskaja</v>
          </cell>
          <cell r="K71" t="str">
            <v>НевАзот</v>
          </cell>
          <cell r="L71" t="str">
            <v>НевАзот</v>
          </cell>
          <cell r="M71" t="str">
            <v>GMF</v>
          </cell>
          <cell r="N71" t="str">
            <v>PCC</v>
          </cell>
          <cell r="O71">
            <v>369</v>
          </cell>
          <cell r="P71">
            <v>65866.5</v>
          </cell>
          <cell r="Q71">
            <v>36900</v>
          </cell>
          <cell r="R71">
            <v>28966.5</v>
          </cell>
          <cell r="S71" t="str">
            <v>Transair</v>
          </cell>
          <cell r="T71">
            <v>4069.68</v>
          </cell>
          <cell r="U71">
            <v>4069.68</v>
          </cell>
          <cell r="V71">
            <v>0</v>
          </cell>
          <cell r="W71">
            <v>0</v>
          </cell>
          <cell r="X71">
            <v>0</v>
          </cell>
          <cell r="Y71">
            <v>0</v>
          </cell>
          <cell r="Z71">
            <v>0</v>
          </cell>
        </row>
        <row r="72">
          <cell r="A72">
            <v>200202</v>
          </cell>
          <cell r="B72" t="str">
            <v>aah</v>
          </cell>
          <cell r="C72" t="str">
            <v>aah17</v>
          </cell>
          <cell r="D72">
            <v>37311</v>
          </cell>
          <cell r="E72">
            <v>37300</v>
          </cell>
          <cell r="F72">
            <v>37300</v>
          </cell>
          <cell r="G72">
            <v>74.099998474121094</v>
          </cell>
          <cell r="H72">
            <v>74.099998474121094</v>
          </cell>
          <cell r="I72" t="str">
            <v>FCA Nevinnomyssk</v>
          </cell>
          <cell r="J72" t="str">
            <v>FCA Nevinnomyssk</v>
          </cell>
          <cell r="K72" t="str">
            <v>НевАзот</v>
          </cell>
          <cell r="L72" t="str">
            <v>НевАзот</v>
          </cell>
          <cell r="M72" t="str">
            <v>GMF</v>
          </cell>
          <cell r="N72" t="str">
            <v>Marmara</v>
          </cell>
          <cell r="O72">
            <v>370</v>
          </cell>
          <cell r="P72">
            <v>27417</v>
          </cell>
          <cell r="Q72">
            <v>0</v>
          </cell>
          <cell r="R72">
            <v>27417</v>
          </cell>
          <cell r="S72">
            <v>0</v>
          </cell>
          <cell r="T72">
            <v>0</v>
          </cell>
          <cell r="U72">
            <v>0</v>
          </cell>
          <cell r="V72">
            <v>0</v>
          </cell>
          <cell r="W72">
            <v>0</v>
          </cell>
          <cell r="X72">
            <v>0</v>
          </cell>
          <cell r="Y72">
            <v>0</v>
          </cell>
          <cell r="Z72">
            <v>0</v>
          </cell>
        </row>
        <row r="73">
          <cell r="A73">
            <v>200202</v>
          </cell>
          <cell r="B73" t="str">
            <v>aah</v>
          </cell>
          <cell r="C73" t="str">
            <v>aah18</v>
          </cell>
          <cell r="D73">
            <v>37315</v>
          </cell>
          <cell r="E73">
            <v>37006</v>
          </cell>
          <cell r="F73">
            <v>37051</v>
          </cell>
          <cell r="G73">
            <v>150</v>
          </cell>
          <cell r="H73">
            <v>150</v>
          </cell>
          <cell r="I73" t="str">
            <v>FCA Nevinnomyssk</v>
          </cell>
          <cell r="J73" t="str">
            <v>FCA Nevinnomyssk</v>
          </cell>
          <cell r="K73" t="str">
            <v>НевАзот</v>
          </cell>
          <cell r="L73" t="str">
            <v>НевАзот</v>
          </cell>
          <cell r="M73" t="str">
            <v>GMF</v>
          </cell>
          <cell r="N73" t="str">
            <v>Marmara</v>
          </cell>
          <cell r="O73">
            <v>370</v>
          </cell>
          <cell r="P73">
            <v>55500</v>
          </cell>
          <cell r="Q73">
            <v>0</v>
          </cell>
          <cell r="R73">
            <v>55500</v>
          </cell>
          <cell r="S73">
            <v>0</v>
          </cell>
          <cell r="T73">
            <v>0</v>
          </cell>
          <cell r="U73">
            <v>0</v>
          </cell>
          <cell r="V73">
            <v>0</v>
          </cell>
          <cell r="W73">
            <v>0</v>
          </cell>
          <cell r="X73">
            <v>0</v>
          </cell>
          <cell r="Y73">
            <v>0</v>
          </cell>
          <cell r="Z73">
            <v>0</v>
          </cell>
        </row>
        <row r="74">
          <cell r="A74">
            <v>200202</v>
          </cell>
          <cell r="B74" t="str">
            <v>aah</v>
          </cell>
          <cell r="C74" t="str">
            <v>aah19</v>
          </cell>
          <cell r="D74">
            <v>37311</v>
          </cell>
          <cell r="E74">
            <v>37008</v>
          </cell>
          <cell r="F74">
            <v>37053</v>
          </cell>
          <cell r="G74">
            <v>75.900001525878906</v>
          </cell>
          <cell r="H74">
            <v>75.900001525878906</v>
          </cell>
          <cell r="I74" t="str">
            <v>FCA Nevinnomyssk</v>
          </cell>
          <cell r="J74" t="str">
            <v>FCA Nevinnomyssk</v>
          </cell>
          <cell r="K74" t="str">
            <v>НевАзот</v>
          </cell>
          <cell r="L74" t="str">
            <v>НевАзот</v>
          </cell>
          <cell r="M74" t="str">
            <v>GMF</v>
          </cell>
          <cell r="N74" t="str">
            <v>Marmara</v>
          </cell>
          <cell r="O74">
            <v>370</v>
          </cell>
          <cell r="P74">
            <v>28083</v>
          </cell>
          <cell r="Q74">
            <v>0</v>
          </cell>
          <cell r="R74">
            <v>28083</v>
          </cell>
          <cell r="S74">
            <v>0</v>
          </cell>
          <cell r="T74">
            <v>0</v>
          </cell>
          <cell r="U74">
            <v>0</v>
          </cell>
          <cell r="V74">
            <v>0</v>
          </cell>
          <cell r="W74">
            <v>0</v>
          </cell>
          <cell r="X74">
            <v>0</v>
          </cell>
          <cell r="Y74">
            <v>0</v>
          </cell>
          <cell r="Z74">
            <v>0</v>
          </cell>
        </row>
        <row r="75">
          <cell r="A75">
            <v>200202</v>
          </cell>
          <cell r="B75" t="str">
            <v>aah</v>
          </cell>
          <cell r="C75" t="str">
            <v>aah20</v>
          </cell>
          <cell r="D75">
            <v>37311</v>
          </cell>
          <cell r="E75">
            <v>37009</v>
          </cell>
          <cell r="F75">
            <v>37054</v>
          </cell>
          <cell r="G75">
            <v>100</v>
          </cell>
          <cell r="H75">
            <v>100</v>
          </cell>
          <cell r="I75" t="str">
            <v>FCA Nevinnomyssk</v>
          </cell>
          <cell r="J75" t="str">
            <v>DAF Uspenskaja</v>
          </cell>
          <cell r="K75" t="str">
            <v>НевАзот</v>
          </cell>
          <cell r="L75" t="str">
            <v>НевАзот</v>
          </cell>
          <cell r="M75" t="str">
            <v>GMF</v>
          </cell>
          <cell r="N75" t="str">
            <v>PCC</v>
          </cell>
          <cell r="O75">
            <v>369</v>
          </cell>
          <cell r="P75">
            <v>36900</v>
          </cell>
          <cell r="Q75">
            <v>0</v>
          </cell>
          <cell r="R75">
            <v>36900</v>
          </cell>
          <cell r="S75" t="str">
            <v>Anonymous</v>
          </cell>
          <cell r="T75">
            <v>2300</v>
          </cell>
          <cell r="U75">
            <v>0</v>
          </cell>
          <cell r="V75">
            <v>2300</v>
          </cell>
          <cell r="W75">
            <v>0</v>
          </cell>
          <cell r="X75">
            <v>0</v>
          </cell>
          <cell r="Y75">
            <v>0</v>
          </cell>
          <cell r="Z75">
            <v>0</v>
          </cell>
        </row>
        <row r="76">
          <cell r="A76">
            <v>200101</v>
          </cell>
          <cell r="B76" t="str">
            <v>ac</v>
          </cell>
          <cell r="C76" t="str">
            <v>ac01</v>
          </cell>
          <cell r="D76">
            <v>36914</v>
          </cell>
          <cell r="E76">
            <v>36914</v>
          </cell>
          <cell r="F76">
            <v>36914</v>
          </cell>
          <cell r="G76">
            <v>3975.60009765625</v>
          </cell>
          <cell r="H76">
            <v>3975.60009765625</v>
          </cell>
          <cell r="I76" t="str">
            <v>FCA Kovdor</v>
          </cell>
          <cell r="J76" t="str">
            <v>DDU Shilainiai</v>
          </cell>
          <cell r="K76" t="str">
            <v>КГОК</v>
          </cell>
          <cell r="L76" t="str">
            <v>КГОК</v>
          </cell>
          <cell r="M76" t="str">
            <v>Seneltex</v>
          </cell>
          <cell r="N76" t="str">
            <v>Kemira-Lifosa</v>
          </cell>
          <cell r="O76">
            <v>61.5</v>
          </cell>
          <cell r="P76">
            <v>244499.4</v>
          </cell>
          <cell r="Q76">
            <v>244499.4</v>
          </cell>
          <cell r="R76">
            <v>0</v>
          </cell>
          <cell r="S76" t="str">
            <v>Itico</v>
          </cell>
          <cell r="T76">
            <v>105695.55</v>
          </cell>
          <cell r="U76">
            <v>105695.55</v>
          </cell>
          <cell r="V76">
            <v>0</v>
          </cell>
          <cell r="W76">
            <v>0</v>
          </cell>
          <cell r="X76">
            <v>0</v>
          </cell>
          <cell r="Y76">
            <v>0</v>
          </cell>
          <cell r="Z76">
            <v>0</v>
          </cell>
        </row>
        <row r="77">
          <cell r="A77">
            <v>200102</v>
          </cell>
          <cell r="B77" t="str">
            <v>ac</v>
          </cell>
          <cell r="C77" t="str">
            <v>ac02</v>
          </cell>
          <cell r="D77">
            <v>36931</v>
          </cell>
          <cell r="E77">
            <v>36931</v>
          </cell>
          <cell r="F77">
            <v>36931</v>
          </cell>
          <cell r="G77">
            <v>3977</v>
          </cell>
          <cell r="H77">
            <v>3977</v>
          </cell>
          <cell r="I77" t="str">
            <v>FCA Kovdor</v>
          </cell>
          <cell r="J77" t="str">
            <v>DDU Shilainiai</v>
          </cell>
          <cell r="K77" t="str">
            <v>КГОК</v>
          </cell>
          <cell r="L77" t="str">
            <v>КГОК</v>
          </cell>
          <cell r="M77" t="str">
            <v>Seneltex</v>
          </cell>
          <cell r="N77" t="str">
            <v>Kemira-Lifosa</v>
          </cell>
          <cell r="O77">
            <v>61.5</v>
          </cell>
          <cell r="P77">
            <v>244585.5</v>
          </cell>
          <cell r="Q77">
            <v>244585.5</v>
          </cell>
          <cell r="R77">
            <v>0</v>
          </cell>
          <cell r="S77" t="str">
            <v>Itico</v>
          </cell>
          <cell r="T77">
            <v>105801.75</v>
          </cell>
          <cell r="U77">
            <v>105801.75</v>
          </cell>
          <cell r="V77">
            <v>0</v>
          </cell>
          <cell r="W77">
            <v>0</v>
          </cell>
          <cell r="X77">
            <v>0</v>
          </cell>
          <cell r="Y77">
            <v>0</v>
          </cell>
          <cell r="Z77">
            <v>0</v>
          </cell>
        </row>
        <row r="78">
          <cell r="A78">
            <v>200103</v>
          </cell>
          <cell r="B78" t="str">
            <v>ac</v>
          </cell>
          <cell r="C78" t="str">
            <v>ac03</v>
          </cell>
          <cell r="D78">
            <v>36956</v>
          </cell>
          <cell r="E78">
            <v>36956</v>
          </cell>
          <cell r="F78">
            <v>36956</v>
          </cell>
          <cell r="G78">
            <v>3974.800048828125</v>
          </cell>
          <cell r="H78">
            <v>3974.800048828125</v>
          </cell>
          <cell r="I78" t="str">
            <v>FCA Kovdor</v>
          </cell>
          <cell r="J78" t="str">
            <v>DDU Shilainiai</v>
          </cell>
          <cell r="K78" t="str">
            <v>КГОК</v>
          </cell>
          <cell r="L78" t="str">
            <v>КГОК</v>
          </cell>
          <cell r="M78" t="str">
            <v>Seneltex</v>
          </cell>
          <cell r="N78" t="str">
            <v>Lifosa</v>
          </cell>
          <cell r="O78">
            <v>61.5</v>
          </cell>
          <cell r="P78">
            <v>244450.2</v>
          </cell>
          <cell r="Q78">
            <v>244450.2</v>
          </cell>
          <cell r="R78">
            <v>0</v>
          </cell>
          <cell r="S78" t="str">
            <v>Itico</v>
          </cell>
          <cell r="T78">
            <v>105748.65</v>
          </cell>
          <cell r="U78">
            <v>105748.65</v>
          </cell>
          <cell r="V78">
            <v>0</v>
          </cell>
          <cell r="W78">
            <v>0</v>
          </cell>
          <cell r="X78">
            <v>0</v>
          </cell>
          <cell r="Y78">
            <v>0</v>
          </cell>
          <cell r="Z78">
            <v>0</v>
          </cell>
        </row>
        <row r="79">
          <cell r="A79">
            <v>200103</v>
          </cell>
          <cell r="B79" t="str">
            <v>ac</v>
          </cell>
          <cell r="C79" t="str">
            <v>ac04</v>
          </cell>
          <cell r="D79">
            <v>36963</v>
          </cell>
          <cell r="E79">
            <v>36963</v>
          </cell>
          <cell r="F79">
            <v>36963</v>
          </cell>
          <cell r="G79">
            <v>3951.89990234375</v>
          </cell>
          <cell r="H79">
            <v>3951.89990234375</v>
          </cell>
          <cell r="I79" t="str">
            <v>FCA Kovdor</v>
          </cell>
          <cell r="J79" t="str">
            <v>DDU Shilainiai</v>
          </cell>
          <cell r="K79" t="str">
            <v>КГОК</v>
          </cell>
          <cell r="L79" t="str">
            <v>КГОК</v>
          </cell>
          <cell r="M79" t="str">
            <v>Seneltex</v>
          </cell>
          <cell r="N79" t="str">
            <v>Kemira-Lifosa</v>
          </cell>
          <cell r="O79">
            <v>61.5</v>
          </cell>
          <cell r="P79">
            <v>243041.85</v>
          </cell>
          <cell r="Q79">
            <v>243041.85</v>
          </cell>
          <cell r="R79">
            <v>0</v>
          </cell>
          <cell r="S79" t="str">
            <v>Itico</v>
          </cell>
          <cell r="T79">
            <v>105217.65</v>
          </cell>
          <cell r="U79">
            <v>105217.65</v>
          </cell>
          <cell r="V79">
            <v>0</v>
          </cell>
          <cell r="W79">
            <v>0</v>
          </cell>
          <cell r="X79">
            <v>0</v>
          </cell>
          <cell r="Y79">
            <v>0</v>
          </cell>
          <cell r="Z79">
            <v>0</v>
          </cell>
        </row>
        <row r="80">
          <cell r="A80">
            <v>200103</v>
          </cell>
          <cell r="B80" t="str">
            <v>ac</v>
          </cell>
          <cell r="C80" t="str">
            <v>ac05</v>
          </cell>
          <cell r="D80">
            <v>36967</v>
          </cell>
          <cell r="E80">
            <v>36967</v>
          </cell>
          <cell r="F80">
            <v>36967</v>
          </cell>
          <cell r="G80">
            <v>3913.89990234375</v>
          </cell>
          <cell r="H80">
            <v>3913.89990234375</v>
          </cell>
          <cell r="I80" t="str">
            <v>FCA Kovdor</v>
          </cell>
          <cell r="J80" t="str">
            <v>DDU Shilainiai</v>
          </cell>
          <cell r="K80" t="str">
            <v>КГОК</v>
          </cell>
          <cell r="L80" t="str">
            <v>КГОК</v>
          </cell>
          <cell r="M80" t="str">
            <v>Seneltex</v>
          </cell>
          <cell r="N80" t="str">
            <v>Lifosa</v>
          </cell>
          <cell r="O80">
            <v>61.5</v>
          </cell>
          <cell r="P80">
            <v>240704.85</v>
          </cell>
          <cell r="Q80">
            <v>240704.85</v>
          </cell>
          <cell r="R80">
            <v>0</v>
          </cell>
          <cell r="S80" t="str">
            <v>Itico</v>
          </cell>
          <cell r="T80">
            <v>104102.55</v>
          </cell>
          <cell r="U80">
            <v>104102.55</v>
          </cell>
          <cell r="V80">
            <v>0</v>
          </cell>
          <cell r="W80">
            <v>0</v>
          </cell>
          <cell r="X80">
            <v>0</v>
          </cell>
          <cell r="Y80">
            <v>0</v>
          </cell>
          <cell r="Z80">
            <v>0</v>
          </cell>
        </row>
        <row r="81">
          <cell r="A81">
            <v>200103</v>
          </cell>
          <cell r="B81" t="str">
            <v>ac</v>
          </cell>
          <cell r="C81" t="str">
            <v>ac06</v>
          </cell>
          <cell r="D81">
            <v>36970</v>
          </cell>
          <cell r="E81">
            <v>36970</v>
          </cell>
          <cell r="F81">
            <v>36970</v>
          </cell>
          <cell r="G81">
            <v>3935.199951171875</v>
          </cell>
          <cell r="H81">
            <v>3935.199951171875</v>
          </cell>
          <cell r="I81" t="str">
            <v>FCA Kovdor</v>
          </cell>
          <cell r="J81" t="str">
            <v>DDU Shilainiai</v>
          </cell>
          <cell r="K81" t="str">
            <v>КГОК</v>
          </cell>
          <cell r="L81" t="str">
            <v>КГОК</v>
          </cell>
          <cell r="M81" t="str">
            <v>Seneltex</v>
          </cell>
          <cell r="N81" t="str">
            <v>Lifosa</v>
          </cell>
          <cell r="O81">
            <v>61.5</v>
          </cell>
          <cell r="P81">
            <v>242014.8</v>
          </cell>
          <cell r="Q81">
            <v>242014.8</v>
          </cell>
          <cell r="R81">
            <v>0</v>
          </cell>
          <cell r="S81" t="str">
            <v>Itico</v>
          </cell>
          <cell r="T81">
            <v>104660.1</v>
          </cell>
          <cell r="U81">
            <v>104660.1</v>
          </cell>
          <cell r="V81">
            <v>0</v>
          </cell>
          <cell r="W81">
            <v>0</v>
          </cell>
          <cell r="X81">
            <v>0</v>
          </cell>
          <cell r="Y81">
            <v>0</v>
          </cell>
          <cell r="Z81">
            <v>0</v>
          </cell>
        </row>
        <row r="82">
          <cell r="A82">
            <v>200104</v>
          </cell>
          <cell r="B82" t="str">
            <v>ac</v>
          </cell>
          <cell r="C82" t="str">
            <v>ac07</v>
          </cell>
          <cell r="D82">
            <v>36983</v>
          </cell>
          <cell r="E82">
            <v>36983</v>
          </cell>
          <cell r="F82">
            <v>36983</v>
          </cell>
          <cell r="G82">
            <v>3927.89990234375</v>
          </cell>
          <cell r="H82">
            <v>3927.89990234375</v>
          </cell>
          <cell r="I82" t="str">
            <v>FCA Kovdor</v>
          </cell>
          <cell r="J82" t="str">
            <v>DDU Shilainiai</v>
          </cell>
          <cell r="K82" t="str">
            <v>КГОК</v>
          </cell>
          <cell r="L82" t="str">
            <v>КГОК</v>
          </cell>
          <cell r="M82" t="str">
            <v>Seneltex</v>
          </cell>
          <cell r="N82" t="str">
            <v>Kemira-Lifosa</v>
          </cell>
          <cell r="O82">
            <v>61.5</v>
          </cell>
          <cell r="P82">
            <v>241565.85</v>
          </cell>
          <cell r="Q82">
            <v>241565.85</v>
          </cell>
          <cell r="R82">
            <v>0</v>
          </cell>
          <cell r="S82" t="str">
            <v>Itico</v>
          </cell>
          <cell r="T82">
            <v>104630.52</v>
          </cell>
          <cell r="U82">
            <v>104630.52</v>
          </cell>
          <cell r="V82">
            <v>0</v>
          </cell>
          <cell r="W82">
            <v>0</v>
          </cell>
          <cell r="X82">
            <v>0</v>
          </cell>
          <cell r="Y82">
            <v>0</v>
          </cell>
          <cell r="Z82">
            <v>0</v>
          </cell>
        </row>
        <row r="83">
          <cell r="A83">
            <v>200104</v>
          </cell>
          <cell r="B83" t="str">
            <v>ac</v>
          </cell>
          <cell r="C83" t="str">
            <v>ac08</v>
          </cell>
          <cell r="D83">
            <v>36994</v>
          </cell>
          <cell r="E83">
            <v>36994</v>
          </cell>
          <cell r="F83">
            <v>36994</v>
          </cell>
          <cell r="G83">
            <v>3939.5</v>
          </cell>
          <cell r="H83">
            <v>3939.5</v>
          </cell>
          <cell r="I83" t="str">
            <v>FCA Kovdor</v>
          </cell>
          <cell r="J83" t="str">
            <v>DDU Shilainiai</v>
          </cell>
          <cell r="K83" t="str">
            <v>КГОК</v>
          </cell>
          <cell r="L83" t="str">
            <v>КГОК</v>
          </cell>
          <cell r="M83" t="str">
            <v>Seneltex</v>
          </cell>
          <cell r="N83" t="str">
            <v>Lifosa</v>
          </cell>
          <cell r="O83">
            <v>61.5</v>
          </cell>
          <cell r="P83">
            <v>242279.25</v>
          </cell>
          <cell r="Q83">
            <v>242279.25</v>
          </cell>
          <cell r="R83">
            <v>0</v>
          </cell>
          <cell r="S83" t="str">
            <v>Itico</v>
          </cell>
          <cell r="T83">
            <v>105003.06</v>
          </cell>
          <cell r="U83">
            <v>105003.06</v>
          </cell>
          <cell r="V83">
            <v>0</v>
          </cell>
          <cell r="W83">
            <v>0</v>
          </cell>
          <cell r="X83">
            <v>0</v>
          </cell>
          <cell r="Y83">
            <v>0</v>
          </cell>
          <cell r="Z83">
            <v>0</v>
          </cell>
        </row>
        <row r="84">
          <cell r="A84">
            <v>200104</v>
          </cell>
          <cell r="B84" t="str">
            <v>ac</v>
          </cell>
          <cell r="C84" t="str">
            <v>ac09</v>
          </cell>
          <cell r="D84">
            <v>36995</v>
          </cell>
          <cell r="E84">
            <v>36995</v>
          </cell>
          <cell r="F84">
            <v>36995</v>
          </cell>
          <cell r="G84">
            <v>3864.39990234375</v>
          </cell>
          <cell r="H84">
            <v>3864.39990234375</v>
          </cell>
          <cell r="I84" t="str">
            <v>FCA Kovdor</v>
          </cell>
          <cell r="J84" t="str">
            <v>DDU Shilainiai</v>
          </cell>
          <cell r="K84" t="str">
            <v>КГОК</v>
          </cell>
          <cell r="L84" t="str">
            <v>КГОК</v>
          </cell>
          <cell r="M84" t="str">
            <v>Seneltex</v>
          </cell>
          <cell r="N84" t="str">
            <v>Lifosa</v>
          </cell>
          <cell r="O84">
            <v>61.5</v>
          </cell>
          <cell r="P84">
            <v>237660.6</v>
          </cell>
          <cell r="Q84">
            <v>237660.6</v>
          </cell>
          <cell r="R84">
            <v>0</v>
          </cell>
          <cell r="S84" t="str">
            <v>Itico</v>
          </cell>
          <cell r="T84">
            <v>103087.14</v>
          </cell>
          <cell r="U84">
            <v>103087.14</v>
          </cell>
          <cell r="V84">
            <v>0</v>
          </cell>
          <cell r="W84">
            <v>0</v>
          </cell>
          <cell r="X84">
            <v>0</v>
          </cell>
          <cell r="Y84">
            <v>0</v>
          </cell>
          <cell r="Z84">
            <v>0</v>
          </cell>
        </row>
        <row r="85">
          <cell r="A85">
            <v>200104</v>
          </cell>
          <cell r="B85" t="str">
            <v>ac</v>
          </cell>
          <cell r="C85" t="str">
            <v>ac10</v>
          </cell>
          <cell r="D85">
            <v>36998</v>
          </cell>
          <cell r="E85">
            <v>36998</v>
          </cell>
          <cell r="F85">
            <v>36998</v>
          </cell>
          <cell r="G85">
            <v>3891.699951171875</v>
          </cell>
          <cell r="H85">
            <v>3891.699951171875</v>
          </cell>
          <cell r="I85" t="str">
            <v>FCA Kovdor</v>
          </cell>
          <cell r="J85" t="str">
            <v>DDU Shilainiai</v>
          </cell>
          <cell r="K85" t="str">
            <v>КГОК</v>
          </cell>
          <cell r="L85" t="str">
            <v>КГОК</v>
          </cell>
          <cell r="M85" t="str">
            <v>Seneltex</v>
          </cell>
          <cell r="N85" t="str">
            <v>Lifosa</v>
          </cell>
          <cell r="O85">
            <v>61.5</v>
          </cell>
          <cell r="P85">
            <v>239339.55</v>
          </cell>
          <cell r="Q85">
            <v>239339.55</v>
          </cell>
          <cell r="R85">
            <v>0</v>
          </cell>
          <cell r="S85" t="str">
            <v>Itico</v>
          </cell>
          <cell r="T85">
            <v>103779</v>
          </cell>
          <cell r="U85">
            <v>103779</v>
          </cell>
          <cell r="V85">
            <v>0</v>
          </cell>
          <cell r="W85">
            <v>0</v>
          </cell>
          <cell r="X85">
            <v>0</v>
          </cell>
          <cell r="Y85">
            <v>0</v>
          </cell>
          <cell r="Z85">
            <v>0</v>
          </cell>
        </row>
        <row r="86">
          <cell r="A86">
            <v>200104</v>
          </cell>
          <cell r="B86" t="str">
            <v>ac</v>
          </cell>
          <cell r="C86" t="str">
            <v>ac11</v>
          </cell>
          <cell r="D86">
            <v>37001</v>
          </cell>
          <cell r="E86">
            <v>37001</v>
          </cell>
          <cell r="F86">
            <v>37001</v>
          </cell>
          <cell r="G86">
            <v>3894.39990234375</v>
          </cell>
          <cell r="H86">
            <v>3894.39990234375</v>
          </cell>
          <cell r="I86" t="str">
            <v>FCA Kovdor</v>
          </cell>
          <cell r="J86" t="str">
            <v>DDU Shilainiai</v>
          </cell>
          <cell r="K86" t="str">
            <v>КГОК</v>
          </cell>
          <cell r="L86" t="str">
            <v>КГОК</v>
          </cell>
          <cell r="M86" t="str">
            <v>Seneltex</v>
          </cell>
          <cell r="N86" t="str">
            <v>Lifosa</v>
          </cell>
          <cell r="O86">
            <v>61.5</v>
          </cell>
          <cell r="P86">
            <v>239505.6</v>
          </cell>
          <cell r="Q86">
            <v>239505.6</v>
          </cell>
          <cell r="R86">
            <v>0</v>
          </cell>
          <cell r="S86" t="str">
            <v>Itico</v>
          </cell>
          <cell r="T86">
            <v>104744.32000000001</v>
          </cell>
          <cell r="U86">
            <v>104744.32000000001</v>
          </cell>
          <cell r="V86">
            <v>0</v>
          </cell>
          <cell r="W86">
            <v>0</v>
          </cell>
          <cell r="X86">
            <v>0</v>
          </cell>
          <cell r="Y86">
            <v>0</v>
          </cell>
          <cell r="Z86">
            <v>0</v>
          </cell>
        </row>
        <row r="87">
          <cell r="A87">
            <v>200104</v>
          </cell>
          <cell r="B87" t="str">
            <v>ac</v>
          </cell>
          <cell r="C87" t="str">
            <v>ac12</v>
          </cell>
          <cell r="D87">
            <v>37006</v>
          </cell>
          <cell r="E87">
            <v>37006</v>
          </cell>
          <cell r="F87">
            <v>37006</v>
          </cell>
          <cell r="G87">
            <v>3997.199951171875</v>
          </cell>
          <cell r="H87">
            <v>3997.199951171875</v>
          </cell>
          <cell r="I87" t="str">
            <v>FCA Kovdor</v>
          </cell>
          <cell r="J87" t="str">
            <v>DDU Shilainiai</v>
          </cell>
          <cell r="K87" t="str">
            <v>КГОК</v>
          </cell>
          <cell r="L87" t="str">
            <v>КГОК</v>
          </cell>
          <cell r="M87" t="str">
            <v>Seneltex</v>
          </cell>
          <cell r="N87" t="str">
            <v>Lifosa</v>
          </cell>
          <cell r="O87">
            <v>61.5</v>
          </cell>
          <cell r="P87">
            <v>245827.8</v>
          </cell>
          <cell r="Q87">
            <v>245827.8</v>
          </cell>
          <cell r="R87">
            <v>0</v>
          </cell>
          <cell r="S87" t="str">
            <v>Itico</v>
          </cell>
          <cell r="T87">
            <v>107534.64</v>
          </cell>
          <cell r="U87">
            <v>107534.64</v>
          </cell>
          <cell r="V87">
            <v>0</v>
          </cell>
          <cell r="W87">
            <v>0</v>
          </cell>
          <cell r="X87">
            <v>0</v>
          </cell>
          <cell r="Y87">
            <v>0</v>
          </cell>
          <cell r="Z87">
            <v>0</v>
          </cell>
        </row>
        <row r="88">
          <cell r="A88">
            <v>200104</v>
          </cell>
          <cell r="B88" t="str">
            <v>ac</v>
          </cell>
          <cell r="C88" t="str">
            <v>ac13</v>
          </cell>
          <cell r="D88">
            <v>37008</v>
          </cell>
          <cell r="E88">
            <v>37008</v>
          </cell>
          <cell r="F88">
            <v>37008</v>
          </cell>
          <cell r="G88">
            <v>3881.89990234375</v>
          </cell>
          <cell r="H88">
            <v>3881.89990234375</v>
          </cell>
          <cell r="I88" t="str">
            <v>FCA Kovdor</v>
          </cell>
          <cell r="J88" t="str">
            <v>DDU Shilainiai</v>
          </cell>
          <cell r="K88" t="str">
            <v>КГОК</v>
          </cell>
          <cell r="L88" t="str">
            <v>КГОК</v>
          </cell>
          <cell r="M88" t="str">
            <v>Seneltex</v>
          </cell>
          <cell r="N88" t="str">
            <v>Lifosa</v>
          </cell>
          <cell r="O88">
            <v>61.5</v>
          </cell>
          <cell r="P88">
            <v>238736.85</v>
          </cell>
          <cell r="Q88">
            <v>238736.85</v>
          </cell>
          <cell r="R88">
            <v>0</v>
          </cell>
          <cell r="S88" t="str">
            <v>Itico</v>
          </cell>
          <cell r="T88">
            <v>104422.36</v>
          </cell>
          <cell r="U88">
            <v>104422.36</v>
          </cell>
          <cell r="V88">
            <v>0</v>
          </cell>
          <cell r="W88">
            <v>0</v>
          </cell>
          <cell r="X88">
            <v>0</v>
          </cell>
          <cell r="Y88">
            <v>0</v>
          </cell>
          <cell r="Z88">
            <v>0</v>
          </cell>
        </row>
        <row r="89">
          <cell r="A89">
            <v>200104</v>
          </cell>
          <cell r="B89" t="str">
            <v>ac</v>
          </cell>
          <cell r="C89" t="str">
            <v>ac14</v>
          </cell>
          <cell r="D89">
            <v>37009</v>
          </cell>
          <cell r="E89">
            <v>37009</v>
          </cell>
          <cell r="F89">
            <v>37009</v>
          </cell>
          <cell r="G89">
            <v>3913.699951171875</v>
          </cell>
          <cell r="H89">
            <v>3913.699951171875</v>
          </cell>
          <cell r="I89" t="str">
            <v>FCA Kovdor</v>
          </cell>
          <cell r="J89" t="str">
            <v>DDU Shilainiai</v>
          </cell>
          <cell r="K89" t="str">
            <v>КГОК</v>
          </cell>
          <cell r="L89" t="str">
            <v>КГОК</v>
          </cell>
          <cell r="M89" t="str">
            <v>Seneltex</v>
          </cell>
          <cell r="N89" t="str">
            <v>Lifosa</v>
          </cell>
          <cell r="O89">
            <v>62.25</v>
          </cell>
          <cell r="P89">
            <v>243627.83</v>
          </cell>
          <cell r="Q89">
            <v>243627.83</v>
          </cell>
          <cell r="R89">
            <v>0</v>
          </cell>
          <cell r="S89" t="str">
            <v>Itico</v>
          </cell>
          <cell r="T89">
            <v>105200.43</v>
          </cell>
          <cell r="U89">
            <v>105200.43</v>
          </cell>
          <cell r="V89">
            <v>0</v>
          </cell>
          <cell r="W89">
            <v>0</v>
          </cell>
          <cell r="X89">
            <v>0</v>
          </cell>
          <cell r="Y89">
            <v>0</v>
          </cell>
          <cell r="Z89">
            <v>0</v>
          </cell>
        </row>
        <row r="90">
          <cell r="A90">
            <v>200105</v>
          </cell>
          <cell r="B90" t="str">
            <v>ac</v>
          </cell>
          <cell r="C90" t="str">
            <v>ac15</v>
          </cell>
          <cell r="D90">
            <v>37097</v>
          </cell>
          <cell r="E90">
            <v>37016</v>
          </cell>
          <cell r="F90">
            <v>37016</v>
          </cell>
          <cell r="G90">
            <v>19052</v>
          </cell>
          <cell r="H90">
            <v>19052</v>
          </cell>
          <cell r="I90" t="str">
            <v>FOB Murmansk</v>
          </cell>
          <cell r="J90" t="str">
            <v>CFR Klaipeda</v>
          </cell>
          <cell r="K90" t="str">
            <v>КГОК</v>
          </cell>
          <cell r="L90" t="str">
            <v>КГОК</v>
          </cell>
          <cell r="M90" t="str">
            <v>Seneltex</v>
          </cell>
          <cell r="N90" t="str">
            <v>Lifosa</v>
          </cell>
          <cell r="O90">
            <v>56</v>
          </cell>
          <cell r="P90">
            <v>1075446.25</v>
          </cell>
          <cell r="Q90">
            <v>1075446.25</v>
          </cell>
          <cell r="R90">
            <v>0</v>
          </cell>
          <cell r="S90" t="str">
            <v>ММП</v>
          </cell>
          <cell r="T90">
            <v>185717.85</v>
          </cell>
          <cell r="U90">
            <v>185504.49</v>
          </cell>
          <cell r="V90">
            <v>213.36</v>
          </cell>
          <cell r="W90">
            <v>0</v>
          </cell>
          <cell r="X90">
            <v>0</v>
          </cell>
          <cell r="Y90">
            <v>0</v>
          </cell>
          <cell r="Z90">
            <v>0</v>
          </cell>
        </row>
        <row r="91">
          <cell r="A91">
            <v>200105</v>
          </cell>
          <cell r="B91" t="str">
            <v>ac</v>
          </cell>
          <cell r="C91" t="str">
            <v>ac16</v>
          </cell>
          <cell r="D91">
            <v>37013</v>
          </cell>
          <cell r="E91">
            <v>37013</v>
          </cell>
          <cell r="F91">
            <v>37013</v>
          </cell>
          <cell r="G91">
            <v>3878.89990234375</v>
          </cell>
          <cell r="H91">
            <v>3878.89990234375</v>
          </cell>
          <cell r="I91" t="str">
            <v>FCA Kovdor</v>
          </cell>
          <cell r="J91" t="str">
            <v>DDU Shilainiai</v>
          </cell>
          <cell r="K91" t="str">
            <v>КГОК</v>
          </cell>
          <cell r="L91" t="str">
            <v>КГОК</v>
          </cell>
          <cell r="M91" t="str">
            <v>Seneltex</v>
          </cell>
          <cell r="N91" t="str">
            <v>Lifosa</v>
          </cell>
          <cell r="O91">
            <v>62.25</v>
          </cell>
          <cell r="P91">
            <v>241461.53</v>
          </cell>
          <cell r="Q91">
            <v>241461.53</v>
          </cell>
          <cell r="R91">
            <v>0</v>
          </cell>
          <cell r="S91" t="str">
            <v>Itico</v>
          </cell>
          <cell r="T91">
            <v>104234.55</v>
          </cell>
          <cell r="U91">
            <v>104234.55</v>
          </cell>
          <cell r="V91">
            <v>0</v>
          </cell>
          <cell r="W91">
            <v>0</v>
          </cell>
          <cell r="X91">
            <v>0</v>
          </cell>
          <cell r="Y91">
            <v>0</v>
          </cell>
          <cell r="Z91">
            <v>0</v>
          </cell>
        </row>
        <row r="92">
          <cell r="A92">
            <v>200105</v>
          </cell>
          <cell r="B92" t="str">
            <v>ac</v>
          </cell>
          <cell r="C92" t="str">
            <v>ac17</v>
          </cell>
          <cell r="D92">
            <v>37110</v>
          </cell>
          <cell r="E92">
            <v>37026</v>
          </cell>
          <cell r="F92">
            <v>37026</v>
          </cell>
          <cell r="G92">
            <v>19002</v>
          </cell>
          <cell r="H92">
            <v>19002</v>
          </cell>
          <cell r="I92" t="str">
            <v>FOB Murmansk</v>
          </cell>
          <cell r="J92" t="str">
            <v>CFR Klaipeda</v>
          </cell>
          <cell r="K92" t="str">
            <v>КГОК</v>
          </cell>
          <cell r="L92" t="str">
            <v>КГОК</v>
          </cell>
          <cell r="M92" t="str">
            <v>Seneltex</v>
          </cell>
          <cell r="N92" t="str">
            <v>Lifosa</v>
          </cell>
          <cell r="O92">
            <v>56</v>
          </cell>
          <cell r="P92">
            <v>1065330.6000000001</v>
          </cell>
          <cell r="Q92">
            <v>1065330.6000000001</v>
          </cell>
          <cell r="R92">
            <v>0</v>
          </cell>
          <cell r="S92" t="str">
            <v>ММП</v>
          </cell>
          <cell r="T92">
            <v>177937.2</v>
          </cell>
          <cell r="U92">
            <v>177906.73</v>
          </cell>
          <cell r="V92">
            <v>30.47</v>
          </cell>
          <cell r="W92">
            <v>0</v>
          </cell>
          <cell r="X92">
            <v>0</v>
          </cell>
          <cell r="Y92">
            <v>0</v>
          </cell>
          <cell r="Z92">
            <v>0</v>
          </cell>
        </row>
        <row r="93">
          <cell r="A93">
            <v>200105</v>
          </cell>
          <cell r="B93" t="str">
            <v>ac</v>
          </cell>
          <cell r="C93" t="str">
            <v>ac18</v>
          </cell>
          <cell r="D93">
            <v>37110</v>
          </cell>
          <cell r="E93">
            <v>37038</v>
          </cell>
          <cell r="F93">
            <v>37038</v>
          </cell>
          <cell r="G93">
            <v>19075</v>
          </cell>
          <cell r="H93">
            <v>19075</v>
          </cell>
          <cell r="I93" t="str">
            <v>FOB Murmansk</v>
          </cell>
          <cell r="J93" t="str">
            <v>CFR Klaipeda</v>
          </cell>
          <cell r="K93" t="str">
            <v>КГОК</v>
          </cell>
          <cell r="L93" t="str">
            <v>КГОК</v>
          </cell>
          <cell r="M93" t="str">
            <v>Seneltex</v>
          </cell>
          <cell r="N93" t="str">
            <v>Lifosa</v>
          </cell>
          <cell r="O93">
            <v>56</v>
          </cell>
          <cell r="P93">
            <v>1073500.1000000001</v>
          </cell>
          <cell r="Q93">
            <v>1073500.1000000001</v>
          </cell>
          <cell r="R93">
            <v>0</v>
          </cell>
          <cell r="S93" t="str">
            <v>ММП</v>
          </cell>
          <cell r="T93">
            <v>182697.60000000001</v>
          </cell>
          <cell r="U93">
            <v>182565.1</v>
          </cell>
          <cell r="V93">
            <v>132.5</v>
          </cell>
          <cell r="W93">
            <v>0</v>
          </cell>
          <cell r="X93">
            <v>0</v>
          </cell>
          <cell r="Y93">
            <v>0</v>
          </cell>
          <cell r="Z93">
            <v>0</v>
          </cell>
        </row>
        <row r="94">
          <cell r="A94">
            <v>200105</v>
          </cell>
          <cell r="B94" t="str">
            <v>ac</v>
          </cell>
          <cell r="C94" t="str">
            <v>ac19</v>
          </cell>
          <cell r="D94">
            <v>37039</v>
          </cell>
          <cell r="E94">
            <v>37039</v>
          </cell>
          <cell r="F94">
            <v>37039</v>
          </cell>
          <cell r="G94">
            <v>3923.5</v>
          </cell>
          <cell r="H94">
            <v>3923.5</v>
          </cell>
          <cell r="I94" t="str">
            <v>FCA Kovdor</v>
          </cell>
          <cell r="J94" t="str">
            <v>DDU Shilainiai</v>
          </cell>
          <cell r="K94" t="str">
            <v>КГОК</v>
          </cell>
          <cell r="L94" t="str">
            <v>КГОК</v>
          </cell>
          <cell r="M94" t="str">
            <v>Seneltex</v>
          </cell>
          <cell r="N94" t="str">
            <v>Lifosa</v>
          </cell>
          <cell r="O94">
            <v>62.25</v>
          </cell>
          <cell r="P94">
            <v>244237.88</v>
          </cell>
          <cell r="Q94">
            <v>244237.88</v>
          </cell>
          <cell r="R94">
            <v>0</v>
          </cell>
          <cell r="S94" t="str">
            <v>Itico</v>
          </cell>
          <cell r="T94">
            <v>105629.71</v>
          </cell>
          <cell r="U94">
            <v>105629.71</v>
          </cell>
          <cell r="V94">
            <v>0</v>
          </cell>
          <cell r="W94">
            <v>0</v>
          </cell>
          <cell r="X94">
            <v>0</v>
          </cell>
          <cell r="Y94">
            <v>0</v>
          </cell>
          <cell r="Z94">
            <v>0</v>
          </cell>
        </row>
        <row r="95">
          <cell r="A95">
            <v>200105</v>
          </cell>
          <cell r="B95" t="str">
            <v>ac</v>
          </cell>
          <cell r="C95" t="str">
            <v>ac20</v>
          </cell>
          <cell r="D95">
            <v>37040</v>
          </cell>
          <cell r="E95">
            <v>37040</v>
          </cell>
          <cell r="F95">
            <v>37040</v>
          </cell>
          <cell r="G95">
            <v>4015.39990234375</v>
          </cell>
          <cell r="H95">
            <v>4015.39990234375</v>
          </cell>
          <cell r="I95" t="str">
            <v>FCA Kovdor</v>
          </cell>
          <cell r="J95" t="str">
            <v>DDU Shilainiai</v>
          </cell>
          <cell r="K95" t="str">
            <v>КГОК</v>
          </cell>
          <cell r="L95" t="str">
            <v>КГОК</v>
          </cell>
          <cell r="M95" t="str">
            <v>Seneltex</v>
          </cell>
          <cell r="N95" t="str">
            <v>Lifosa</v>
          </cell>
          <cell r="O95">
            <v>62.25</v>
          </cell>
          <cell r="P95">
            <v>249958.65</v>
          </cell>
          <cell r="Q95">
            <v>249958.65</v>
          </cell>
          <cell r="R95">
            <v>0</v>
          </cell>
          <cell r="S95" t="str">
            <v>Itico</v>
          </cell>
          <cell r="T95">
            <v>107910.26</v>
          </cell>
          <cell r="U95">
            <v>107910.26</v>
          </cell>
          <cell r="V95">
            <v>0</v>
          </cell>
          <cell r="W95">
            <v>0</v>
          </cell>
          <cell r="X95">
            <v>0</v>
          </cell>
          <cell r="Y95">
            <v>0</v>
          </cell>
          <cell r="Z95">
            <v>0</v>
          </cell>
        </row>
        <row r="96">
          <cell r="A96">
            <v>200106</v>
          </cell>
          <cell r="B96" t="str">
            <v>ac</v>
          </cell>
          <cell r="C96" t="str">
            <v>ac21</v>
          </cell>
          <cell r="E96">
            <v>37052</v>
          </cell>
          <cell r="F96">
            <v>37052</v>
          </cell>
          <cell r="G96">
            <v>25335</v>
          </cell>
          <cell r="H96">
            <v>25335</v>
          </cell>
          <cell r="I96" t="str">
            <v>FOB Murmansk</v>
          </cell>
          <cell r="J96" t="str">
            <v>FOB Murmansk</v>
          </cell>
          <cell r="K96" t="str">
            <v>КГОК</v>
          </cell>
          <cell r="L96" t="str">
            <v>КГОК</v>
          </cell>
          <cell r="M96" t="str">
            <v>Seneltex</v>
          </cell>
          <cell r="N96" t="str">
            <v>Sobelmar</v>
          </cell>
          <cell r="O96">
            <v>43.5</v>
          </cell>
          <cell r="P96">
            <v>1102072.5</v>
          </cell>
          <cell r="Q96">
            <v>1102072.5</v>
          </cell>
          <cell r="R96">
            <v>0</v>
          </cell>
          <cell r="S96">
            <v>-0.01</v>
          </cell>
          <cell r="T96">
            <v>0</v>
          </cell>
          <cell r="U96">
            <v>0</v>
          </cell>
          <cell r="V96">
            <v>0</v>
          </cell>
          <cell r="W96">
            <v>0</v>
          </cell>
          <cell r="X96">
            <v>0</v>
          </cell>
          <cell r="Y96">
            <v>0</v>
          </cell>
          <cell r="Z96">
            <v>0</v>
          </cell>
        </row>
        <row r="97">
          <cell r="A97">
            <v>200106</v>
          </cell>
          <cell r="B97" t="str">
            <v>ac</v>
          </cell>
          <cell r="C97" t="str">
            <v>ac22</v>
          </cell>
          <cell r="D97">
            <v>37132</v>
          </cell>
          <cell r="E97">
            <v>37054</v>
          </cell>
          <cell r="F97">
            <v>37054</v>
          </cell>
          <cell r="G97">
            <v>19100</v>
          </cell>
          <cell r="H97">
            <v>19100</v>
          </cell>
          <cell r="I97" t="str">
            <v>FOB Murmansk</v>
          </cell>
          <cell r="J97" t="str">
            <v>CFR Klaipeda</v>
          </cell>
          <cell r="K97" t="str">
            <v>КГОК</v>
          </cell>
          <cell r="L97" t="str">
            <v>КГОК</v>
          </cell>
          <cell r="M97" t="str">
            <v>Seneltex</v>
          </cell>
          <cell r="N97" t="str">
            <v>Lifosa</v>
          </cell>
          <cell r="O97">
            <v>56</v>
          </cell>
          <cell r="P97">
            <v>1069525.07</v>
          </cell>
          <cell r="Q97">
            <v>1069525.07</v>
          </cell>
          <cell r="R97">
            <v>0</v>
          </cell>
          <cell r="S97" t="str">
            <v>ММП</v>
          </cell>
          <cell r="T97">
            <v>177555.07</v>
          </cell>
          <cell r="U97">
            <v>177555.07</v>
          </cell>
          <cell r="V97">
            <v>0</v>
          </cell>
          <cell r="W97">
            <v>0</v>
          </cell>
          <cell r="X97">
            <v>0</v>
          </cell>
          <cell r="Y97">
            <v>0</v>
          </cell>
          <cell r="Z97">
            <v>0</v>
          </cell>
        </row>
        <row r="98">
          <cell r="A98">
            <v>200106</v>
          </cell>
          <cell r="B98" t="str">
            <v>ac</v>
          </cell>
          <cell r="C98" t="str">
            <v>ac23</v>
          </cell>
          <cell r="D98">
            <v>37134</v>
          </cell>
          <cell r="E98">
            <v>37063</v>
          </cell>
          <cell r="F98">
            <v>37063</v>
          </cell>
          <cell r="G98">
            <v>18332</v>
          </cell>
          <cell r="H98">
            <v>18332</v>
          </cell>
          <cell r="I98" t="str">
            <v>FOB Murmansk</v>
          </cell>
          <cell r="J98" t="str">
            <v>CFR Klaipeda</v>
          </cell>
          <cell r="K98" t="str">
            <v>КГОК</v>
          </cell>
          <cell r="L98" t="str">
            <v>КГОК</v>
          </cell>
          <cell r="M98" t="str">
            <v>Seneltex</v>
          </cell>
          <cell r="N98" t="str">
            <v>Lifosa</v>
          </cell>
          <cell r="O98">
            <v>56</v>
          </cell>
          <cell r="P98">
            <v>1028842</v>
          </cell>
          <cell r="Q98">
            <v>1028842</v>
          </cell>
          <cell r="R98">
            <v>0</v>
          </cell>
          <cell r="S98" t="str">
            <v>NB Shipping</v>
          </cell>
          <cell r="T98">
            <v>172736.6</v>
          </cell>
          <cell r="U98">
            <v>172680.38</v>
          </cell>
          <cell r="V98">
            <v>56.22</v>
          </cell>
          <cell r="W98">
            <v>0</v>
          </cell>
          <cell r="X98">
            <v>0</v>
          </cell>
          <cell r="Y98">
            <v>0</v>
          </cell>
          <cell r="Z98">
            <v>0</v>
          </cell>
        </row>
        <row r="99">
          <cell r="A99">
            <v>200106</v>
          </cell>
          <cell r="B99" t="str">
            <v>ac</v>
          </cell>
          <cell r="C99" t="str">
            <v>ac24</v>
          </cell>
          <cell r="E99">
            <v>37072</v>
          </cell>
          <cell r="F99">
            <v>37072</v>
          </cell>
          <cell r="G99">
            <v>26250</v>
          </cell>
          <cell r="H99">
            <v>26250</v>
          </cell>
          <cell r="I99" t="str">
            <v>FOB Murmansk</v>
          </cell>
          <cell r="J99" t="str">
            <v>FOB Murmansk</v>
          </cell>
          <cell r="K99" t="str">
            <v>КГОК</v>
          </cell>
          <cell r="L99" t="str">
            <v>КГОК</v>
          </cell>
          <cell r="M99" t="str">
            <v>GMF</v>
          </cell>
          <cell r="N99" t="str">
            <v>PetKov</v>
          </cell>
          <cell r="O99">
            <v>43.45</v>
          </cell>
          <cell r="P99">
            <v>1140562.5</v>
          </cell>
          <cell r="Q99">
            <v>1140562.5</v>
          </cell>
          <cell r="R99">
            <v>0</v>
          </cell>
          <cell r="S99">
            <v>0</v>
          </cell>
          <cell r="T99">
            <v>0</v>
          </cell>
          <cell r="U99">
            <v>0</v>
          </cell>
          <cell r="V99">
            <v>0</v>
          </cell>
          <cell r="W99">
            <v>0</v>
          </cell>
          <cell r="X99">
            <v>0</v>
          </cell>
          <cell r="Y99">
            <v>0</v>
          </cell>
          <cell r="Z99">
            <v>0</v>
          </cell>
        </row>
        <row r="100">
          <cell r="A100">
            <v>200107</v>
          </cell>
          <cell r="B100" t="str">
            <v>ac</v>
          </cell>
          <cell r="C100" t="str">
            <v>ac25</v>
          </cell>
          <cell r="D100">
            <v>37081</v>
          </cell>
          <cell r="E100">
            <v>37081</v>
          </cell>
          <cell r="F100">
            <v>37081</v>
          </cell>
          <cell r="G100">
            <v>3890.89990234375</v>
          </cell>
          <cell r="H100">
            <v>3890.89990234375</v>
          </cell>
          <cell r="I100" t="str">
            <v>FCA Kovdor</v>
          </cell>
          <cell r="J100" t="str">
            <v>DDU Shilainiai</v>
          </cell>
          <cell r="K100" t="str">
            <v>КГОК</v>
          </cell>
          <cell r="L100" t="str">
            <v>КГОК</v>
          </cell>
          <cell r="M100" t="str">
            <v>Seneltex</v>
          </cell>
          <cell r="N100" t="str">
            <v>Kemira-Lifosa</v>
          </cell>
          <cell r="O100">
            <v>61.5</v>
          </cell>
          <cell r="P100">
            <v>239290.35</v>
          </cell>
          <cell r="Q100">
            <v>239290.35</v>
          </cell>
          <cell r="R100">
            <v>0</v>
          </cell>
          <cell r="S100" t="str">
            <v>Itico</v>
          </cell>
          <cell r="T100">
            <v>104637</v>
          </cell>
          <cell r="U100">
            <v>104637</v>
          </cell>
          <cell r="V100">
            <v>0</v>
          </cell>
          <cell r="W100">
            <v>0</v>
          </cell>
          <cell r="X100">
            <v>0</v>
          </cell>
          <cell r="Y100">
            <v>0</v>
          </cell>
          <cell r="Z100">
            <v>0</v>
          </cell>
        </row>
        <row r="101">
          <cell r="A101">
            <v>200107</v>
          </cell>
          <cell r="B101" t="str">
            <v>ac</v>
          </cell>
          <cell r="C101" t="str">
            <v>ac26</v>
          </cell>
          <cell r="E101">
            <v>37085</v>
          </cell>
          <cell r="F101">
            <v>37085</v>
          </cell>
          <cell r="G101">
            <v>19170</v>
          </cell>
          <cell r="H101">
            <v>19170</v>
          </cell>
          <cell r="I101" t="str">
            <v>FOB Murmansk</v>
          </cell>
          <cell r="J101" t="str">
            <v>CFR Klaipeda</v>
          </cell>
          <cell r="K101" t="str">
            <v>КГОК</v>
          </cell>
          <cell r="L101" t="str">
            <v>КГОК</v>
          </cell>
          <cell r="M101" t="str">
            <v>Seneltex</v>
          </cell>
          <cell r="N101" t="str">
            <v>Lifosa</v>
          </cell>
          <cell r="O101">
            <v>56</v>
          </cell>
          <cell r="P101">
            <v>1074001.05</v>
          </cell>
          <cell r="Q101">
            <v>1074001.05</v>
          </cell>
          <cell r="R101">
            <v>0</v>
          </cell>
          <cell r="S101" t="str">
            <v>ММП</v>
          </cell>
          <cell r="T101">
            <v>182793.15</v>
          </cell>
          <cell r="U101">
            <v>182680.34</v>
          </cell>
          <cell r="V101">
            <v>112.81</v>
          </cell>
          <cell r="W101">
            <v>0</v>
          </cell>
          <cell r="X101">
            <v>0</v>
          </cell>
          <cell r="Y101">
            <v>0</v>
          </cell>
          <cell r="Z101">
            <v>0</v>
          </cell>
        </row>
        <row r="102">
          <cell r="A102">
            <v>200107</v>
          </cell>
          <cell r="B102" t="str">
            <v>ac</v>
          </cell>
          <cell r="C102" t="str">
            <v>ac27</v>
          </cell>
          <cell r="E102">
            <v>37091</v>
          </cell>
          <cell r="F102">
            <v>37091</v>
          </cell>
          <cell r="G102">
            <v>25365</v>
          </cell>
          <cell r="H102">
            <v>25365</v>
          </cell>
          <cell r="I102" t="str">
            <v>FOB Murmansk</v>
          </cell>
          <cell r="J102" t="str">
            <v>FOB Murmansk</v>
          </cell>
          <cell r="K102" t="str">
            <v>КГОК</v>
          </cell>
          <cell r="L102" t="str">
            <v>КГОК</v>
          </cell>
          <cell r="M102" t="str">
            <v>Seneltex</v>
          </cell>
          <cell r="N102" t="str">
            <v>Sobelmar</v>
          </cell>
          <cell r="O102">
            <v>43.5</v>
          </cell>
          <cell r="P102">
            <v>1103377.5</v>
          </cell>
          <cell r="Q102">
            <v>1103377.5</v>
          </cell>
          <cell r="R102">
            <v>0</v>
          </cell>
          <cell r="S102">
            <v>0</v>
          </cell>
          <cell r="T102">
            <v>0</v>
          </cell>
          <cell r="U102">
            <v>0</v>
          </cell>
          <cell r="V102">
            <v>0</v>
          </cell>
          <cell r="W102">
            <v>0</v>
          </cell>
          <cell r="X102">
            <v>0</v>
          </cell>
          <cell r="Y102">
            <v>0</v>
          </cell>
          <cell r="Z102">
            <v>0</v>
          </cell>
        </row>
        <row r="103">
          <cell r="A103">
            <v>200107</v>
          </cell>
          <cell r="B103" t="str">
            <v>ac</v>
          </cell>
          <cell r="C103" t="str">
            <v>ac28</v>
          </cell>
          <cell r="D103">
            <v>37091</v>
          </cell>
          <cell r="E103">
            <v>37091</v>
          </cell>
          <cell r="F103">
            <v>37091</v>
          </cell>
          <cell r="G103">
            <v>3898.300048828125</v>
          </cell>
          <cell r="H103">
            <v>3898.300048828125</v>
          </cell>
          <cell r="I103" t="str">
            <v>FCA Kovdor</v>
          </cell>
          <cell r="J103" t="str">
            <v>DDU Shilainiai</v>
          </cell>
          <cell r="K103" t="str">
            <v>КГОК</v>
          </cell>
          <cell r="L103" t="str">
            <v>КГОК</v>
          </cell>
          <cell r="M103" t="str">
            <v>Seneltex</v>
          </cell>
          <cell r="N103" t="str">
            <v>Kemira-Lifosa</v>
          </cell>
          <cell r="O103">
            <v>61.5</v>
          </cell>
          <cell r="P103">
            <v>239745.45</v>
          </cell>
          <cell r="Q103">
            <v>239745.45</v>
          </cell>
          <cell r="R103">
            <v>0</v>
          </cell>
          <cell r="S103" t="str">
            <v>Itico</v>
          </cell>
          <cell r="T103">
            <v>104717.49</v>
          </cell>
          <cell r="U103">
            <v>104717.49</v>
          </cell>
          <cell r="V103">
            <v>0</v>
          </cell>
          <cell r="W103">
            <v>0</v>
          </cell>
          <cell r="X103">
            <v>0</v>
          </cell>
          <cell r="Y103">
            <v>0</v>
          </cell>
          <cell r="Z103">
            <v>0</v>
          </cell>
        </row>
        <row r="104">
          <cell r="A104">
            <v>200107</v>
          </cell>
          <cell r="B104" t="str">
            <v>ac</v>
          </cell>
          <cell r="C104" t="str">
            <v>ac29</v>
          </cell>
          <cell r="D104">
            <v>37097</v>
          </cell>
          <cell r="E104">
            <v>37097</v>
          </cell>
          <cell r="F104">
            <v>37097</v>
          </cell>
          <cell r="G104">
            <v>3937.300048828125</v>
          </cell>
          <cell r="H104">
            <v>3937.300048828125</v>
          </cell>
          <cell r="I104" t="str">
            <v>FCA Kovdor</v>
          </cell>
          <cell r="J104" t="str">
            <v>DDU Shilainiai</v>
          </cell>
          <cell r="K104" t="str">
            <v>КГОК</v>
          </cell>
          <cell r="L104" t="str">
            <v>КГОК</v>
          </cell>
          <cell r="M104" t="str">
            <v>Seneltex</v>
          </cell>
          <cell r="N104" t="str">
            <v>Lifosa</v>
          </cell>
          <cell r="O104">
            <v>62.25</v>
          </cell>
          <cell r="P104">
            <v>245096.92499999999</v>
          </cell>
          <cell r="Q104">
            <v>245096.93</v>
          </cell>
          <cell r="R104">
            <v>0</v>
          </cell>
          <cell r="S104" t="str">
            <v>Itico</v>
          </cell>
          <cell r="T104">
            <v>105844.35</v>
          </cell>
          <cell r="U104">
            <v>105844.35</v>
          </cell>
          <cell r="V104">
            <v>0</v>
          </cell>
          <cell r="W104">
            <v>0</v>
          </cell>
          <cell r="X104">
            <v>0</v>
          </cell>
          <cell r="Y104">
            <v>0</v>
          </cell>
          <cell r="Z104">
            <v>0</v>
          </cell>
        </row>
        <row r="105">
          <cell r="A105">
            <v>200107</v>
          </cell>
          <cell r="B105" t="str">
            <v>ac</v>
          </cell>
          <cell r="C105" t="str">
            <v>ac30</v>
          </cell>
          <cell r="E105">
            <v>37101</v>
          </cell>
          <cell r="F105">
            <v>37101</v>
          </cell>
          <cell r="G105">
            <v>19150</v>
          </cell>
          <cell r="H105">
            <v>19150</v>
          </cell>
          <cell r="I105" t="str">
            <v>FOB Murmansk</v>
          </cell>
          <cell r="J105" t="str">
            <v>CFR Klaipeda</v>
          </cell>
          <cell r="K105" t="str">
            <v>КГОК</v>
          </cell>
          <cell r="L105" t="str">
            <v>КГОК</v>
          </cell>
          <cell r="M105" t="str">
            <v>Seneltex</v>
          </cell>
          <cell r="N105" t="str">
            <v>Lifosa</v>
          </cell>
          <cell r="O105">
            <v>56</v>
          </cell>
          <cell r="P105">
            <v>1071748.3999999999</v>
          </cell>
          <cell r="Q105">
            <v>1071748.3999999999</v>
          </cell>
          <cell r="R105">
            <v>0</v>
          </cell>
          <cell r="S105" t="str">
            <v>ММП</v>
          </cell>
          <cell r="T105">
            <v>177443.4</v>
          </cell>
          <cell r="U105">
            <v>177443.4</v>
          </cell>
          <cell r="V105">
            <v>0</v>
          </cell>
          <cell r="W105">
            <v>0</v>
          </cell>
          <cell r="X105">
            <v>0</v>
          </cell>
          <cell r="Y105">
            <v>0</v>
          </cell>
          <cell r="Z105">
            <v>0</v>
          </cell>
        </row>
        <row r="106">
          <cell r="A106">
            <v>200108</v>
          </cell>
          <cell r="B106" t="str">
            <v>ac</v>
          </cell>
          <cell r="C106" t="str">
            <v>ac31</v>
          </cell>
          <cell r="D106">
            <v>37110</v>
          </cell>
          <cell r="E106">
            <v>37110</v>
          </cell>
          <cell r="F106">
            <v>37110</v>
          </cell>
          <cell r="G106">
            <v>3879.699951171875</v>
          </cell>
          <cell r="H106">
            <v>3879.699951171875</v>
          </cell>
          <cell r="I106" t="str">
            <v>FCA Kovdor</v>
          </cell>
          <cell r="J106" t="str">
            <v>DDU Shilainiai</v>
          </cell>
          <cell r="K106" t="str">
            <v>КГОК</v>
          </cell>
          <cell r="L106" t="str">
            <v>КГОК</v>
          </cell>
          <cell r="M106" t="str">
            <v>Seneltex</v>
          </cell>
          <cell r="N106" t="str">
            <v>Lifosa</v>
          </cell>
          <cell r="O106">
            <v>62.25</v>
          </cell>
          <cell r="P106">
            <v>241511.33</v>
          </cell>
          <cell r="Q106">
            <v>241511.33</v>
          </cell>
          <cell r="R106">
            <v>0</v>
          </cell>
          <cell r="S106" t="str">
            <v>Itico</v>
          </cell>
          <cell r="T106">
            <v>104422.36</v>
          </cell>
          <cell r="U106">
            <v>104422.36</v>
          </cell>
          <cell r="V106">
            <v>0</v>
          </cell>
          <cell r="W106">
            <v>0</v>
          </cell>
          <cell r="X106">
            <v>0</v>
          </cell>
          <cell r="Y106">
            <v>0</v>
          </cell>
          <cell r="Z106">
            <v>0</v>
          </cell>
        </row>
        <row r="107">
          <cell r="A107">
            <v>200108</v>
          </cell>
          <cell r="B107" t="str">
            <v>ac</v>
          </cell>
          <cell r="C107" t="str">
            <v>ac32</v>
          </cell>
          <cell r="D107">
            <v>37110</v>
          </cell>
          <cell r="E107">
            <v>37116</v>
          </cell>
          <cell r="F107">
            <v>37116</v>
          </cell>
          <cell r="G107">
            <v>3840.39990234375</v>
          </cell>
          <cell r="H107">
            <v>3840.39990234375</v>
          </cell>
          <cell r="I107" t="str">
            <v>FCA Kovdor</v>
          </cell>
          <cell r="J107" t="str">
            <v>DDU Shilainiai</v>
          </cell>
          <cell r="K107" t="str">
            <v>КГОК</v>
          </cell>
          <cell r="L107" t="str">
            <v>КГОК</v>
          </cell>
          <cell r="M107" t="str">
            <v>Seneltex</v>
          </cell>
          <cell r="N107" t="str">
            <v>Lifosa</v>
          </cell>
          <cell r="O107">
            <v>62.25</v>
          </cell>
          <cell r="P107">
            <v>239064.9</v>
          </cell>
          <cell r="Q107">
            <v>239064.9</v>
          </cell>
          <cell r="R107">
            <v>0</v>
          </cell>
          <cell r="S107" t="str">
            <v>Itico</v>
          </cell>
          <cell r="T107">
            <v>103188.18</v>
          </cell>
          <cell r="U107">
            <v>103188.18</v>
          </cell>
          <cell r="V107">
            <v>0</v>
          </cell>
          <cell r="W107">
            <v>0</v>
          </cell>
          <cell r="X107">
            <v>0</v>
          </cell>
          <cell r="Y107">
            <v>0</v>
          </cell>
          <cell r="Z107">
            <v>0</v>
          </cell>
        </row>
        <row r="108">
          <cell r="A108">
            <v>200108</v>
          </cell>
          <cell r="B108" t="str">
            <v>ac</v>
          </cell>
          <cell r="C108" t="str">
            <v>ac33</v>
          </cell>
          <cell r="E108">
            <v>37115</v>
          </cell>
          <cell r="F108">
            <v>37115</v>
          </cell>
          <cell r="G108">
            <v>25365</v>
          </cell>
          <cell r="H108">
            <v>25365</v>
          </cell>
          <cell r="I108" t="str">
            <v>FOB Murmansk</v>
          </cell>
          <cell r="J108" t="str">
            <v>FOB Murmansk</v>
          </cell>
          <cell r="K108" t="str">
            <v>КГОК</v>
          </cell>
          <cell r="L108" t="str">
            <v>КГОК</v>
          </cell>
          <cell r="M108" t="str">
            <v>Seneltex</v>
          </cell>
          <cell r="N108" t="str">
            <v>Sobelmar</v>
          </cell>
          <cell r="O108">
            <v>43.5</v>
          </cell>
          <cell r="P108">
            <v>1103377.5</v>
          </cell>
          <cell r="Q108">
            <v>1103377.5</v>
          </cell>
          <cell r="R108">
            <v>0</v>
          </cell>
          <cell r="S108">
            <v>0</v>
          </cell>
          <cell r="T108">
            <v>0</v>
          </cell>
          <cell r="U108">
            <v>0</v>
          </cell>
          <cell r="V108">
            <v>0</v>
          </cell>
          <cell r="W108">
            <v>0</v>
          </cell>
          <cell r="X108">
            <v>0</v>
          </cell>
          <cell r="Y108">
            <v>0</v>
          </cell>
          <cell r="Z108">
            <v>0</v>
          </cell>
        </row>
        <row r="109">
          <cell r="A109">
            <v>200108</v>
          </cell>
          <cell r="B109" t="str">
            <v>ac</v>
          </cell>
          <cell r="C109" t="str">
            <v>ac35</v>
          </cell>
          <cell r="E109">
            <v>37123</v>
          </cell>
          <cell r="F109">
            <v>37123</v>
          </cell>
          <cell r="G109">
            <v>19055</v>
          </cell>
          <cell r="H109">
            <v>19055</v>
          </cell>
          <cell r="I109" t="str">
            <v>FOB Murmansk</v>
          </cell>
          <cell r="J109" t="str">
            <v>CFR Klaipeda</v>
          </cell>
          <cell r="K109" t="str">
            <v>КГОК</v>
          </cell>
          <cell r="L109" t="str">
            <v>КГОК</v>
          </cell>
          <cell r="M109" t="str">
            <v>Seneltex</v>
          </cell>
          <cell r="N109" t="str">
            <v>Lifosa</v>
          </cell>
          <cell r="O109">
            <v>56</v>
          </cell>
          <cell r="P109">
            <v>1067080</v>
          </cell>
          <cell r="Q109">
            <v>1067080</v>
          </cell>
          <cell r="R109">
            <v>0</v>
          </cell>
          <cell r="S109" t="str">
            <v>ММП</v>
          </cell>
          <cell r="T109">
            <v>177961.65</v>
          </cell>
          <cell r="U109">
            <v>177942.89</v>
          </cell>
          <cell r="V109">
            <v>18.760000000000002</v>
          </cell>
          <cell r="W109">
            <v>0</v>
          </cell>
          <cell r="X109">
            <v>0</v>
          </cell>
          <cell r="Y109">
            <v>0</v>
          </cell>
          <cell r="Z109">
            <v>0</v>
          </cell>
        </row>
        <row r="110">
          <cell r="A110">
            <v>200108</v>
          </cell>
          <cell r="B110" t="str">
            <v>ac</v>
          </cell>
          <cell r="C110" t="str">
            <v>ac36</v>
          </cell>
          <cell r="E110">
            <v>37131</v>
          </cell>
          <cell r="F110">
            <v>37131</v>
          </cell>
          <cell r="G110">
            <v>29731</v>
          </cell>
          <cell r="H110">
            <v>29731</v>
          </cell>
          <cell r="I110" t="str">
            <v>FOB Murmansk</v>
          </cell>
          <cell r="J110" t="str">
            <v>FOB Murmansk</v>
          </cell>
          <cell r="K110" t="str">
            <v>КГОК</v>
          </cell>
          <cell r="L110" t="str">
            <v>КГОК</v>
          </cell>
          <cell r="M110" t="str">
            <v>GMF</v>
          </cell>
          <cell r="N110" t="str">
            <v>PetKov</v>
          </cell>
          <cell r="O110">
            <v>43.35</v>
          </cell>
          <cell r="P110">
            <v>1288838.8500000001</v>
          </cell>
          <cell r="Q110">
            <v>1288838.8600000001</v>
          </cell>
          <cell r="R110">
            <v>0</v>
          </cell>
          <cell r="S110">
            <v>0</v>
          </cell>
          <cell r="T110">
            <v>0</v>
          </cell>
          <cell r="U110">
            <v>0</v>
          </cell>
          <cell r="V110">
            <v>0</v>
          </cell>
          <cell r="W110">
            <v>0</v>
          </cell>
          <cell r="X110">
            <v>0</v>
          </cell>
          <cell r="Y110">
            <v>0</v>
          </cell>
          <cell r="Z110">
            <v>0</v>
          </cell>
        </row>
        <row r="111">
          <cell r="A111">
            <v>200108</v>
          </cell>
          <cell r="B111" t="str">
            <v>ac</v>
          </cell>
          <cell r="C111" t="str">
            <v>ac37</v>
          </cell>
          <cell r="D111">
            <v>37132</v>
          </cell>
          <cell r="E111">
            <v>37132</v>
          </cell>
          <cell r="F111">
            <v>37132</v>
          </cell>
          <cell r="G111">
            <v>3881.800048828125</v>
          </cell>
          <cell r="H111">
            <v>3881.800048828125</v>
          </cell>
          <cell r="I111" t="str">
            <v>FCA Kovdor</v>
          </cell>
          <cell r="J111" t="str">
            <v>DDU Shilainiai</v>
          </cell>
          <cell r="K111" t="str">
            <v>КГОК</v>
          </cell>
          <cell r="L111" t="str">
            <v>КГОК</v>
          </cell>
          <cell r="M111" t="str">
            <v>Seneltex</v>
          </cell>
          <cell r="N111" t="str">
            <v>Lifosa</v>
          </cell>
          <cell r="O111">
            <v>62.25</v>
          </cell>
          <cell r="P111">
            <v>241642.05</v>
          </cell>
          <cell r="Q111">
            <v>241642.05</v>
          </cell>
          <cell r="R111">
            <v>0</v>
          </cell>
          <cell r="S111" t="str">
            <v>Itico</v>
          </cell>
          <cell r="T111">
            <v>104315.04</v>
          </cell>
          <cell r="U111">
            <v>104315.04</v>
          </cell>
          <cell r="V111">
            <v>0</v>
          </cell>
          <cell r="W111">
            <v>0</v>
          </cell>
          <cell r="X111">
            <v>0</v>
          </cell>
          <cell r="Y111">
            <v>0</v>
          </cell>
          <cell r="Z111">
            <v>0</v>
          </cell>
        </row>
        <row r="112">
          <cell r="A112">
            <v>200108</v>
          </cell>
          <cell r="B112" t="str">
            <v>ac</v>
          </cell>
          <cell r="C112" t="str">
            <v>ac38</v>
          </cell>
          <cell r="D112">
            <v>37134</v>
          </cell>
          <cell r="E112">
            <v>37134</v>
          </cell>
          <cell r="F112">
            <v>37134</v>
          </cell>
          <cell r="G112">
            <v>3823.60009765625</v>
          </cell>
          <cell r="H112">
            <v>3823.60009765625</v>
          </cell>
          <cell r="I112" t="str">
            <v>FCA Kovdor</v>
          </cell>
          <cell r="J112" t="str">
            <v>DDU Shilainiai</v>
          </cell>
          <cell r="K112" t="str">
            <v>КГОК</v>
          </cell>
          <cell r="L112" t="str">
            <v>КГОК</v>
          </cell>
          <cell r="M112" t="str">
            <v>Seneltex</v>
          </cell>
          <cell r="N112" t="str">
            <v>Lifosa</v>
          </cell>
          <cell r="O112">
            <v>62.25</v>
          </cell>
          <cell r="P112">
            <v>238019.1</v>
          </cell>
          <cell r="Q112">
            <v>238019.1</v>
          </cell>
          <cell r="R112">
            <v>0</v>
          </cell>
          <cell r="S112" t="str">
            <v>Itico</v>
          </cell>
          <cell r="T112">
            <v>102839.39</v>
          </cell>
          <cell r="U112">
            <v>102839.39</v>
          </cell>
          <cell r="V112">
            <v>0</v>
          </cell>
          <cell r="W112">
            <v>0</v>
          </cell>
          <cell r="X112">
            <v>0</v>
          </cell>
          <cell r="Y112">
            <v>0</v>
          </cell>
          <cell r="Z112">
            <v>0</v>
          </cell>
        </row>
        <row r="113">
          <cell r="A113">
            <v>200109</v>
          </cell>
          <cell r="B113" t="str">
            <v>ac</v>
          </cell>
          <cell r="C113" t="str">
            <v>ac39</v>
          </cell>
          <cell r="E113">
            <v>37138</v>
          </cell>
          <cell r="F113">
            <v>37138</v>
          </cell>
          <cell r="G113">
            <v>18996</v>
          </cell>
          <cell r="H113">
            <v>18996</v>
          </cell>
          <cell r="I113" t="str">
            <v>FOB Murmansk</v>
          </cell>
          <cell r="J113" t="str">
            <v>CFR Klaipeda</v>
          </cell>
          <cell r="K113" t="str">
            <v>КГОК</v>
          </cell>
          <cell r="L113" t="str">
            <v>КГОК</v>
          </cell>
          <cell r="M113" t="str">
            <v>Seneltex</v>
          </cell>
          <cell r="N113" t="str">
            <v>Lifosa</v>
          </cell>
          <cell r="O113">
            <v>56</v>
          </cell>
          <cell r="P113">
            <v>1063776</v>
          </cell>
          <cell r="Q113">
            <v>1063776</v>
          </cell>
          <cell r="R113">
            <v>0</v>
          </cell>
          <cell r="S113" t="str">
            <v>ММП</v>
          </cell>
          <cell r="T113">
            <v>176195.7</v>
          </cell>
          <cell r="U113">
            <v>176195.7</v>
          </cell>
          <cell r="V113">
            <v>0</v>
          </cell>
          <cell r="W113">
            <v>0</v>
          </cell>
          <cell r="X113">
            <v>0</v>
          </cell>
          <cell r="Y113">
            <v>0</v>
          </cell>
          <cell r="Z113">
            <v>0</v>
          </cell>
        </row>
        <row r="114">
          <cell r="A114">
            <v>200109</v>
          </cell>
          <cell r="B114" t="str">
            <v>ac</v>
          </cell>
          <cell r="C114" t="str">
            <v>ac40</v>
          </cell>
          <cell r="D114">
            <v>37175</v>
          </cell>
          <cell r="E114">
            <v>37143</v>
          </cell>
          <cell r="F114">
            <v>37143</v>
          </cell>
          <cell r="G114">
            <v>25435</v>
          </cell>
          <cell r="H114">
            <v>25435</v>
          </cell>
          <cell r="I114" t="str">
            <v>FOB Murmansk</v>
          </cell>
          <cell r="J114" t="str">
            <v>FOB Murmansk</v>
          </cell>
          <cell r="K114" t="str">
            <v>КГОК</v>
          </cell>
          <cell r="L114" t="str">
            <v>КГОК</v>
          </cell>
          <cell r="M114" t="str">
            <v>Seneltex</v>
          </cell>
          <cell r="N114" t="str">
            <v>Sobelmar</v>
          </cell>
          <cell r="O114">
            <v>43.5</v>
          </cell>
          <cell r="P114">
            <v>1106422.5</v>
          </cell>
          <cell r="Q114">
            <v>1106422.5</v>
          </cell>
          <cell r="R114">
            <v>0</v>
          </cell>
          <cell r="S114">
            <v>0</v>
          </cell>
          <cell r="T114">
            <v>0</v>
          </cell>
          <cell r="U114">
            <v>0</v>
          </cell>
          <cell r="V114">
            <v>0</v>
          </cell>
          <cell r="W114">
            <v>0</v>
          </cell>
          <cell r="X114">
            <v>0</v>
          </cell>
          <cell r="Y114">
            <v>0</v>
          </cell>
          <cell r="Z114">
            <v>0</v>
          </cell>
        </row>
        <row r="115">
          <cell r="A115">
            <v>200109</v>
          </cell>
          <cell r="B115" t="str">
            <v>ac</v>
          </cell>
          <cell r="C115" t="str">
            <v>ac41</v>
          </cell>
          <cell r="E115">
            <v>37147</v>
          </cell>
          <cell r="F115">
            <v>37147</v>
          </cell>
          <cell r="G115">
            <v>2925</v>
          </cell>
          <cell r="H115">
            <v>2925</v>
          </cell>
          <cell r="I115" t="str">
            <v>FOB Murmansk</v>
          </cell>
          <cell r="J115" t="str">
            <v>FOB Murmansk</v>
          </cell>
          <cell r="K115" t="str">
            <v>КГОК</v>
          </cell>
          <cell r="L115" t="str">
            <v>КГОК</v>
          </cell>
          <cell r="M115" t="str">
            <v>GMF</v>
          </cell>
          <cell r="N115" t="str">
            <v>Norsk Hydro</v>
          </cell>
          <cell r="O115">
            <v>43.5</v>
          </cell>
          <cell r="P115">
            <v>127237.5</v>
          </cell>
          <cell r="Q115">
            <v>127237.5</v>
          </cell>
          <cell r="R115">
            <v>0</v>
          </cell>
          <cell r="S115">
            <v>0</v>
          </cell>
          <cell r="T115">
            <v>0</v>
          </cell>
          <cell r="U115">
            <v>0</v>
          </cell>
          <cell r="V115">
            <v>0</v>
          </cell>
          <cell r="W115">
            <v>0</v>
          </cell>
          <cell r="X115">
            <v>0</v>
          </cell>
          <cell r="Y115">
            <v>0</v>
          </cell>
          <cell r="Z115">
            <v>0</v>
          </cell>
        </row>
        <row r="116">
          <cell r="A116">
            <v>200109</v>
          </cell>
          <cell r="B116" t="str">
            <v>ac</v>
          </cell>
          <cell r="C116" t="str">
            <v>ac42</v>
          </cell>
          <cell r="E116">
            <v>37145</v>
          </cell>
          <cell r="F116">
            <v>37145</v>
          </cell>
          <cell r="G116">
            <v>4194</v>
          </cell>
          <cell r="H116">
            <v>4194</v>
          </cell>
          <cell r="I116" t="str">
            <v>FOB Murmansk</v>
          </cell>
          <cell r="J116" t="str">
            <v>FOB Murmansk</v>
          </cell>
          <cell r="K116" t="str">
            <v>КГОК</v>
          </cell>
          <cell r="L116" t="str">
            <v>КГОК</v>
          </cell>
          <cell r="M116" t="str">
            <v>GMF</v>
          </cell>
          <cell r="N116" t="str">
            <v>Norsk Hydro</v>
          </cell>
          <cell r="O116">
            <v>43.5</v>
          </cell>
          <cell r="P116">
            <v>182439</v>
          </cell>
          <cell r="Q116">
            <v>182439</v>
          </cell>
          <cell r="R116">
            <v>0</v>
          </cell>
          <cell r="S116">
            <v>0</v>
          </cell>
          <cell r="T116">
            <v>0</v>
          </cell>
          <cell r="U116">
            <v>0</v>
          </cell>
          <cell r="V116">
            <v>0</v>
          </cell>
          <cell r="W116">
            <v>0</v>
          </cell>
          <cell r="X116">
            <v>0</v>
          </cell>
          <cell r="Y116">
            <v>0</v>
          </cell>
          <cell r="Z116">
            <v>0</v>
          </cell>
        </row>
        <row r="117">
          <cell r="A117">
            <v>200109</v>
          </cell>
          <cell r="B117" t="str">
            <v>ac</v>
          </cell>
          <cell r="C117" t="str">
            <v>ac43</v>
          </cell>
          <cell r="E117">
            <v>37152</v>
          </cell>
          <cell r="F117">
            <v>37152</v>
          </cell>
          <cell r="G117">
            <v>19011</v>
          </cell>
          <cell r="H117">
            <v>19011</v>
          </cell>
          <cell r="I117" t="str">
            <v>FOB Murmansk</v>
          </cell>
          <cell r="J117" t="str">
            <v>CFR Klaipeda</v>
          </cell>
          <cell r="K117" t="str">
            <v>КГОК</v>
          </cell>
          <cell r="L117" t="str">
            <v>КГОК</v>
          </cell>
          <cell r="M117" t="str">
            <v>Seneltex</v>
          </cell>
          <cell r="N117" t="str">
            <v>Lifosa</v>
          </cell>
          <cell r="O117">
            <v>56</v>
          </cell>
          <cell r="P117">
            <v>1064616</v>
          </cell>
          <cell r="Q117">
            <v>1064616</v>
          </cell>
          <cell r="R117">
            <v>0</v>
          </cell>
          <cell r="S117" t="str">
            <v>ММП</v>
          </cell>
          <cell r="T117">
            <v>176335.2</v>
          </cell>
          <cell r="U117">
            <v>176335.2</v>
          </cell>
          <cell r="V117">
            <v>0</v>
          </cell>
          <cell r="W117">
            <v>0</v>
          </cell>
          <cell r="X117">
            <v>0</v>
          </cell>
          <cell r="Y117">
            <v>0</v>
          </cell>
          <cell r="Z117">
            <v>0</v>
          </cell>
        </row>
        <row r="118">
          <cell r="A118">
            <v>200109</v>
          </cell>
          <cell r="B118" t="str">
            <v>ac</v>
          </cell>
          <cell r="C118" t="str">
            <v>ac44</v>
          </cell>
          <cell r="E118">
            <v>37154</v>
          </cell>
          <cell r="F118">
            <v>37154</v>
          </cell>
          <cell r="G118">
            <v>8415</v>
          </cell>
          <cell r="H118">
            <v>8415</v>
          </cell>
          <cell r="I118" t="str">
            <v>FOB Murmansk</v>
          </cell>
          <cell r="J118" t="str">
            <v>FOB Murmansk</v>
          </cell>
          <cell r="K118" t="str">
            <v>КГОК</v>
          </cell>
          <cell r="L118" t="str">
            <v>КГОК</v>
          </cell>
          <cell r="M118" t="str">
            <v>GMF</v>
          </cell>
          <cell r="N118" t="str">
            <v>Norsk Hydro</v>
          </cell>
          <cell r="O118">
            <v>43.4</v>
          </cell>
          <cell r="P118">
            <v>365211</v>
          </cell>
          <cell r="Q118">
            <v>365211</v>
          </cell>
          <cell r="R118">
            <v>0</v>
          </cell>
          <cell r="S118">
            <v>0</v>
          </cell>
          <cell r="T118">
            <v>0</v>
          </cell>
          <cell r="U118">
            <v>0</v>
          </cell>
          <cell r="V118">
            <v>0</v>
          </cell>
          <cell r="W118">
            <v>0</v>
          </cell>
          <cell r="X118">
            <v>0</v>
          </cell>
          <cell r="Y118">
            <v>0</v>
          </cell>
          <cell r="Z118">
            <v>0</v>
          </cell>
        </row>
        <row r="119">
          <cell r="A119">
            <v>200109</v>
          </cell>
          <cell r="B119" t="str">
            <v>ac</v>
          </cell>
          <cell r="C119" t="str">
            <v>ac45</v>
          </cell>
          <cell r="E119">
            <v>37164</v>
          </cell>
          <cell r="F119">
            <v>37164</v>
          </cell>
          <cell r="G119">
            <v>19101</v>
          </cell>
          <cell r="H119">
            <v>19101</v>
          </cell>
          <cell r="I119" t="str">
            <v>FOB Murmansk</v>
          </cell>
          <cell r="J119" t="str">
            <v>CFR Klaipeda</v>
          </cell>
          <cell r="K119" t="str">
            <v>КГОК</v>
          </cell>
          <cell r="L119" t="str">
            <v>КГОК</v>
          </cell>
          <cell r="M119" t="str">
            <v>Seneltex</v>
          </cell>
          <cell r="N119" t="str">
            <v>Lifosa</v>
          </cell>
          <cell r="O119">
            <v>56</v>
          </cell>
          <cell r="P119">
            <v>1069656</v>
          </cell>
          <cell r="Q119">
            <v>1069656</v>
          </cell>
          <cell r="R119">
            <v>0</v>
          </cell>
          <cell r="S119" t="str">
            <v>ММП</v>
          </cell>
          <cell r="T119">
            <v>176345.55</v>
          </cell>
          <cell r="U119">
            <v>176345.55</v>
          </cell>
          <cell r="V119">
            <v>0</v>
          </cell>
          <cell r="W119">
            <v>0</v>
          </cell>
          <cell r="X119">
            <v>0</v>
          </cell>
          <cell r="Y119">
            <v>0</v>
          </cell>
          <cell r="Z119">
            <v>0</v>
          </cell>
        </row>
        <row r="120">
          <cell r="A120">
            <v>200109</v>
          </cell>
          <cell r="B120" t="str">
            <v>ac</v>
          </cell>
          <cell r="C120" t="str">
            <v>ac46</v>
          </cell>
          <cell r="D120">
            <v>37163</v>
          </cell>
          <cell r="E120">
            <v>37149</v>
          </cell>
          <cell r="F120">
            <v>37149</v>
          </cell>
          <cell r="G120">
            <v>3836.800048828125</v>
          </cell>
          <cell r="H120">
            <v>3836.800048828125</v>
          </cell>
          <cell r="I120" t="str">
            <v>FCA Kovdor</v>
          </cell>
          <cell r="J120" t="str">
            <v>DDU Shilainiai</v>
          </cell>
          <cell r="K120" t="str">
            <v>КГОК</v>
          </cell>
          <cell r="L120" t="str">
            <v>КГОК</v>
          </cell>
          <cell r="M120" t="str">
            <v>Seneltex</v>
          </cell>
          <cell r="N120" t="str">
            <v>Kemira-Lifosa</v>
          </cell>
          <cell r="O120">
            <v>61.5</v>
          </cell>
          <cell r="P120">
            <v>235963.2</v>
          </cell>
          <cell r="Q120">
            <v>235963.2</v>
          </cell>
          <cell r="R120">
            <v>0</v>
          </cell>
          <cell r="S120" t="str">
            <v>Itico</v>
          </cell>
          <cell r="T120">
            <v>103188.18</v>
          </cell>
          <cell r="U120">
            <v>103504.2</v>
          </cell>
          <cell r="V120">
            <v>-316.02</v>
          </cell>
          <cell r="W120">
            <v>0</v>
          </cell>
          <cell r="X120">
            <v>0</v>
          </cell>
          <cell r="Y120">
            <v>0</v>
          </cell>
          <cell r="Z120">
            <v>0</v>
          </cell>
        </row>
        <row r="121">
          <cell r="A121">
            <v>200110</v>
          </cell>
          <cell r="B121" t="str">
            <v>ac</v>
          </cell>
          <cell r="C121" t="str">
            <v>ac47</v>
          </cell>
          <cell r="E121">
            <v>37169</v>
          </cell>
          <cell r="F121">
            <v>37169</v>
          </cell>
          <cell r="G121">
            <v>18832</v>
          </cell>
          <cell r="H121">
            <v>18832</v>
          </cell>
          <cell r="I121" t="str">
            <v>FOB Murmansk</v>
          </cell>
          <cell r="J121" t="str">
            <v>CFR Klaipeda</v>
          </cell>
          <cell r="K121" t="str">
            <v>КГОК</v>
          </cell>
          <cell r="L121" t="str">
            <v>КГОК</v>
          </cell>
          <cell r="M121" t="str">
            <v>Seneltex</v>
          </cell>
          <cell r="N121" t="str">
            <v>Lifosa</v>
          </cell>
          <cell r="O121">
            <v>56</v>
          </cell>
          <cell r="P121">
            <v>1054592</v>
          </cell>
          <cell r="Q121">
            <v>1054592</v>
          </cell>
          <cell r="R121">
            <v>0</v>
          </cell>
          <cell r="S121" t="str">
            <v>ММП</v>
          </cell>
          <cell r="T121">
            <v>174004.72</v>
          </cell>
          <cell r="U121">
            <v>174004.72</v>
          </cell>
          <cell r="V121">
            <v>0</v>
          </cell>
          <cell r="W121">
            <v>0</v>
          </cell>
          <cell r="X121">
            <v>0</v>
          </cell>
          <cell r="Y121">
            <v>0</v>
          </cell>
          <cell r="Z121">
            <v>0</v>
          </cell>
        </row>
        <row r="122">
          <cell r="A122">
            <v>200110</v>
          </cell>
          <cell r="B122" t="str">
            <v>ac</v>
          </cell>
          <cell r="C122" t="str">
            <v>ac48</v>
          </cell>
          <cell r="E122">
            <v>37170</v>
          </cell>
          <cell r="F122">
            <v>37170</v>
          </cell>
          <cell r="G122">
            <v>3118</v>
          </cell>
          <cell r="H122">
            <v>3118</v>
          </cell>
          <cell r="I122" t="str">
            <v>FOB Murmansk</v>
          </cell>
          <cell r="J122" t="str">
            <v>FOB Murmansk</v>
          </cell>
          <cell r="K122" t="str">
            <v>КГОК</v>
          </cell>
          <cell r="L122" t="str">
            <v>КГОК</v>
          </cell>
          <cell r="M122" t="str">
            <v>GMF</v>
          </cell>
          <cell r="N122" t="str">
            <v>Norsk Hydro</v>
          </cell>
          <cell r="O122">
            <v>43.3</v>
          </cell>
          <cell r="P122">
            <v>135009.4</v>
          </cell>
          <cell r="Q122">
            <v>135009.4</v>
          </cell>
          <cell r="R122">
            <v>0</v>
          </cell>
          <cell r="S122">
            <v>0</v>
          </cell>
          <cell r="T122">
            <v>0</v>
          </cell>
          <cell r="U122">
            <v>0</v>
          </cell>
          <cell r="V122">
            <v>0</v>
          </cell>
          <cell r="W122">
            <v>0</v>
          </cell>
          <cell r="X122">
            <v>0</v>
          </cell>
          <cell r="Y122">
            <v>0</v>
          </cell>
          <cell r="Z122">
            <v>0</v>
          </cell>
        </row>
        <row r="123">
          <cell r="A123">
            <v>200110</v>
          </cell>
          <cell r="B123" t="str">
            <v>ac</v>
          </cell>
          <cell r="C123" t="str">
            <v>ac49</v>
          </cell>
          <cell r="E123">
            <v>37178</v>
          </cell>
          <cell r="F123">
            <v>37178</v>
          </cell>
          <cell r="G123">
            <v>4500</v>
          </cell>
          <cell r="H123">
            <v>4500</v>
          </cell>
          <cell r="I123" t="str">
            <v>FOB Murmansk</v>
          </cell>
          <cell r="J123" t="str">
            <v>FOB Murmansk</v>
          </cell>
          <cell r="K123" t="str">
            <v>КГОК</v>
          </cell>
          <cell r="L123" t="str">
            <v>КГОК</v>
          </cell>
          <cell r="M123" t="str">
            <v>GMF</v>
          </cell>
          <cell r="N123" t="str">
            <v>Norsk Hydro</v>
          </cell>
          <cell r="O123">
            <v>43</v>
          </cell>
          <cell r="P123">
            <v>193500</v>
          </cell>
          <cell r="Q123">
            <v>193500</v>
          </cell>
          <cell r="R123">
            <v>0</v>
          </cell>
          <cell r="S123">
            <v>0</v>
          </cell>
          <cell r="T123">
            <v>0</v>
          </cell>
          <cell r="U123">
            <v>0</v>
          </cell>
          <cell r="V123">
            <v>0</v>
          </cell>
          <cell r="W123">
            <v>0</v>
          </cell>
          <cell r="X123">
            <v>0</v>
          </cell>
          <cell r="Y123">
            <v>0</v>
          </cell>
          <cell r="Z123">
            <v>0</v>
          </cell>
        </row>
        <row r="124">
          <cell r="A124">
            <v>200110</v>
          </cell>
          <cell r="B124" t="str">
            <v>ac</v>
          </cell>
          <cell r="C124" t="str">
            <v>ac50</v>
          </cell>
          <cell r="E124">
            <v>37185</v>
          </cell>
          <cell r="F124">
            <v>37185</v>
          </cell>
          <cell r="G124">
            <v>18707</v>
          </cell>
          <cell r="H124">
            <v>18707</v>
          </cell>
          <cell r="I124" t="str">
            <v>FOB Murmansk</v>
          </cell>
          <cell r="J124" t="str">
            <v>CFR Klaipeda</v>
          </cell>
          <cell r="K124" t="str">
            <v>КГОК</v>
          </cell>
          <cell r="L124" t="str">
            <v>КГОК</v>
          </cell>
          <cell r="M124" t="str">
            <v>Seneltex</v>
          </cell>
          <cell r="N124" t="str">
            <v>Lifosa</v>
          </cell>
          <cell r="O124">
            <v>56</v>
          </cell>
          <cell r="P124">
            <v>1047592</v>
          </cell>
          <cell r="Q124">
            <v>1047592</v>
          </cell>
          <cell r="R124">
            <v>0</v>
          </cell>
          <cell r="S124" t="str">
            <v>ММП</v>
          </cell>
          <cell r="T124">
            <v>176390.7</v>
          </cell>
          <cell r="U124">
            <v>176330.31</v>
          </cell>
          <cell r="V124">
            <v>60.39</v>
          </cell>
          <cell r="W124">
            <v>0</v>
          </cell>
          <cell r="X124">
            <v>0</v>
          </cell>
          <cell r="Y124">
            <v>0</v>
          </cell>
          <cell r="Z124">
            <v>0</v>
          </cell>
        </row>
        <row r="125">
          <cell r="A125">
            <v>200110</v>
          </cell>
          <cell r="B125" t="str">
            <v>ac</v>
          </cell>
          <cell r="C125" t="str">
            <v>ac51</v>
          </cell>
          <cell r="E125">
            <v>37189</v>
          </cell>
          <cell r="F125">
            <v>37189</v>
          </cell>
          <cell r="G125">
            <v>20995</v>
          </cell>
          <cell r="H125">
            <v>20995</v>
          </cell>
          <cell r="I125" t="str">
            <v>FOB Murmansk</v>
          </cell>
          <cell r="J125" t="str">
            <v>FOB Murmansk</v>
          </cell>
          <cell r="K125" t="str">
            <v>КГОК</v>
          </cell>
          <cell r="L125" t="str">
            <v>КГОК</v>
          </cell>
          <cell r="M125" t="str">
            <v>Seneltex</v>
          </cell>
          <cell r="N125" t="str">
            <v>Sobelmar</v>
          </cell>
          <cell r="O125">
            <v>43.5</v>
          </cell>
          <cell r="P125">
            <v>913282.5</v>
          </cell>
          <cell r="Q125">
            <v>913282.5</v>
          </cell>
          <cell r="R125">
            <v>0</v>
          </cell>
          <cell r="S125">
            <v>191184.5</v>
          </cell>
          <cell r="T125">
            <v>0</v>
          </cell>
          <cell r="U125">
            <v>0</v>
          </cell>
          <cell r="V125">
            <v>0</v>
          </cell>
          <cell r="W125">
            <v>0</v>
          </cell>
          <cell r="X125">
            <v>0</v>
          </cell>
          <cell r="Y125">
            <v>0</v>
          </cell>
          <cell r="Z125">
            <v>0</v>
          </cell>
        </row>
        <row r="126">
          <cell r="A126">
            <v>200110</v>
          </cell>
          <cell r="B126" t="str">
            <v>ac</v>
          </cell>
          <cell r="C126" t="str">
            <v>ac52</v>
          </cell>
          <cell r="E126">
            <v>37193</v>
          </cell>
          <cell r="F126">
            <v>37193</v>
          </cell>
          <cell r="G126">
            <v>8675</v>
          </cell>
          <cell r="H126">
            <v>8675</v>
          </cell>
          <cell r="I126" t="str">
            <v>FOB Murmansk</v>
          </cell>
          <cell r="J126" t="str">
            <v>FOB Murmansk</v>
          </cell>
          <cell r="K126" t="str">
            <v>КГОК</v>
          </cell>
          <cell r="L126" t="str">
            <v>КГОК</v>
          </cell>
          <cell r="M126" t="str">
            <v>GMF</v>
          </cell>
          <cell r="N126" t="str">
            <v>Norsk Hydro</v>
          </cell>
          <cell r="O126">
            <v>43.5</v>
          </cell>
          <cell r="P126">
            <v>377362.5</v>
          </cell>
          <cell r="Q126">
            <v>377362.5</v>
          </cell>
          <cell r="R126">
            <v>0</v>
          </cell>
          <cell r="S126">
            <v>1672944</v>
          </cell>
          <cell r="T126">
            <v>0</v>
          </cell>
          <cell r="U126">
            <v>0</v>
          </cell>
          <cell r="V126">
            <v>0</v>
          </cell>
          <cell r="W126">
            <v>0</v>
          </cell>
          <cell r="X126">
            <v>0</v>
          </cell>
          <cell r="Y126">
            <v>0</v>
          </cell>
          <cell r="Z126">
            <v>0</v>
          </cell>
        </row>
        <row r="127">
          <cell r="A127">
            <v>200110</v>
          </cell>
          <cell r="B127" t="str">
            <v>ac</v>
          </cell>
          <cell r="C127" t="str">
            <v>ac53</v>
          </cell>
          <cell r="E127">
            <v>37194</v>
          </cell>
          <cell r="F127">
            <v>37194</v>
          </cell>
          <cell r="G127">
            <v>3406</v>
          </cell>
          <cell r="H127">
            <v>3406</v>
          </cell>
          <cell r="I127" t="str">
            <v>FOB Murmansk</v>
          </cell>
          <cell r="J127" t="str">
            <v>FOB Murmansk</v>
          </cell>
          <cell r="K127" t="str">
            <v>КГОК</v>
          </cell>
          <cell r="L127" t="str">
            <v>КГОК</v>
          </cell>
          <cell r="M127" t="str">
            <v>GMF</v>
          </cell>
          <cell r="N127" t="str">
            <v>Norsk Hydro</v>
          </cell>
          <cell r="O127">
            <v>44.3</v>
          </cell>
          <cell r="P127">
            <v>150885.79999999999</v>
          </cell>
          <cell r="Q127">
            <v>150885.79999999999</v>
          </cell>
          <cell r="R127">
            <v>0</v>
          </cell>
          <cell r="S127">
            <v>0</v>
          </cell>
          <cell r="T127">
            <v>0</v>
          </cell>
          <cell r="U127">
            <v>0</v>
          </cell>
          <cell r="V127">
            <v>0</v>
          </cell>
          <cell r="W127">
            <v>0</v>
          </cell>
          <cell r="X127">
            <v>0</v>
          </cell>
          <cell r="Y127">
            <v>0</v>
          </cell>
          <cell r="Z127">
            <v>0</v>
          </cell>
        </row>
        <row r="128">
          <cell r="A128">
            <v>200110</v>
          </cell>
          <cell r="B128" t="str">
            <v>ac</v>
          </cell>
          <cell r="C128" t="str">
            <v>ac54</v>
          </cell>
          <cell r="D128">
            <v>37175</v>
          </cell>
          <cell r="E128">
            <v>37183</v>
          </cell>
          <cell r="F128">
            <v>37183</v>
          </cell>
          <cell r="G128">
            <v>3893.5</v>
          </cell>
          <cell r="H128">
            <v>3893.5</v>
          </cell>
          <cell r="I128" t="str">
            <v>FCA Kovdor</v>
          </cell>
          <cell r="J128" t="str">
            <v>DDU Shilainiai</v>
          </cell>
          <cell r="K128" t="str">
            <v>КГОК</v>
          </cell>
          <cell r="L128" t="str">
            <v>КГОК</v>
          </cell>
          <cell r="M128" t="str">
            <v>Seneltex</v>
          </cell>
          <cell r="N128" t="str">
            <v>Lifosa</v>
          </cell>
          <cell r="O128">
            <v>62.25</v>
          </cell>
          <cell r="P128">
            <v>242370.375</v>
          </cell>
          <cell r="Q128">
            <v>242370.38</v>
          </cell>
          <cell r="R128">
            <v>0</v>
          </cell>
          <cell r="S128" t="str">
            <v>Itico</v>
          </cell>
          <cell r="T128">
            <v>104771.15</v>
          </cell>
          <cell r="U128">
            <v>107320</v>
          </cell>
          <cell r="V128">
            <v>-2548.85</v>
          </cell>
          <cell r="W128">
            <v>0</v>
          </cell>
          <cell r="X128">
            <v>0</v>
          </cell>
          <cell r="Y128">
            <v>0</v>
          </cell>
          <cell r="Z128">
            <v>0</v>
          </cell>
        </row>
        <row r="129">
          <cell r="A129">
            <v>200111</v>
          </cell>
          <cell r="B129" t="str">
            <v>ac</v>
          </cell>
          <cell r="C129" t="str">
            <v>ac56</v>
          </cell>
          <cell r="E129">
            <v>37200</v>
          </cell>
          <cell r="F129">
            <v>37200</v>
          </cell>
          <cell r="G129">
            <v>26248</v>
          </cell>
          <cell r="H129">
            <v>26248</v>
          </cell>
          <cell r="I129" t="str">
            <v>FOB Murmansk</v>
          </cell>
          <cell r="J129" t="str">
            <v>FOB Murmansk</v>
          </cell>
          <cell r="K129" t="str">
            <v>КГОК</v>
          </cell>
          <cell r="L129" t="str">
            <v>КГОК</v>
          </cell>
          <cell r="M129" t="str">
            <v>GMF</v>
          </cell>
          <cell r="N129" t="str">
            <v>PetKov</v>
          </cell>
          <cell r="O129">
            <v>43.25</v>
          </cell>
          <cell r="P129">
            <v>1135226</v>
          </cell>
          <cell r="Q129">
            <v>1135226</v>
          </cell>
          <cell r="R129">
            <v>0</v>
          </cell>
          <cell r="S129">
            <v>126585</v>
          </cell>
          <cell r="T129">
            <v>0</v>
          </cell>
          <cell r="U129">
            <v>0</v>
          </cell>
          <cell r="V129">
            <v>0</v>
          </cell>
          <cell r="W129">
            <v>0</v>
          </cell>
          <cell r="X129">
            <v>0</v>
          </cell>
          <cell r="Y129">
            <v>0</v>
          </cell>
          <cell r="Z129">
            <v>0</v>
          </cell>
        </row>
        <row r="130">
          <cell r="A130">
            <v>200111</v>
          </cell>
          <cell r="B130" t="str">
            <v>ac</v>
          </cell>
          <cell r="C130" t="str">
            <v>ac57</v>
          </cell>
          <cell r="E130">
            <v>37203</v>
          </cell>
          <cell r="F130">
            <v>37203</v>
          </cell>
          <cell r="G130">
            <v>18053</v>
          </cell>
          <cell r="H130">
            <v>18053</v>
          </cell>
          <cell r="I130" t="str">
            <v>FOB Murmansk</v>
          </cell>
          <cell r="J130" t="str">
            <v>CFR Klaipeda</v>
          </cell>
          <cell r="K130" t="str">
            <v>КГОК</v>
          </cell>
          <cell r="L130" t="str">
            <v>КГОК</v>
          </cell>
          <cell r="M130" t="str">
            <v>Seneltex</v>
          </cell>
          <cell r="N130" t="str">
            <v>Lifosa</v>
          </cell>
          <cell r="O130">
            <v>56</v>
          </cell>
          <cell r="P130">
            <v>1010968</v>
          </cell>
          <cell r="Q130">
            <v>1010968</v>
          </cell>
          <cell r="R130">
            <v>0</v>
          </cell>
          <cell r="S130" t="str">
            <v>NB Shipping</v>
          </cell>
          <cell r="T130">
            <v>169549.35</v>
          </cell>
          <cell r="U130">
            <v>169507.94</v>
          </cell>
          <cell r="V130">
            <v>41.41</v>
          </cell>
          <cell r="W130">
            <v>0</v>
          </cell>
          <cell r="X130">
            <v>0</v>
          </cell>
          <cell r="Y130">
            <v>0</v>
          </cell>
          <cell r="Z130">
            <v>0</v>
          </cell>
        </row>
        <row r="131">
          <cell r="A131">
            <v>200111</v>
          </cell>
          <cell r="B131" t="str">
            <v>ac</v>
          </cell>
          <cell r="C131" t="str">
            <v>ac58</v>
          </cell>
          <cell r="E131">
            <v>37205</v>
          </cell>
          <cell r="F131">
            <v>37205</v>
          </cell>
          <cell r="G131">
            <v>8170</v>
          </cell>
          <cell r="H131">
            <v>8170</v>
          </cell>
          <cell r="I131" t="str">
            <v>FOB Murmansk</v>
          </cell>
          <cell r="J131" t="str">
            <v>FOB Murmansk</v>
          </cell>
          <cell r="K131" t="str">
            <v>КГОК</v>
          </cell>
          <cell r="L131" t="str">
            <v>КГОК</v>
          </cell>
          <cell r="M131" t="str">
            <v>GMF</v>
          </cell>
          <cell r="N131" t="str">
            <v>Norsk Hydro</v>
          </cell>
          <cell r="O131">
            <v>44.1</v>
          </cell>
          <cell r="P131">
            <v>360297</v>
          </cell>
          <cell r="Q131">
            <v>360297</v>
          </cell>
          <cell r="R131">
            <v>0</v>
          </cell>
          <cell r="S131">
            <v>177377.8</v>
          </cell>
          <cell r="T131">
            <v>0</v>
          </cell>
          <cell r="U131">
            <v>0</v>
          </cell>
          <cell r="V131">
            <v>0</v>
          </cell>
          <cell r="W131">
            <v>0</v>
          </cell>
          <cell r="X131">
            <v>0</v>
          </cell>
          <cell r="Y131">
            <v>0</v>
          </cell>
          <cell r="Z131">
            <v>0</v>
          </cell>
        </row>
        <row r="132">
          <cell r="A132">
            <v>200111</v>
          </cell>
          <cell r="B132" t="str">
            <v>ac</v>
          </cell>
          <cell r="C132" t="str">
            <v>ac59</v>
          </cell>
          <cell r="E132">
            <v>37210</v>
          </cell>
          <cell r="F132">
            <v>37210</v>
          </cell>
          <cell r="G132">
            <v>18089</v>
          </cell>
          <cell r="H132">
            <v>18089</v>
          </cell>
          <cell r="I132" t="str">
            <v>FOB Murmansk</v>
          </cell>
          <cell r="J132" t="str">
            <v>CFR Klaipeda</v>
          </cell>
          <cell r="K132" t="str">
            <v>КГОК</v>
          </cell>
          <cell r="L132" t="str">
            <v>КГОК</v>
          </cell>
          <cell r="M132" t="str">
            <v>Seneltex</v>
          </cell>
          <cell r="N132" t="str">
            <v>Lifosa</v>
          </cell>
          <cell r="O132">
            <v>56</v>
          </cell>
          <cell r="P132">
            <v>1012984</v>
          </cell>
          <cell r="Q132">
            <v>1012984</v>
          </cell>
          <cell r="R132">
            <v>0</v>
          </cell>
          <cell r="S132" t="str">
            <v>ММП</v>
          </cell>
          <cell r="T132">
            <v>175508.1</v>
          </cell>
          <cell r="U132">
            <v>175444.9</v>
          </cell>
          <cell r="V132">
            <v>63.2</v>
          </cell>
          <cell r="W132">
            <v>0</v>
          </cell>
          <cell r="X132">
            <v>0</v>
          </cell>
          <cell r="Y132">
            <v>0</v>
          </cell>
          <cell r="Z132">
            <v>0</v>
          </cell>
        </row>
        <row r="133">
          <cell r="A133">
            <v>200111</v>
          </cell>
          <cell r="B133" t="str">
            <v>ac</v>
          </cell>
          <cell r="C133" t="str">
            <v>ac60</v>
          </cell>
          <cell r="E133">
            <v>37218</v>
          </cell>
          <cell r="F133">
            <v>37218</v>
          </cell>
          <cell r="G133">
            <v>8095</v>
          </cell>
          <cell r="H133">
            <v>8095</v>
          </cell>
          <cell r="I133" t="str">
            <v>FOB Murmansk</v>
          </cell>
          <cell r="J133" t="str">
            <v>FOB Murmansk</v>
          </cell>
          <cell r="K133" t="str">
            <v>КГОК</v>
          </cell>
          <cell r="L133" t="str">
            <v>КГОК</v>
          </cell>
          <cell r="M133" t="str">
            <v>GMF</v>
          </cell>
          <cell r="N133" t="str">
            <v>Norsk Hydro</v>
          </cell>
          <cell r="O133">
            <v>43.7</v>
          </cell>
          <cell r="P133">
            <v>353751.5</v>
          </cell>
          <cell r="Q133">
            <v>353751.5</v>
          </cell>
          <cell r="R133">
            <v>0</v>
          </cell>
          <cell r="S133">
            <v>1010330</v>
          </cell>
          <cell r="T133">
            <v>0</v>
          </cell>
          <cell r="U133">
            <v>0</v>
          </cell>
          <cell r="V133">
            <v>0</v>
          </cell>
          <cell r="W133">
            <v>0</v>
          </cell>
          <cell r="X133">
            <v>0</v>
          </cell>
          <cell r="Y133">
            <v>0</v>
          </cell>
          <cell r="Z133">
            <v>0</v>
          </cell>
        </row>
        <row r="134">
          <cell r="A134">
            <v>200111</v>
          </cell>
          <cell r="B134" t="str">
            <v>ac</v>
          </cell>
          <cell r="C134" t="str">
            <v>ac61</v>
          </cell>
          <cell r="E134">
            <v>37225</v>
          </cell>
          <cell r="F134">
            <v>37225</v>
          </cell>
          <cell r="G134">
            <v>18170</v>
          </cell>
          <cell r="H134">
            <v>18170</v>
          </cell>
          <cell r="I134" t="str">
            <v>FOB Murmansk</v>
          </cell>
          <cell r="J134" t="str">
            <v>CFR Klaipeda</v>
          </cell>
          <cell r="K134" t="str">
            <v>КГОК</v>
          </cell>
          <cell r="L134" t="str">
            <v>КГОК</v>
          </cell>
          <cell r="M134" t="str">
            <v>Seneltex</v>
          </cell>
          <cell r="N134" t="str">
            <v>Lifosa</v>
          </cell>
          <cell r="O134">
            <v>56</v>
          </cell>
          <cell r="P134">
            <v>1017520</v>
          </cell>
          <cell r="Q134">
            <v>1017520</v>
          </cell>
          <cell r="R134">
            <v>0</v>
          </cell>
          <cell r="S134" t="str">
            <v>ММП</v>
          </cell>
          <cell r="T134">
            <v>169509.3</v>
          </cell>
          <cell r="U134">
            <v>160531.95000000001</v>
          </cell>
          <cell r="V134">
            <v>8977.35</v>
          </cell>
          <cell r="W134">
            <v>0</v>
          </cell>
          <cell r="X134">
            <v>0</v>
          </cell>
          <cell r="Y134">
            <v>0</v>
          </cell>
          <cell r="Z134">
            <v>0</v>
          </cell>
        </row>
        <row r="135">
          <cell r="A135">
            <v>200112</v>
          </cell>
          <cell r="B135" t="str">
            <v>ac</v>
          </cell>
          <cell r="C135" t="str">
            <v>ac62</v>
          </cell>
          <cell r="D135">
            <v>37159</v>
          </cell>
          <cell r="E135">
            <v>37228</v>
          </cell>
          <cell r="F135">
            <v>37228</v>
          </cell>
          <cell r="G135">
            <v>4035</v>
          </cell>
          <cell r="H135">
            <v>4035</v>
          </cell>
          <cell r="I135" t="str">
            <v>FOB Murmansk</v>
          </cell>
          <cell r="J135" t="str">
            <v>FOB Murmansk</v>
          </cell>
          <cell r="K135" t="str">
            <v>КГОК</v>
          </cell>
          <cell r="L135" t="str">
            <v>КГОК</v>
          </cell>
          <cell r="M135" t="str">
            <v>GMF</v>
          </cell>
          <cell r="N135" t="str">
            <v>Norsk Hydro</v>
          </cell>
          <cell r="O135">
            <v>43.7</v>
          </cell>
          <cell r="P135">
            <v>176329.5</v>
          </cell>
          <cell r="Q135">
            <v>176329.5</v>
          </cell>
          <cell r="R135">
            <v>0</v>
          </cell>
          <cell r="S135">
            <v>0</v>
          </cell>
          <cell r="T135">
            <v>0</v>
          </cell>
          <cell r="U135">
            <v>0</v>
          </cell>
          <cell r="V135">
            <v>0</v>
          </cell>
          <cell r="W135">
            <v>0</v>
          </cell>
          <cell r="X135">
            <v>0</v>
          </cell>
          <cell r="Y135">
            <v>0</v>
          </cell>
          <cell r="Z135">
            <v>0</v>
          </cell>
        </row>
        <row r="136">
          <cell r="A136">
            <v>200112</v>
          </cell>
          <cell r="B136" t="str">
            <v>ac</v>
          </cell>
          <cell r="C136" t="str">
            <v>ac63</v>
          </cell>
          <cell r="D136">
            <v>37184</v>
          </cell>
          <cell r="E136">
            <v>37226</v>
          </cell>
          <cell r="F136">
            <v>37226</v>
          </cell>
          <cell r="G136">
            <v>3052</v>
          </cell>
          <cell r="H136">
            <v>3052</v>
          </cell>
          <cell r="I136" t="str">
            <v>FOB Murmansk</v>
          </cell>
          <cell r="J136" t="str">
            <v>FOB Murmansk</v>
          </cell>
          <cell r="K136" t="str">
            <v>КГОК</v>
          </cell>
          <cell r="L136" t="str">
            <v>КГОК</v>
          </cell>
          <cell r="M136" t="str">
            <v>GMF</v>
          </cell>
          <cell r="N136" t="str">
            <v>Norsk Hydro</v>
          </cell>
          <cell r="O136">
            <v>43.5</v>
          </cell>
          <cell r="P136">
            <v>132762</v>
          </cell>
          <cell r="Q136">
            <v>132762</v>
          </cell>
          <cell r="R136">
            <v>0</v>
          </cell>
          <cell r="S136">
            <v>0</v>
          </cell>
          <cell r="T136">
            <v>0</v>
          </cell>
          <cell r="U136">
            <v>0</v>
          </cell>
          <cell r="V136">
            <v>0</v>
          </cell>
          <cell r="W136">
            <v>0</v>
          </cell>
          <cell r="X136">
            <v>0</v>
          </cell>
          <cell r="Y136">
            <v>0</v>
          </cell>
          <cell r="Z136">
            <v>0</v>
          </cell>
        </row>
        <row r="137">
          <cell r="A137">
            <v>200112</v>
          </cell>
          <cell r="B137" t="str">
            <v>ac</v>
          </cell>
          <cell r="C137" t="str">
            <v>ac64</v>
          </cell>
          <cell r="D137">
            <v>37184</v>
          </cell>
          <cell r="E137">
            <v>37238</v>
          </cell>
          <cell r="F137">
            <v>37238</v>
          </cell>
          <cell r="G137">
            <v>15956</v>
          </cell>
          <cell r="H137">
            <v>15956</v>
          </cell>
          <cell r="I137" t="str">
            <v>FOB Murmansk</v>
          </cell>
          <cell r="J137" t="str">
            <v>FOB Murmansk</v>
          </cell>
          <cell r="K137" t="str">
            <v>КГОК</v>
          </cell>
          <cell r="L137" t="str">
            <v>КГОК</v>
          </cell>
          <cell r="M137" t="str">
            <v>GMF</v>
          </cell>
          <cell r="N137" t="str">
            <v>PetKov</v>
          </cell>
          <cell r="O137">
            <v>43.3</v>
          </cell>
          <cell r="P137">
            <v>690894.8</v>
          </cell>
          <cell r="Q137">
            <v>690894.8</v>
          </cell>
          <cell r="R137">
            <v>0</v>
          </cell>
          <cell r="S137">
            <v>-2695</v>
          </cell>
          <cell r="T137">
            <v>0</v>
          </cell>
          <cell r="U137">
            <v>0</v>
          </cell>
          <cell r="V137">
            <v>0</v>
          </cell>
          <cell r="W137">
            <v>0</v>
          </cell>
          <cell r="X137">
            <v>0</v>
          </cell>
          <cell r="Y137">
            <v>0</v>
          </cell>
          <cell r="Z137">
            <v>0</v>
          </cell>
        </row>
        <row r="138">
          <cell r="A138">
            <v>200112</v>
          </cell>
          <cell r="B138" t="str">
            <v>ac</v>
          </cell>
          <cell r="C138" t="str">
            <v>ac65</v>
          </cell>
          <cell r="D138">
            <v>37184</v>
          </cell>
          <cell r="E138">
            <v>37238</v>
          </cell>
          <cell r="F138">
            <v>37238</v>
          </cell>
          <cell r="G138">
            <v>10000</v>
          </cell>
          <cell r="H138">
            <v>10000</v>
          </cell>
          <cell r="I138" t="str">
            <v>FOB Murmansk</v>
          </cell>
          <cell r="J138" t="str">
            <v>FOB Murmansk</v>
          </cell>
          <cell r="K138" t="str">
            <v>КГОК</v>
          </cell>
          <cell r="L138" t="str">
            <v>КГОК</v>
          </cell>
          <cell r="M138" t="str">
            <v>GMF</v>
          </cell>
          <cell r="N138" t="str">
            <v>PetKov</v>
          </cell>
          <cell r="O138">
            <v>43.3</v>
          </cell>
          <cell r="P138">
            <v>433000</v>
          </cell>
          <cell r="Q138">
            <v>433000</v>
          </cell>
          <cell r="R138">
            <v>0</v>
          </cell>
          <cell r="S138">
            <v>0</v>
          </cell>
          <cell r="T138">
            <v>0</v>
          </cell>
          <cell r="U138">
            <v>0</v>
          </cell>
          <cell r="V138">
            <v>0</v>
          </cell>
          <cell r="W138">
            <v>0</v>
          </cell>
          <cell r="X138">
            <v>0</v>
          </cell>
          <cell r="Y138">
            <v>0</v>
          </cell>
          <cell r="Z138">
            <v>0</v>
          </cell>
        </row>
        <row r="139">
          <cell r="A139">
            <v>200112</v>
          </cell>
          <cell r="B139" t="str">
            <v>ac</v>
          </cell>
          <cell r="C139" t="str">
            <v>ac66</v>
          </cell>
          <cell r="D139">
            <v>37184</v>
          </cell>
          <cell r="E139">
            <v>37240</v>
          </cell>
          <cell r="F139">
            <v>37240</v>
          </cell>
          <cell r="G139">
            <v>4355</v>
          </cell>
          <cell r="H139">
            <v>4355</v>
          </cell>
          <cell r="I139" t="str">
            <v>FOB Murmansk</v>
          </cell>
          <cell r="J139" t="str">
            <v>FOB Murmansk</v>
          </cell>
          <cell r="K139" t="str">
            <v>КГОК</v>
          </cell>
          <cell r="L139" t="str">
            <v>КГОК</v>
          </cell>
          <cell r="M139" t="str">
            <v>GMF</v>
          </cell>
          <cell r="N139" t="str">
            <v>Norsk Hydro</v>
          </cell>
          <cell r="O139">
            <v>43.9</v>
          </cell>
          <cell r="P139">
            <v>191184.5</v>
          </cell>
          <cell r="Q139">
            <v>191184.5</v>
          </cell>
          <cell r="R139">
            <v>0</v>
          </cell>
          <cell r="S139">
            <v>0</v>
          </cell>
          <cell r="T139">
            <v>0</v>
          </cell>
          <cell r="U139">
            <v>0</v>
          </cell>
          <cell r="V139">
            <v>0</v>
          </cell>
          <cell r="W139">
            <v>0</v>
          </cell>
          <cell r="X139">
            <v>0</v>
          </cell>
          <cell r="Y139">
            <v>0</v>
          </cell>
          <cell r="Z139">
            <v>0</v>
          </cell>
        </row>
        <row r="140">
          <cell r="A140">
            <v>200112</v>
          </cell>
          <cell r="B140" t="str">
            <v>ac</v>
          </cell>
          <cell r="C140" t="str">
            <v>ac67</v>
          </cell>
          <cell r="D140">
            <v>37184</v>
          </cell>
          <cell r="E140">
            <v>37252</v>
          </cell>
          <cell r="F140">
            <v>37252</v>
          </cell>
          <cell r="G140">
            <v>29874</v>
          </cell>
          <cell r="H140">
            <v>29874</v>
          </cell>
          <cell r="I140" t="str">
            <v>FOB Murmansk</v>
          </cell>
          <cell r="J140" t="str">
            <v>CFR Klaipeda</v>
          </cell>
          <cell r="K140" t="str">
            <v>КГОК</v>
          </cell>
          <cell r="L140" t="str">
            <v>КГОК</v>
          </cell>
          <cell r="M140" t="str">
            <v>Seneltex</v>
          </cell>
          <cell r="N140" t="str">
            <v>Lifosa</v>
          </cell>
          <cell r="O140">
            <v>56</v>
          </cell>
          <cell r="P140">
            <v>1672944</v>
          </cell>
          <cell r="Q140">
            <v>1315523.5</v>
          </cell>
          <cell r="R140">
            <v>357420.5</v>
          </cell>
          <cell r="S140" t="str">
            <v>ММП</v>
          </cell>
          <cell r="T140">
            <v>292765.2</v>
          </cell>
          <cell r="U140">
            <v>278100.84999999998</v>
          </cell>
          <cell r="V140">
            <v>14664.35</v>
          </cell>
          <cell r="W140">
            <v>0</v>
          </cell>
          <cell r="X140">
            <v>0</v>
          </cell>
          <cell r="Y140">
            <v>0</v>
          </cell>
          <cell r="Z140">
            <v>0</v>
          </cell>
        </row>
        <row r="141">
          <cell r="A141">
            <v>200112</v>
          </cell>
          <cell r="B141" t="str">
            <v>ac</v>
          </cell>
          <cell r="C141" t="str">
            <v>ac68</v>
          </cell>
          <cell r="D141">
            <v>37215</v>
          </cell>
          <cell r="E141">
            <v>37256</v>
          </cell>
          <cell r="F141">
            <v>37256</v>
          </cell>
          <cell r="G141">
            <v>20536</v>
          </cell>
          <cell r="H141">
            <v>20536</v>
          </cell>
          <cell r="I141" t="str">
            <v>FOB Murmansk</v>
          </cell>
          <cell r="J141" t="str">
            <v>FOB Murmansk</v>
          </cell>
          <cell r="K141" t="str">
            <v>КГОК</v>
          </cell>
          <cell r="L141" t="str">
            <v>КГОК</v>
          </cell>
          <cell r="M141" t="str">
            <v>Seneltex</v>
          </cell>
          <cell r="N141" t="str">
            <v>Sobelmar</v>
          </cell>
          <cell r="O141">
            <v>43.5</v>
          </cell>
          <cell r="P141">
            <v>893316</v>
          </cell>
          <cell r="Q141">
            <v>893316</v>
          </cell>
          <cell r="R141">
            <v>0</v>
          </cell>
          <cell r="S141">
            <v>0</v>
          </cell>
          <cell r="T141">
            <v>0</v>
          </cell>
          <cell r="U141">
            <v>0</v>
          </cell>
          <cell r="V141">
            <v>0</v>
          </cell>
          <cell r="W141">
            <v>0</v>
          </cell>
          <cell r="X141">
            <v>0</v>
          </cell>
          <cell r="Y141">
            <v>0</v>
          </cell>
          <cell r="Z141">
            <v>0</v>
          </cell>
        </row>
        <row r="142">
          <cell r="A142">
            <v>200112</v>
          </cell>
          <cell r="B142" t="str">
            <v>ac</v>
          </cell>
          <cell r="C142" t="str">
            <v>ac69</v>
          </cell>
          <cell r="D142">
            <v>37205</v>
          </cell>
          <cell r="E142">
            <v>37246</v>
          </cell>
          <cell r="F142">
            <v>37246</v>
          </cell>
          <cell r="G142">
            <v>7760</v>
          </cell>
          <cell r="H142">
            <v>7760</v>
          </cell>
          <cell r="I142" t="str">
            <v>FOB Murmansk</v>
          </cell>
          <cell r="J142" t="str">
            <v>FOB Murmansk</v>
          </cell>
          <cell r="K142" t="str">
            <v>КГОК</v>
          </cell>
          <cell r="L142" t="str">
            <v>КГОК</v>
          </cell>
          <cell r="M142" t="str">
            <v>GMF</v>
          </cell>
          <cell r="N142" t="str">
            <v>Norsk Hydro</v>
          </cell>
          <cell r="O142">
            <v>43.8</v>
          </cell>
          <cell r="P142">
            <v>339888</v>
          </cell>
          <cell r="Q142">
            <v>339888</v>
          </cell>
          <cell r="R142">
            <v>0</v>
          </cell>
          <cell r="S142">
            <v>-284.39999999999998</v>
          </cell>
          <cell r="T142">
            <v>0</v>
          </cell>
          <cell r="U142">
            <v>0</v>
          </cell>
          <cell r="V142">
            <v>0</v>
          </cell>
          <cell r="W142">
            <v>0</v>
          </cell>
          <cell r="X142">
            <v>0</v>
          </cell>
          <cell r="Y142">
            <v>0</v>
          </cell>
          <cell r="Z142">
            <v>0</v>
          </cell>
        </row>
        <row r="143">
          <cell r="A143">
            <v>200201</v>
          </cell>
          <cell r="B143" t="str">
            <v>ac</v>
          </cell>
          <cell r="C143" t="str">
            <v>ac70</v>
          </cell>
          <cell r="D143">
            <v>37205</v>
          </cell>
          <cell r="E143">
            <v>37258</v>
          </cell>
          <cell r="F143">
            <v>37258</v>
          </cell>
          <cell r="G143">
            <v>2910</v>
          </cell>
          <cell r="H143">
            <v>2910</v>
          </cell>
          <cell r="I143" t="str">
            <v>FOB Murmansk</v>
          </cell>
          <cell r="J143" t="str">
            <v>FOB Murmansk</v>
          </cell>
          <cell r="K143" t="str">
            <v>КГОК</v>
          </cell>
          <cell r="L143" t="str">
            <v>КГОК</v>
          </cell>
          <cell r="M143" t="str">
            <v>GMF</v>
          </cell>
          <cell r="N143" t="str">
            <v>Norsk Hydro</v>
          </cell>
          <cell r="O143">
            <v>43.5</v>
          </cell>
          <cell r="P143">
            <v>126585</v>
          </cell>
          <cell r="Q143">
            <v>126585</v>
          </cell>
          <cell r="R143">
            <v>0</v>
          </cell>
          <cell r="S143">
            <v>0</v>
          </cell>
          <cell r="T143">
            <v>0</v>
          </cell>
          <cell r="U143">
            <v>0</v>
          </cell>
          <cell r="V143">
            <v>0</v>
          </cell>
          <cell r="W143">
            <v>0</v>
          </cell>
          <cell r="X143">
            <v>0</v>
          </cell>
          <cell r="Y143">
            <v>0</v>
          </cell>
          <cell r="Z143">
            <v>0</v>
          </cell>
        </row>
        <row r="144">
          <cell r="A144">
            <v>200201</v>
          </cell>
          <cell r="B144" t="str">
            <v>ac</v>
          </cell>
          <cell r="C144" t="str">
            <v>ac71</v>
          </cell>
          <cell r="D144">
            <v>37232</v>
          </cell>
          <cell r="E144">
            <v>37264</v>
          </cell>
          <cell r="F144">
            <v>37264</v>
          </cell>
          <cell r="G144">
            <v>18427</v>
          </cell>
          <cell r="H144">
            <v>18427</v>
          </cell>
          <cell r="I144" t="str">
            <v>FOB Murmansk</v>
          </cell>
          <cell r="J144" t="str">
            <v>CFR Klaipeda</v>
          </cell>
          <cell r="K144" t="str">
            <v>КГОК</v>
          </cell>
          <cell r="L144" t="str">
            <v>КГОК</v>
          </cell>
          <cell r="M144" t="str">
            <v>GMF</v>
          </cell>
          <cell r="N144" t="str">
            <v>Lifosa</v>
          </cell>
          <cell r="O144">
            <v>57.2</v>
          </cell>
          <cell r="P144">
            <v>1054024.3999999999</v>
          </cell>
          <cell r="Q144">
            <v>0</v>
          </cell>
          <cell r="R144">
            <v>1054024.3999999999</v>
          </cell>
          <cell r="S144" t="str">
            <v>ММП</v>
          </cell>
          <cell r="T144">
            <v>171371.1</v>
          </cell>
          <cell r="U144">
            <v>162802.54999999999</v>
          </cell>
          <cell r="V144">
            <v>8568.5499999999993</v>
          </cell>
          <cell r="W144">
            <v>0</v>
          </cell>
          <cell r="X144">
            <v>0</v>
          </cell>
          <cell r="Y144">
            <v>0</v>
          </cell>
          <cell r="Z144">
            <v>0</v>
          </cell>
        </row>
        <row r="145">
          <cell r="A145">
            <v>200201</v>
          </cell>
          <cell r="B145" t="str">
            <v>ac</v>
          </cell>
          <cell r="C145" t="str">
            <v>ac72</v>
          </cell>
          <cell r="D145">
            <v>37200</v>
          </cell>
          <cell r="E145">
            <v>37269</v>
          </cell>
          <cell r="F145">
            <v>37269</v>
          </cell>
          <cell r="G145">
            <v>3907</v>
          </cell>
          <cell r="H145">
            <v>3907</v>
          </cell>
          <cell r="I145" t="str">
            <v>FOB Murmansk</v>
          </cell>
          <cell r="J145" t="str">
            <v>FOB Murmansk</v>
          </cell>
          <cell r="K145" t="str">
            <v>КГОК</v>
          </cell>
          <cell r="L145" t="str">
            <v>КГОК</v>
          </cell>
          <cell r="M145" t="str">
            <v>GMF</v>
          </cell>
          <cell r="N145" t="str">
            <v>Norsk Hydro</v>
          </cell>
          <cell r="O145">
            <v>45.4</v>
          </cell>
          <cell r="P145">
            <v>177377.8</v>
          </cell>
          <cell r="Q145">
            <v>177377.8</v>
          </cell>
          <cell r="R145">
            <v>0</v>
          </cell>
          <cell r="S145">
            <v>0</v>
          </cell>
          <cell r="T145">
            <v>0</v>
          </cell>
          <cell r="U145">
            <v>0</v>
          </cell>
          <cell r="V145">
            <v>0</v>
          </cell>
          <cell r="W145">
            <v>0</v>
          </cell>
          <cell r="X145">
            <v>0</v>
          </cell>
          <cell r="Y145">
            <v>0</v>
          </cell>
          <cell r="Z145">
            <v>0</v>
          </cell>
        </row>
        <row r="146">
          <cell r="A146">
            <v>200201</v>
          </cell>
          <cell r="B146" t="str">
            <v>ac</v>
          </cell>
          <cell r="C146" t="str">
            <v>ac74</v>
          </cell>
          <cell r="D146">
            <v>37215</v>
          </cell>
          <cell r="E146">
            <v>37275</v>
          </cell>
          <cell r="F146">
            <v>37275</v>
          </cell>
          <cell r="G146">
            <v>2945</v>
          </cell>
          <cell r="H146">
            <v>2945</v>
          </cell>
          <cell r="I146" t="str">
            <v>FOB Murmansk</v>
          </cell>
          <cell r="J146" t="str">
            <v>FOB Murmansk</v>
          </cell>
          <cell r="K146" t="str">
            <v>КГОК</v>
          </cell>
          <cell r="L146" t="str">
            <v>КГОК</v>
          </cell>
          <cell r="M146" t="str">
            <v>GMF</v>
          </cell>
          <cell r="N146" t="str">
            <v>Norsk Hydro</v>
          </cell>
          <cell r="O146">
            <v>45.2</v>
          </cell>
          <cell r="P146">
            <v>133114</v>
          </cell>
          <cell r="Q146">
            <v>133114</v>
          </cell>
          <cell r="R146">
            <v>0</v>
          </cell>
          <cell r="S146">
            <v>0</v>
          </cell>
          <cell r="T146">
            <v>0</v>
          </cell>
          <cell r="U146">
            <v>0</v>
          </cell>
          <cell r="V146">
            <v>0</v>
          </cell>
          <cell r="W146">
            <v>0</v>
          </cell>
          <cell r="X146">
            <v>0</v>
          </cell>
          <cell r="Y146">
            <v>0</v>
          </cell>
          <cell r="Z146">
            <v>0</v>
          </cell>
        </row>
        <row r="147">
          <cell r="A147">
            <v>200201</v>
          </cell>
          <cell r="B147" t="str">
            <v>ac</v>
          </cell>
          <cell r="C147" t="str">
            <v>ac75</v>
          </cell>
          <cell r="D147">
            <v>37205</v>
          </cell>
          <cell r="E147">
            <v>37272</v>
          </cell>
          <cell r="F147">
            <v>37272</v>
          </cell>
          <cell r="G147">
            <v>17750</v>
          </cell>
          <cell r="H147">
            <v>17750</v>
          </cell>
          <cell r="I147" t="str">
            <v>FOB Murmansk</v>
          </cell>
          <cell r="J147" t="str">
            <v>CFR Klaipeda</v>
          </cell>
          <cell r="K147" t="str">
            <v>КГОК</v>
          </cell>
          <cell r="L147" t="str">
            <v>КГОК</v>
          </cell>
          <cell r="M147" t="str">
            <v>GMF</v>
          </cell>
          <cell r="N147" t="str">
            <v>Lifosa</v>
          </cell>
          <cell r="O147">
            <v>56.92</v>
          </cell>
          <cell r="P147">
            <v>1010330</v>
          </cell>
          <cell r="Q147">
            <v>0</v>
          </cell>
          <cell r="R147">
            <v>1010330</v>
          </cell>
          <cell r="S147" t="str">
            <v>ММП</v>
          </cell>
          <cell r="T147">
            <v>165075</v>
          </cell>
          <cell r="U147">
            <v>152694.37</v>
          </cell>
          <cell r="V147">
            <v>12380.63</v>
          </cell>
          <cell r="W147">
            <v>0</v>
          </cell>
          <cell r="X147">
            <v>0</v>
          </cell>
          <cell r="Y147">
            <v>0</v>
          </cell>
          <cell r="Z147">
            <v>0</v>
          </cell>
        </row>
        <row r="148">
          <cell r="A148">
            <v>200201</v>
          </cell>
          <cell r="B148" t="str">
            <v>ac</v>
          </cell>
          <cell r="C148" t="str">
            <v>ac76</v>
          </cell>
          <cell r="D148">
            <v>37224</v>
          </cell>
          <cell r="E148">
            <v>37285</v>
          </cell>
          <cell r="F148">
            <v>37285</v>
          </cell>
          <cell r="G148">
            <v>18001</v>
          </cell>
          <cell r="H148">
            <v>18001</v>
          </cell>
          <cell r="I148" t="str">
            <v>FOB Murmansk</v>
          </cell>
          <cell r="J148" t="str">
            <v>CFR Klaipeda</v>
          </cell>
          <cell r="K148" t="str">
            <v>КГОК</v>
          </cell>
          <cell r="L148" t="str">
            <v>КГОК</v>
          </cell>
          <cell r="M148" t="str">
            <v>GMF</v>
          </cell>
          <cell r="N148" t="str">
            <v>Lifosa</v>
          </cell>
          <cell r="O148">
            <v>56.6</v>
          </cell>
          <cell r="P148">
            <v>1018856.6</v>
          </cell>
          <cell r="Q148">
            <v>0</v>
          </cell>
          <cell r="R148">
            <v>1018856.6</v>
          </cell>
          <cell r="S148" t="str">
            <v>ММП</v>
          </cell>
          <cell r="T148">
            <v>167409.29999999999</v>
          </cell>
          <cell r="U148">
            <v>154853.60999999999</v>
          </cell>
          <cell r="V148">
            <v>12555.69</v>
          </cell>
          <cell r="W148">
            <v>0</v>
          </cell>
          <cell r="X148">
            <v>0</v>
          </cell>
          <cell r="Y148">
            <v>0</v>
          </cell>
          <cell r="Z148">
            <v>0</v>
          </cell>
        </row>
        <row r="149">
          <cell r="A149">
            <v>200202</v>
          </cell>
          <cell r="B149" t="str">
            <v>ac</v>
          </cell>
          <cell r="C149" t="str">
            <v>ac77</v>
          </cell>
          <cell r="D149">
            <v>37240</v>
          </cell>
          <cell r="E149">
            <v>37295</v>
          </cell>
          <cell r="F149">
            <v>37295</v>
          </cell>
          <cell r="G149">
            <v>18063</v>
          </cell>
          <cell r="H149">
            <v>18063</v>
          </cell>
          <cell r="I149" t="str">
            <v>FOB Murmansk</v>
          </cell>
          <cell r="J149" t="str">
            <v>CFR Klaipeda</v>
          </cell>
          <cell r="K149" t="str">
            <v>КГОК</v>
          </cell>
          <cell r="L149" t="str">
            <v>КГОК</v>
          </cell>
          <cell r="M149" t="str">
            <v>GMF</v>
          </cell>
          <cell r="N149" t="str">
            <v>Lifosa</v>
          </cell>
          <cell r="O149">
            <v>56.8</v>
          </cell>
          <cell r="P149">
            <v>1025978.4</v>
          </cell>
          <cell r="Q149">
            <v>0</v>
          </cell>
          <cell r="R149">
            <v>1025978.4</v>
          </cell>
          <cell r="S149" t="str">
            <v>ММП</v>
          </cell>
          <cell r="T149">
            <v>167985.9</v>
          </cell>
          <cell r="U149">
            <v>155386.96</v>
          </cell>
          <cell r="V149">
            <v>12598.94</v>
          </cell>
          <cell r="W149">
            <v>0</v>
          </cell>
          <cell r="X149">
            <v>0</v>
          </cell>
          <cell r="Y149">
            <v>0</v>
          </cell>
          <cell r="Z149">
            <v>0</v>
          </cell>
        </row>
        <row r="150">
          <cell r="A150">
            <v>200202</v>
          </cell>
          <cell r="B150" t="str">
            <v>ac</v>
          </cell>
          <cell r="C150" t="str">
            <v>ac78</v>
          </cell>
          <cell r="D150">
            <v>37250</v>
          </cell>
          <cell r="E150">
            <v>37298</v>
          </cell>
          <cell r="F150">
            <v>37298</v>
          </cell>
          <cell r="G150">
            <v>8156</v>
          </cell>
          <cell r="H150">
            <v>8156</v>
          </cell>
          <cell r="I150" t="str">
            <v>FOB Murmansk</v>
          </cell>
          <cell r="J150" t="str">
            <v>FOB Murmansk</v>
          </cell>
          <cell r="K150" t="str">
            <v>КГОК</v>
          </cell>
          <cell r="L150" t="str">
            <v>КГОК</v>
          </cell>
          <cell r="M150" t="str">
            <v>GMF</v>
          </cell>
          <cell r="N150" t="str">
            <v>Norsk Hydro</v>
          </cell>
          <cell r="O150">
            <v>44.9</v>
          </cell>
          <cell r="P150">
            <v>366204.4</v>
          </cell>
          <cell r="Q150">
            <v>336204.4</v>
          </cell>
          <cell r="R150">
            <v>30000</v>
          </cell>
          <cell r="S150">
            <v>0</v>
          </cell>
          <cell r="T150">
            <v>0</v>
          </cell>
          <cell r="U150">
            <v>0</v>
          </cell>
          <cell r="V150">
            <v>0</v>
          </cell>
          <cell r="W150">
            <v>0</v>
          </cell>
          <cell r="X150">
            <v>0</v>
          </cell>
          <cell r="Y150">
            <v>0</v>
          </cell>
          <cell r="Z150">
            <v>0</v>
          </cell>
        </row>
        <row r="151">
          <cell r="A151">
            <v>200202</v>
          </cell>
          <cell r="B151" t="str">
            <v>ac</v>
          </cell>
          <cell r="C151" t="str">
            <v>ac80</v>
          </cell>
          <cell r="D151">
            <v>37245</v>
          </cell>
          <cell r="E151">
            <v>37242</v>
          </cell>
          <cell r="F151">
            <v>37335</v>
          </cell>
          <cell r="G151">
            <v>18000</v>
          </cell>
          <cell r="H151">
            <v>18000</v>
          </cell>
          <cell r="I151" t="str">
            <v>FOB Murmansk</v>
          </cell>
          <cell r="J151" t="str">
            <v>CFR Klaipeda</v>
          </cell>
          <cell r="K151" t="str">
            <v>КГОК</v>
          </cell>
          <cell r="L151" t="str">
            <v>КГОК</v>
          </cell>
          <cell r="M151" t="str">
            <v>GMF</v>
          </cell>
          <cell r="N151" t="str">
            <v>Lifosa</v>
          </cell>
          <cell r="O151">
            <v>56</v>
          </cell>
          <cell r="P151">
            <v>1008000</v>
          </cell>
          <cell r="Q151">
            <v>0</v>
          </cell>
          <cell r="R151">
            <v>1008000</v>
          </cell>
          <cell r="S151" t="str">
            <v>ММП</v>
          </cell>
          <cell r="T151">
            <v>167400</v>
          </cell>
          <cell r="U151">
            <v>0</v>
          </cell>
          <cell r="V151">
            <v>167400</v>
          </cell>
          <cell r="W151">
            <v>0</v>
          </cell>
          <cell r="X151">
            <v>0</v>
          </cell>
          <cell r="Y151">
            <v>0</v>
          </cell>
          <cell r="Z151">
            <v>0</v>
          </cell>
        </row>
        <row r="152">
          <cell r="A152">
            <v>200202</v>
          </cell>
          <cell r="B152" t="str">
            <v>ac</v>
          </cell>
          <cell r="C152" t="str">
            <v>ac81</v>
          </cell>
          <cell r="D152">
            <v>37240</v>
          </cell>
          <cell r="E152">
            <v>37242</v>
          </cell>
          <cell r="F152">
            <v>37332</v>
          </cell>
          <cell r="G152">
            <v>18000</v>
          </cell>
          <cell r="H152">
            <v>18000</v>
          </cell>
          <cell r="I152" t="str">
            <v>FOB Murmansk</v>
          </cell>
          <cell r="J152" t="str">
            <v>CFR Klaipeda</v>
          </cell>
          <cell r="K152" t="str">
            <v>КГОК</v>
          </cell>
          <cell r="L152" t="str">
            <v>КГОК</v>
          </cell>
          <cell r="M152" t="str">
            <v>GMF</v>
          </cell>
          <cell r="N152" t="str">
            <v>Thermphos</v>
          </cell>
          <cell r="O152">
            <v>55</v>
          </cell>
          <cell r="P152">
            <v>990000</v>
          </cell>
          <cell r="Q152">
            <v>0</v>
          </cell>
          <cell r="R152">
            <v>990000</v>
          </cell>
          <cell r="S152" t="str">
            <v>ММП</v>
          </cell>
          <cell r="T152">
            <v>180000</v>
          </cell>
          <cell r="U152">
            <v>0</v>
          </cell>
          <cell r="V152">
            <v>180000</v>
          </cell>
          <cell r="W152">
            <v>0</v>
          </cell>
          <cell r="X152">
            <v>0</v>
          </cell>
          <cell r="Y152">
            <v>0</v>
          </cell>
          <cell r="Z152">
            <v>0</v>
          </cell>
        </row>
        <row r="153">
          <cell r="A153">
            <v>200202</v>
          </cell>
          <cell r="B153" t="str">
            <v>an</v>
          </cell>
          <cell r="C153" t="str">
            <v>an01</v>
          </cell>
          <cell r="D153">
            <v>37315</v>
          </cell>
          <cell r="E153">
            <v>37251</v>
          </cell>
          <cell r="F153">
            <v>37341</v>
          </cell>
          <cell r="G153">
            <v>15000</v>
          </cell>
          <cell r="H153">
            <v>15000</v>
          </cell>
          <cell r="I153" t="str">
            <v>FOB Novorossijsk</v>
          </cell>
          <cell r="J153" t="str">
            <v>FOB Novorossijsk</v>
          </cell>
          <cell r="K153" t="str">
            <v>НевАзот</v>
          </cell>
          <cell r="L153" t="str">
            <v>НевАзот</v>
          </cell>
          <cell r="M153" t="str">
            <v>GMF</v>
          </cell>
          <cell r="N153" t="str">
            <v>Transammonia</v>
          </cell>
          <cell r="O153">
            <v>78</v>
          </cell>
          <cell r="P153">
            <v>1170000</v>
          </cell>
          <cell r="Q153">
            <v>0</v>
          </cell>
          <cell r="R153">
            <v>1170000</v>
          </cell>
          <cell r="S153">
            <v>0</v>
          </cell>
          <cell r="T153">
            <v>0</v>
          </cell>
          <cell r="U153">
            <v>0</v>
          </cell>
          <cell r="V153">
            <v>0</v>
          </cell>
          <cell r="W153">
            <v>0</v>
          </cell>
          <cell r="X153">
            <v>0</v>
          </cell>
          <cell r="Y153">
            <v>0</v>
          </cell>
          <cell r="Z153">
            <v>0</v>
          </cell>
        </row>
        <row r="154">
          <cell r="A154">
            <v>200202</v>
          </cell>
          <cell r="B154" t="str">
            <v>an</v>
          </cell>
          <cell r="C154" t="str">
            <v>an02</v>
          </cell>
          <cell r="D154">
            <v>37302</v>
          </cell>
          <cell r="E154">
            <v>37303</v>
          </cell>
          <cell r="F154">
            <v>37305</v>
          </cell>
          <cell r="G154">
            <v>5431.41796875</v>
          </cell>
          <cell r="H154">
            <v>5431.41796875</v>
          </cell>
          <cell r="I154" t="str">
            <v>FOB Novorossijsk</v>
          </cell>
          <cell r="J154" t="str">
            <v>FOB Novorossijsk</v>
          </cell>
          <cell r="K154" t="str">
            <v>НевАзот</v>
          </cell>
          <cell r="L154" t="str">
            <v>НевАзот</v>
          </cell>
          <cell r="M154" t="str">
            <v>GMF</v>
          </cell>
          <cell r="N154" t="str">
            <v>Transammonia</v>
          </cell>
          <cell r="O154">
            <v>78</v>
          </cell>
          <cell r="P154">
            <v>423650.60399999999</v>
          </cell>
          <cell r="Q154">
            <v>0</v>
          </cell>
          <cell r="R154">
            <v>423650.6</v>
          </cell>
          <cell r="S154">
            <v>0</v>
          </cell>
          <cell r="T154">
            <v>0</v>
          </cell>
          <cell r="U154">
            <v>0</v>
          </cell>
          <cell r="V154">
            <v>0</v>
          </cell>
          <cell r="W154">
            <v>0</v>
          </cell>
          <cell r="X154">
            <v>0</v>
          </cell>
          <cell r="Y154">
            <v>0</v>
          </cell>
          <cell r="Z154">
            <v>0</v>
          </cell>
        </row>
        <row r="155">
          <cell r="A155">
            <v>200202</v>
          </cell>
          <cell r="B155" t="str">
            <v>an</v>
          </cell>
          <cell r="C155" t="str">
            <v>an03</v>
          </cell>
          <cell r="D155">
            <v>37310</v>
          </cell>
          <cell r="E155">
            <v>37244</v>
          </cell>
          <cell r="F155">
            <v>37334</v>
          </cell>
          <cell r="G155">
            <v>6000</v>
          </cell>
          <cell r="H155">
            <v>6000</v>
          </cell>
          <cell r="I155" t="str">
            <v>FOB Novorossijsk</v>
          </cell>
          <cell r="J155" t="str">
            <v>FOB Novorossijsk</v>
          </cell>
          <cell r="K155" t="str">
            <v>НевАзот</v>
          </cell>
          <cell r="L155" t="str">
            <v>НевАзот</v>
          </cell>
          <cell r="M155" t="str">
            <v>GMF</v>
          </cell>
          <cell r="N155" t="str">
            <v>Transammonia</v>
          </cell>
          <cell r="O155">
            <v>78</v>
          </cell>
          <cell r="P155">
            <v>468000</v>
          </cell>
          <cell r="Q155">
            <v>0</v>
          </cell>
          <cell r="R155">
            <v>468000</v>
          </cell>
          <cell r="S155">
            <v>0</v>
          </cell>
          <cell r="T155">
            <v>0</v>
          </cell>
          <cell r="U155">
            <v>0</v>
          </cell>
          <cell r="V155">
            <v>0</v>
          </cell>
          <cell r="W155">
            <v>0</v>
          </cell>
          <cell r="X155">
            <v>0</v>
          </cell>
          <cell r="Y155">
            <v>0</v>
          </cell>
          <cell r="Z155">
            <v>0</v>
          </cell>
        </row>
        <row r="156">
          <cell r="A156">
            <v>200109</v>
          </cell>
          <cell r="B156" t="str">
            <v>bac</v>
          </cell>
          <cell r="C156" t="str">
            <v>bac01</v>
          </cell>
          <cell r="D156">
            <v>37159</v>
          </cell>
          <cell r="E156">
            <v>37161</v>
          </cell>
          <cell r="F156">
            <v>37161</v>
          </cell>
          <cell r="G156">
            <v>101.59999847412109</v>
          </cell>
          <cell r="H156">
            <v>101.59999847412109</v>
          </cell>
          <cell r="I156" t="str">
            <v>FCA Nevinnomyssk</v>
          </cell>
          <cell r="J156" t="str">
            <v>FCA Nevinnomyssk</v>
          </cell>
          <cell r="K156" t="str">
            <v>НевАзот</v>
          </cell>
          <cell r="L156" t="str">
            <v>НевАзот</v>
          </cell>
          <cell r="M156" t="str">
            <v>GMF</v>
          </cell>
          <cell r="N156" t="str">
            <v>Twin</v>
          </cell>
          <cell r="O156">
            <v>320</v>
          </cell>
          <cell r="P156">
            <v>32512</v>
          </cell>
          <cell r="Q156">
            <v>32512</v>
          </cell>
          <cell r="R156">
            <v>0</v>
          </cell>
          <cell r="S156">
            <v>0</v>
          </cell>
          <cell r="T156">
            <v>0</v>
          </cell>
          <cell r="U156">
            <v>0</v>
          </cell>
          <cell r="V156">
            <v>0</v>
          </cell>
          <cell r="W156">
            <v>0</v>
          </cell>
          <cell r="X156">
            <v>0</v>
          </cell>
          <cell r="Y156">
            <v>0</v>
          </cell>
          <cell r="Z156">
            <v>0</v>
          </cell>
        </row>
        <row r="157">
          <cell r="A157">
            <v>200110</v>
          </cell>
          <cell r="B157" t="str">
            <v>bac</v>
          </cell>
          <cell r="C157" t="str">
            <v>bac03</v>
          </cell>
          <cell r="D157">
            <v>37184</v>
          </cell>
          <cell r="E157">
            <v>37180</v>
          </cell>
          <cell r="F157">
            <v>37180</v>
          </cell>
          <cell r="G157">
            <v>9.1999998092651367</v>
          </cell>
          <cell r="H157">
            <v>9.1999998092651367</v>
          </cell>
          <cell r="I157" t="str">
            <v>FCA Nevinnomyssk</v>
          </cell>
          <cell r="J157" t="str">
            <v>FCA Nevinnomyssk</v>
          </cell>
          <cell r="K157" t="str">
            <v>НевАзот</v>
          </cell>
          <cell r="L157" t="str">
            <v>НевАзот</v>
          </cell>
          <cell r="M157" t="str">
            <v>GMF</v>
          </cell>
          <cell r="N157" t="str">
            <v>Akrilat</v>
          </cell>
          <cell r="O157">
            <v>430</v>
          </cell>
          <cell r="P157">
            <v>3956</v>
          </cell>
          <cell r="Q157">
            <v>3956</v>
          </cell>
          <cell r="R157">
            <v>0</v>
          </cell>
          <cell r="S157">
            <v>0</v>
          </cell>
          <cell r="T157">
            <v>0</v>
          </cell>
          <cell r="U157">
            <v>0</v>
          </cell>
          <cell r="V157">
            <v>0</v>
          </cell>
          <cell r="W157">
            <v>0</v>
          </cell>
          <cell r="X157">
            <v>0</v>
          </cell>
          <cell r="Y157">
            <v>0</v>
          </cell>
          <cell r="Z157">
            <v>0</v>
          </cell>
        </row>
        <row r="158">
          <cell r="A158">
            <v>200110</v>
          </cell>
          <cell r="B158" t="str">
            <v>bac</v>
          </cell>
          <cell r="C158" t="str">
            <v>bac04</v>
          </cell>
          <cell r="D158">
            <v>37184</v>
          </cell>
          <cell r="E158">
            <v>37194</v>
          </cell>
          <cell r="F158">
            <v>37194</v>
          </cell>
          <cell r="G158">
            <v>112.30000305175781</v>
          </cell>
          <cell r="H158">
            <v>112.30000305175781</v>
          </cell>
          <cell r="I158" t="str">
            <v>FCA Nevinnomyssk</v>
          </cell>
          <cell r="J158" t="str">
            <v>FCA Nevinnomyssk</v>
          </cell>
          <cell r="K158" t="str">
            <v>НевАзот</v>
          </cell>
          <cell r="L158" t="str">
            <v>НевАзот</v>
          </cell>
          <cell r="M158" t="str">
            <v>GMF</v>
          </cell>
          <cell r="N158" t="str">
            <v>Ameropa</v>
          </cell>
          <cell r="O158">
            <v>350</v>
          </cell>
          <cell r="P158">
            <v>39305</v>
          </cell>
          <cell r="Q158">
            <v>42000</v>
          </cell>
          <cell r="R158">
            <v>-2695</v>
          </cell>
          <cell r="S158">
            <v>62200</v>
          </cell>
          <cell r="T158">
            <v>0</v>
          </cell>
          <cell r="U158">
            <v>0</v>
          </cell>
          <cell r="V158">
            <v>0</v>
          </cell>
          <cell r="W158">
            <v>0</v>
          </cell>
          <cell r="X158">
            <v>0</v>
          </cell>
          <cell r="Y158">
            <v>0</v>
          </cell>
          <cell r="Z158">
            <v>0</v>
          </cell>
        </row>
        <row r="159">
          <cell r="A159">
            <v>200110</v>
          </cell>
          <cell r="B159" t="str">
            <v>bac</v>
          </cell>
          <cell r="C159" t="str">
            <v>bac05</v>
          </cell>
          <cell r="D159">
            <v>37184</v>
          </cell>
          <cell r="E159">
            <v>37173</v>
          </cell>
          <cell r="F159">
            <v>37173</v>
          </cell>
          <cell r="G159">
            <v>496.20001220703125</v>
          </cell>
          <cell r="H159">
            <v>496.20001220703125</v>
          </cell>
          <cell r="I159" t="str">
            <v>FCA Nevinnomyssk</v>
          </cell>
          <cell r="J159" t="str">
            <v>FCA Nevinnomyssk</v>
          </cell>
          <cell r="K159" t="str">
            <v>НевАзот</v>
          </cell>
          <cell r="L159" t="str">
            <v>НевАзот</v>
          </cell>
          <cell r="M159" t="str">
            <v>GMF</v>
          </cell>
          <cell r="N159" t="str">
            <v>Twin</v>
          </cell>
          <cell r="O159">
            <v>320</v>
          </cell>
          <cell r="P159">
            <v>158784</v>
          </cell>
          <cell r="Q159">
            <v>158784</v>
          </cell>
          <cell r="R159">
            <v>0</v>
          </cell>
          <cell r="S159">
            <v>0</v>
          </cell>
          <cell r="T159">
            <v>0</v>
          </cell>
          <cell r="U159">
            <v>0</v>
          </cell>
          <cell r="V159">
            <v>0</v>
          </cell>
          <cell r="W159">
            <v>0</v>
          </cell>
          <cell r="X159">
            <v>0</v>
          </cell>
          <cell r="Y159">
            <v>0</v>
          </cell>
          <cell r="Z159">
            <v>0</v>
          </cell>
        </row>
        <row r="160">
          <cell r="A160">
            <v>200110</v>
          </cell>
          <cell r="B160" t="str">
            <v>bac</v>
          </cell>
          <cell r="C160" t="str">
            <v>bac06</v>
          </cell>
          <cell r="D160">
            <v>37184</v>
          </cell>
          <cell r="E160">
            <v>37184</v>
          </cell>
          <cell r="F160">
            <v>37184</v>
          </cell>
          <cell r="G160">
            <v>127.59999847412109</v>
          </cell>
          <cell r="H160">
            <v>127.59999847412109</v>
          </cell>
          <cell r="I160" t="str">
            <v>FCA Nevinnomyssk</v>
          </cell>
          <cell r="J160" t="str">
            <v>FCA Nevinnomyssk</v>
          </cell>
          <cell r="K160" t="str">
            <v>НевАзот</v>
          </cell>
          <cell r="L160" t="str">
            <v>НевАзот</v>
          </cell>
          <cell r="M160" t="str">
            <v>GMF</v>
          </cell>
          <cell r="N160" t="str">
            <v>Twin</v>
          </cell>
          <cell r="O160">
            <v>320</v>
          </cell>
          <cell r="P160">
            <v>40832</v>
          </cell>
          <cell r="Q160">
            <v>40832</v>
          </cell>
          <cell r="R160">
            <v>0</v>
          </cell>
          <cell r="S160">
            <v>0</v>
          </cell>
          <cell r="T160">
            <v>0</v>
          </cell>
          <cell r="U160">
            <v>0</v>
          </cell>
          <cell r="V160">
            <v>0</v>
          </cell>
          <cell r="W160">
            <v>0</v>
          </cell>
          <cell r="X160">
            <v>0</v>
          </cell>
          <cell r="Y160">
            <v>0</v>
          </cell>
          <cell r="Z160">
            <v>0</v>
          </cell>
        </row>
        <row r="161">
          <cell r="A161">
            <v>200110</v>
          </cell>
          <cell r="B161" t="str">
            <v>bac</v>
          </cell>
          <cell r="C161" t="str">
            <v>bac07</v>
          </cell>
          <cell r="D161">
            <v>37184</v>
          </cell>
          <cell r="E161">
            <v>37195</v>
          </cell>
          <cell r="F161">
            <v>37195</v>
          </cell>
          <cell r="G161">
            <v>9.8000001907348633</v>
          </cell>
          <cell r="H161">
            <v>9.8000001907348633</v>
          </cell>
          <cell r="I161" t="str">
            <v>FCA Nevinnomyssk</v>
          </cell>
          <cell r="J161" t="str">
            <v>FCA Nevinnomyssk</v>
          </cell>
          <cell r="K161" t="str">
            <v>НевАзот</v>
          </cell>
          <cell r="L161" t="str">
            <v>НевАзот</v>
          </cell>
          <cell r="M161" t="str">
            <v>GMF</v>
          </cell>
          <cell r="N161" t="str">
            <v>Akrilat</v>
          </cell>
          <cell r="O161">
            <v>430</v>
          </cell>
          <cell r="P161">
            <v>4214</v>
          </cell>
          <cell r="Q161">
            <v>4214</v>
          </cell>
          <cell r="R161">
            <v>0</v>
          </cell>
          <cell r="S161">
            <v>145395.20000000001</v>
          </cell>
          <cell r="T161">
            <v>0</v>
          </cell>
          <cell r="U161">
            <v>0</v>
          </cell>
          <cell r="V161">
            <v>0</v>
          </cell>
          <cell r="W161">
            <v>0</v>
          </cell>
          <cell r="X161">
            <v>0</v>
          </cell>
          <cell r="Y161">
            <v>0</v>
          </cell>
          <cell r="Z161">
            <v>0</v>
          </cell>
        </row>
        <row r="162">
          <cell r="A162">
            <v>200111</v>
          </cell>
          <cell r="B162" t="str">
            <v>bac</v>
          </cell>
          <cell r="C162" t="str">
            <v>bac09</v>
          </cell>
          <cell r="D162">
            <v>37215</v>
          </cell>
          <cell r="E162">
            <v>37197</v>
          </cell>
          <cell r="F162">
            <v>37225</v>
          </cell>
          <cell r="G162">
            <v>458</v>
          </cell>
          <cell r="H162">
            <v>458</v>
          </cell>
          <cell r="I162" t="str">
            <v>FCA Nevinnomyssk</v>
          </cell>
          <cell r="J162" t="str">
            <v>DAF Buslovskaja</v>
          </cell>
          <cell r="K162" t="str">
            <v>НевАзот</v>
          </cell>
          <cell r="L162" t="str">
            <v>НевАзот</v>
          </cell>
          <cell r="M162" t="str">
            <v>GMF</v>
          </cell>
          <cell r="N162" t="str">
            <v>Vinmar</v>
          </cell>
          <cell r="O162">
            <v>382</v>
          </cell>
          <cell r="P162">
            <v>174956</v>
          </cell>
          <cell r="Q162">
            <v>174956</v>
          </cell>
          <cell r="R162">
            <v>0</v>
          </cell>
          <cell r="S162" t="str">
            <v>Transair</v>
          </cell>
          <cell r="T162">
            <v>27981.52</v>
          </cell>
          <cell r="U162">
            <v>27981.52</v>
          </cell>
          <cell r="V162">
            <v>0</v>
          </cell>
          <cell r="W162">
            <v>0</v>
          </cell>
          <cell r="X162">
            <v>0</v>
          </cell>
          <cell r="Y162">
            <v>0</v>
          </cell>
          <cell r="Z162">
            <v>0</v>
          </cell>
        </row>
        <row r="163">
          <cell r="A163">
            <v>200111</v>
          </cell>
          <cell r="B163" t="str">
            <v>bac</v>
          </cell>
          <cell r="C163" t="str">
            <v>bac10</v>
          </cell>
          <cell r="D163">
            <v>37205</v>
          </cell>
          <cell r="E163">
            <v>37209</v>
          </cell>
          <cell r="F163">
            <v>37209</v>
          </cell>
          <cell r="G163">
            <v>341.20001220703125</v>
          </cell>
          <cell r="H163">
            <v>335.37399291992188</v>
          </cell>
          <cell r="I163" t="str">
            <v>FCA Nevinnomyssk</v>
          </cell>
          <cell r="J163" t="str">
            <v>FCA Nevinnomyssk</v>
          </cell>
          <cell r="K163" t="str">
            <v>НевАзот</v>
          </cell>
          <cell r="L163" t="str">
            <v>НевАзот</v>
          </cell>
          <cell r="M163" t="str">
            <v>GMF</v>
          </cell>
          <cell r="N163" t="str">
            <v>Coxon</v>
          </cell>
          <cell r="O163">
            <v>316</v>
          </cell>
          <cell r="P163">
            <v>105978.18399999999</v>
          </cell>
          <cell r="Q163">
            <v>107819.2</v>
          </cell>
          <cell r="R163">
            <v>0</v>
          </cell>
          <cell r="S163">
            <v>0</v>
          </cell>
          <cell r="T163">
            <v>0</v>
          </cell>
          <cell r="U163">
            <v>0</v>
          </cell>
          <cell r="V163">
            <v>0</v>
          </cell>
          <cell r="W163">
            <v>0</v>
          </cell>
          <cell r="X163">
            <v>0</v>
          </cell>
          <cell r="Y163">
            <v>0</v>
          </cell>
          <cell r="Z163">
            <v>0</v>
          </cell>
        </row>
        <row r="164">
          <cell r="A164">
            <v>200111</v>
          </cell>
          <cell r="B164" t="str">
            <v>bac</v>
          </cell>
          <cell r="C164" t="str">
            <v>bac11</v>
          </cell>
          <cell r="D164">
            <v>37205</v>
          </cell>
          <cell r="E164">
            <v>37208</v>
          </cell>
          <cell r="F164">
            <v>37208</v>
          </cell>
          <cell r="G164">
            <v>39.799999237060547</v>
          </cell>
          <cell r="H164">
            <v>39.799999237060547</v>
          </cell>
          <cell r="I164" t="str">
            <v>FCA Nevinnomyssk</v>
          </cell>
          <cell r="J164" t="str">
            <v>FCA Nevinnomyssk</v>
          </cell>
          <cell r="K164" t="str">
            <v>НевАзот</v>
          </cell>
          <cell r="L164" t="str">
            <v>НевАзот</v>
          </cell>
          <cell r="M164" t="str">
            <v>GMF</v>
          </cell>
          <cell r="N164" t="str">
            <v>Coxon</v>
          </cell>
          <cell r="O164">
            <v>316</v>
          </cell>
          <cell r="P164">
            <v>12576.8</v>
          </cell>
          <cell r="Q164">
            <v>12576.8</v>
          </cell>
          <cell r="R164">
            <v>0</v>
          </cell>
          <cell r="S164">
            <v>0</v>
          </cell>
          <cell r="T164">
            <v>0</v>
          </cell>
          <cell r="U164">
            <v>0</v>
          </cell>
          <cell r="V164">
            <v>0</v>
          </cell>
          <cell r="W164">
            <v>0</v>
          </cell>
          <cell r="X164">
            <v>0</v>
          </cell>
          <cell r="Y164">
            <v>0</v>
          </cell>
          <cell r="Z164">
            <v>0</v>
          </cell>
        </row>
        <row r="165">
          <cell r="A165">
            <v>200112</v>
          </cell>
          <cell r="B165" t="str">
            <v>bac</v>
          </cell>
          <cell r="C165" t="str">
            <v>bac12</v>
          </cell>
          <cell r="D165">
            <v>37232</v>
          </cell>
          <cell r="E165">
            <v>37246</v>
          </cell>
          <cell r="F165">
            <v>37246</v>
          </cell>
          <cell r="G165">
            <v>34.700000762939453</v>
          </cell>
          <cell r="H165">
            <v>34.700000762939453</v>
          </cell>
          <cell r="I165" t="str">
            <v>FCA Nevinnomyssk</v>
          </cell>
          <cell r="J165" t="str">
            <v>FCA Nevinnomyssk</v>
          </cell>
          <cell r="K165" t="str">
            <v>НевАзот</v>
          </cell>
          <cell r="L165" t="str">
            <v>НевАзот</v>
          </cell>
          <cell r="M165" t="str">
            <v>GMF</v>
          </cell>
          <cell r="N165" t="str">
            <v>Ecost</v>
          </cell>
          <cell r="O165">
            <v>388</v>
          </cell>
          <cell r="P165">
            <v>13463.6</v>
          </cell>
          <cell r="Q165">
            <v>15520</v>
          </cell>
          <cell r="R165">
            <v>-2056.4</v>
          </cell>
          <cell r="S165">
            <v>0</v>
          </cell>
          <cell r="T165">
            <v>0</v>
          </cell>
          <cell r="U165">
            <v>0</v>
          </cell>
          <cell r="V165">
            <v>0</v>
          </cell>
          <cell r="W165">
            <v>0</v>
          </cell>
          <cell r="X165">
            <v>0</v>
          </cell>
          <cell r="Y165">
            <v>0</v>
          </cell>
          <cell r="Z165">
            <v>0</v>
          </cell>
        </row>
        <row r="166">
          <cell r="A166">
            <v>200111</v>
          </cell>
          <cell r="B166" t="str">
            <v>bac</v>
          </cell>
          <cell r="C166" t="str">
            <v>bac13</v>
          </cell>
          <cell r="D166">
            <v>37200</v>
          </cell>
          <cell r="E166">
            <v>37201</v>
          </cell>
          <cell r="F166">
            <v>37201</v>
          </cell>
          <cell r="G166">
            <v>20.680000305175781</v>
          </cell>
          <cell r="H166">
            <v>20.680000305175781</v>
          </cell>
          <cell r="I166" t="str">
            <v>FCA Nevinnomyssk</v>
          </cell>
          <cell r="J166" t="str">
            <v>FCA Nevinnomyssk</v>
          </cell>
          <cell r="K166" t="str">
            <v>НевАзот</v>
          </cell>
          <cell r="L166" t="str">
            <v>НевАзот</v>
          </cell>
          <cell r="M166" t="str">
            <v>GMF</v>
          </cell>
          <cell r="N166" t="str">
            <v>Akrilat</v>
          </cell>
          <cell r="O166">
            <v>415</v>
          </cell>
          <cell r="P166">
            <v>8582.2000000000007</v>
          </cell>
          <cell r="Q166">
            <v>8582.2000000000007</v>
          </cell>
          <cell r="R166">
            <v>0</v>
          </cell>
          <cell r="S166">
            <v>0</v>
          </cell>
          <cell r="T166">
            <v>0</v>
          </cell>
          <cell r="U166">
            <v>0</v>
          </cell>
          <cell r="V166">
            <v>0</v>
          </cell>
          <cell r="W166">
            <v>0</v>
          </cell>
          <cell r="X166">
            <v>0</v>
          </cell>
          <cell r="Y166">
            <v>0</v>
          </cell>
          <cell r="Z166">
            <v>0</v>
          </cell>
        </row>
        <row r="167">
          <cell r="A167">
            <v>200111</v>
          </cell>
          <cell r="B167" t="str">
            <v>bac</v>
          </cell>
          <cell r="C167" t="str">
            <v>bac14</v>
          </cell>
          <cell r="D167">
            <v>37215</v>
          </cell>
          <cell r="E167">
            <v>37200</v>
          </cell>
          <cell r="F167">
            <v>37225</v>
          </cell>
          <cell r="G167">
            <v>34.799999237060547</v>
          </cell>
          <cell r="H167">
            <v>34.799999237060547</v>
          </cell>
          <cell r="I167" t="str">
            <v>FCA Nevinnomyssk</v>
          </cell>
          <cell r="J167" t="str">
            <v>DAF Buslovskaja</v>
          </cell>
          <cell r="K167" t="str">
            <v>НевАзот</v>
          </cell>
          <cell r="L167" t="str">
            <v>НевАзот</v>
          </cell>
          <cell r="M167" t="str">
            <v>GMF</v>
          </cell>
          <cell r="N167" t="str">
            <v>Vinmar</v>
          </cell>
          <cell r="O167">
            <v>382</v>
          </cell>
          <cell r="P167">
            <v>13293.6</v>
          </cell>
          <cell r="Q167">
            <v>13293.6</v>
          </cell>
          <cell r="R167">
            <v>0</v>
          </cell>
          <cell r="S167" t="str">
            <v>Transair</v>
          </cell>
          <cell r="T167">
            <v>2138.33</v>
          </cell>
          <cell r="U167">
            <v>2138.33</v>
          </cell>
          <cell r="V167">
            <v>0</v>
          </cell>
          <cell r="W167">
            <v>0</v>
          </cell>
          <cell r="X167">
            <v>0</v>
          </cell>
          <cell r="Y167">
            <v>0</v>
          </cell>
          <cell r="Z167">
            <v>0</v>
          </cell>
        </row>
        <row r="168">
          <cell r="A168">
            <v>200111</v>
          </cell>
          <cell r="B168" t="str">
            <v>bac</v>
          </cell>
          <cell r="C168" t="str">
            <v>bac15</v>
          </cell>
          <cell r="D168">
            <v>37205</v>
          </cell>
          <cell r="E168">
            <v>37210</v>
          </cell>
          <cell r="F168">
            <v>37210</v>
          </cell>
          <cell r="G168">
            <v>56.599998474121094</v>
          </cell>
          <cell r="H168">
            <v>56.599998474121094</v>
          </cell>
          <cell r="I168" t="str">
            <v>FCA Nevinnomyssk</v>
          </cell>
          <cell r="J168" t="str">
            <v>FCA Nevinnomyssk</v>
          </cell>
          <cell r="K168" t="str">
            <v>НевАзот</v>
          </cell>
          <cell r="L168" t="str">
            <v>НевАзот</v>
          </cell>
          <cell r="M168" t="str">
            <v>GMF</v>
          </cell>
          <cell r="N168" t="str">
            <v>Coxon</v>
          </cell>
          <cell r="O168">
            <v>316</v>
          </cell>
          <cell r="P168">
            <v>17885.599999999999</v>
          </cell>
          <cell r="Q168">
            <v>17885.599999999999</v>
          </cell>
          <cell r="R168">
            <v>0</v>
          </cell>
          <cell r="S168">
            <v>0</v>
          </cell>
          <cell r="T168">
            <v>0</v>
          </cell>
          <cell r="U168">
            <v>0</v>
          </cell>
          <cell r="V168">
            <v>0</v>
          </cell>
          <cell r="W168">
            <v>0</v>
          </cell>
          <cell r="X168">
            <v>0</v>
          </cell>
          <cell r="Y168">
            <v>0</v>
          </cell>
          <cell r="Z168">
            <v>0</v>
          </cell>
        </row>
        <row r="169">
          <cell r="A169">
            <v>200111</v>
          </cell>
          <cell r="B169" t="str">
            <v>bac</v>
          </cell>
          <cell r="C169" t="str">
            <v>bac16</v>
          </cell>
          <cell r="D169">
            <v>37224</v>
          </cell>
          <cell r="E169">
            <v>37224</v>
          </cell>
          <cell r="F169">
            <v>37234</v>
          </cell>
          <cell r="G169">
            <v>70.300003051757813</v>
          </cell>
          <cell r="H169">
            <v>70.300003051757813</v>
          </cell>
          <cell r="I169" t="str">
            <v>FCA Nevinnomyssk</v>
          </cell>
          <cell r="J169" t="str">
            <v>DAF Buslovskaja</v>
          </cell>
          <cell r="K169" t="str">
            <v>НевАзот</v>
          </cell>
          <cell r="L169" t="str">
            <v>НевАзот</v>
          </cell>
          <cell r="M169" t="str">
            <v>GMF</v>
          </cell>
          <cell r="N169" t="str">
            <v>Twin</v>
          </cell>
          <cell r="O169">
            <v>382</v>
          </cell>
          <cell r="P169">
            <v>26854.6</v>
          </cell>
          <cell r="Q169">
            <v>26854.6</v>
          </cell>
          <cell r="R169">
            <v>0</v>
          </cell>
          <cell r="S169" t="str">
            <v>Transair</v>
          </cell>
          <cell r="T169">
            <v>4329.79</v>
          </cell>
          <cell r="U169">
            <v>4329.79</v>
          </cell>
          <cell r="V169">
            <v>0</v>
          </cell>
          <cell r="W169">
            <v>0</v>
          </cell>
          <cell r="X169">
            <v>0</v>
          </cell>
          <cell r="Y169">
            <v>0</v>
          </cell>
          <cell r="Z169">
            <v>0</v>
          </cell>
        </row>
        <row r="170">
          <cell r="A170">
            <v>200112</v>
          </cell>
          <cell r="B170" t="str">
            <v>bac</v>
          </cell>
          <cell r="C170" t="str">
            <v>bac17</v>
          </cell>
          <cell r="D170">
            <v>37240</v>
          </cell>
          <cell r="E170">
            <v>37238</v>
          </cell>
          <cell r="F170">
            <v>37255</v>
          </cell>
          <cell r="G170">
            <v>342.70001220703125</v>
          </cell>
          <cell r="H170">
            <v>342.70001220703125</v>
          </cell>
          <cell r="I170" t="str">
            <v>FCA Nevinnomyssk</v>
          </cell>
          <cell r="J170" t="str">
            <v>DAF Buslovskaja</v>
          </cell>
          <cell r="K170" t="str">
            <v>НевАзот</v>
          </cell>
          <cell r="L170" t="str">
            <v>НевАзот</v>
          </cell>
          <cell r="M170" t="str">
            <v>GMF</v>
          </cell>
          <cell r="N170" t="str">
            <v>Vinmar</v>
          </cell>
          <cell r="O170">
            <v>372</v>
          </cell>
          <cell r="P170">
            <v>127484.4</v>
          </cell>
          <cell r="Q170">
            <v>127484.4</v>
          </cell>
          <cell r="R170">
            <v>0</v>
          </cell>
          <cell r="S170" t="str">
            <v>Transair</v>
          </cell>
          <cell r="T170">
            <v>20715.650000000001</v>
          </cell>
          <cell r="U170">
            <v>20715.650000000001</v>
          </cell>
          <cell r="V170">
            <v>0</v>
          </cell>
          <cell r="W170">
            <v>0</v>
          </cell>
          <cell r="X170">
            <v>0</v>
          </cell>
          <cell r="Y170">
            <v>0</v>
          </cell>
          <cell r="Z170">
            <v>0</v>
          </cell>
        </row>
        <row r="171">
          <cell r="A171">
            <v>200112</v>
          </cell>
          <cell r="B171" t="str">
            <v>bac</v>
          </cell>
          <cell r="C171" t="str">
            <v>bac19</v>
          </cell>
          <cell r="D171">
            <v>37250</v>
          </cell>
          <cell r="E171">
            <v>37242</v>
          </cell>
          <cell r="F171">
            <v>37242</v>
          </cell>
          <cell r="G171">
            <v>92.300003051757813</v>
          </cell>
          <cell r="H171">
            <v>92.300003051757813</v>
          </cell>
          <cell r="I171" t="str">
            <v>FCA Nevinnomyssk</v>
          </cell>
          <cell r="J171" t="str">
            <v>FCA Nevinnomyssk</v>
          </cell>
          <cell r="K171" t="str">
            <v>НевАзот</v>
          </cell>
          <cell r="L171" t="str">
            <v>НевАзот</v>
          </cell>
          <cell r="M171" t="str">
            <v>GMF</v>
          </cell>
          <cell r="N171" t="str">
            <v>Twin</v>
          </cell>
          <cell r="O171">
            <v>315</v>
          </cell>
          <cell r="P171">
            <v>29074.5</v>
          </cell>
          <cell r="Q171">
            <v>29074.5</v>
          </cell>
          <cell r="R171">
            <v>0</v>
          </cell>
          <cell r="S171">
            <v>0</v>
          </cell>
          <cell r="T171">
            <v>0</v>
          </cell>
          <cell r="U171">
            <v>0</v>
          </cell>
          <cell r="V171">
            <v>0</v>
          </cell>
          <cell r="W171">
            <v>0</v>
          </cell>
          <cell r="X171">
            <v>0</v>
          </cell>
          <cell r="Y171">
            <v>0</v>
          </cell>
          <cell r="Z171">
            <v>0</v>
          </cell>
        </row>
        <row r="172">
          <cell r="A172">
            <v>200112</v>
          </cell>
          <cell r="B172" t="str">
            <v>bac</v>
          </cell>
          <cell r="C172" t="str">
            <v>bac20</v>
          </cell>
          <cell r="D172">
            <v>37245</v>
          </cell>
          <cell r="E172">
            <v>37242</v>
          </cell>
          <cell r="F172">
            <v>37242</v>
          </cell>
          <cell r="G172">
            <v>9.7600002288818359</v>
          </cell>
          <cell r="H172">
            <v>9.7600002288818359</v>
          </cell>
          <cell r="I172" t="str">
            <v>FCA Nevinnomyssk</v>
          </cell>
          <cell r="J172" t="str">
            <v>FCA Nevinnomyssk</v>
          </cell>
          <cell r="K172" t="str">
            <v>НевАзот</v>
          </cell>
          <cell r="L172" t="str">
            <v>НевАзот</v>
          </cell>
          <cell r="M172" t="str">
            <v>GMF</v>
          </cell>
          <cell r="N172" t="str">
            <v>Akrilat</v>
          </cell>
          <cell r="O172">
            <v>415</v>
          </cell>
          <cell r="P172">
            <v>4050.4</v>
          </cell>
          <cell r="Q172">
            <v>4050.4</v>
          </cell>
          <cell r="R172">
            <v>0</v>
          </cell>
          <cell r="S172">
            <v>0</v>
          </cell>
          <cell r="T172">
            <v>0</v>
          </cell>
          <cell r="U172">
            <v>0</v>
          </cell>
          <cell r="V172">
            <v>0</v>
          </cell>
          <cell r="W172">
            <v>0</v>
          </cell>
          <cell r="X172">
            <v>0</v>
          </cell>
          <cell r="Y172">
            <v>0</v>
          </cell>
          <cell r="Z172">
            <v>0</v>
          </cell>
        </row>
        <row r="173">
          <cell r="A173">
            <v>200112</v>
          </cell>
          <cell r="B173" t="str">
            <v>bac</v>
          </cell>
          <cell r="C173" t="str">
            <v>bac21</v>
          </cell>
          <cell r="D173">
            <v>37240</v>
          </cell>
          <cell r="E173">
            <v>37242</v>
          </cell>
          <cell r="F173">
            <v>37250</v>
          </cell>
          <cell r="G173">
            <v>139.39999389648438</v>
          </cell>
          <cell r="H173">
            <v>139.39999389648438</v>
          </cell>
          <cell r="I173" t="str">
            <v>FCA Nevinnomyssk</v>
          </cell>
          <cell r="J173" t="str">
            <v>DAF Buslovskaja</v>
          </cell>
          <cell r="K173" t="str">
            <v>НевАзот</v>
          </cell>
          <cell r="L173" t="str">
            <v>НевАзот</v>
          </cell>
          <cell r="M173" t="str">
            <v>GMF</v>
          </cell>
          <cell r="N173" t="str">
            <v>Vinmar</v>
          </cell>
          <cell r="O173">
            <v>372</v>
          </cell>
          <cell r="P173">
            <v>51856.800000000003</v>
          </cell>
          <cell r="Q173">
            <v>51856.800000000003</v>
          </cell>
          <cell r="R173">
            <v>0</v>
          </cell>
          <cell r="S173" t="str">
            <v>Transair</v>
          </cell>
          <cell r="T173">
            <v>8394.9699999999993</v>
          </cell>
          <cell r="U173">
            <v>8394.9699999999993</v>
          </cell>
          <cell r="V173">
            <v>0</v>
          </cell>
          <cell r="W173">
            <v>0</v>
          </cell>
          <cell r="X173">
            <v>0</v>
          </cell>
          <cell r="Y173">
            <v>0</v>
          </cell>
          <cell r="Z173">
            <v>0</v>
          </cell>
        </row>
        <row r="174">
          <cell r="A174">
            <v>200112</v>
          </cell>
          <cell r="B174" t="str">
            <v>bac</v>
          </cell>
          <cell r="C174" t="str">
            <v>bac22</v>
          </cell>
          <cell r="D174">
            <v>37253</v>
          </cell>
          <cell r="E174">
            <v>37251</v>
          </cell>
          <cell r="F174">
            <v>37251</v>
          </cell>
          <cell r="G174">
            <v>9.8599996566772461</v>
          </cell>
          <cell r="H174">
            <v>9.8599996566772461</v>
          </cell>
          <cell r="I174" t="str">
            <v>FCA Nevinnomyssk</v>
          </cell>
          <cell r="J174" t="str">
            <v>FCA Nevinnomyssk</v>
          </cell>
          <cell r="K174" t="str">
            <v>НевАзот</v>
          </cell>
          <cell r="L174" t="str">
            <v>НевАзот</v>
          </cell>
          <cell r="M174" t="str">
            <v>GMF</v>
          </cell>
          <cell r="N174" t="str">
            <v>Akrilat</v>
          </cell>
          <cell r="O174">
            <v>415</v>
          </cell>
          <cell r="P174">
            <v>4091.9</v>
          </cell>
          <cell r="Q174">
            <v>4091.9</v>
          </cell>
          <cell r="R174">
            <v>0</v>
          </cell>
          <cell r="S174">
            <v>0</v>
          </cell>
          <cell r="T174">
            <v>0</v>
          </cell>
          <cell r="U174">
            <v>0</v>
          </cell>
          <cell r="V174">
            <v>0</v>
          </cell>
          <cell r="W174">
            <v>0</v>
          </cell>
          <cell r="X174">
            <v>0</v>
          </cell>
          <cell r="Y174">
            <v>0</v>
          </cell>
          <cell r="Z174">
            <v>0</v>
          </cell>
        </row>
        <row r="175">
          <cell r="A175">
            <v>200112</v>
          </cell>
          <cell r="B175" t="str">
            <v>bac</v>
          </cell>
          <cell r="C175" t="str">
            <v>bac23</v>
          </cell>
          <cell r="D175">
            <v>37250</v>
          </cell>
          <cell r="E175">
            <v>37243</v>
          </cell>
          <cell r="F175">
            <v>37243</v>
          </cell>
          <cell r="G175">
            <v>33.5</v>
          </cell>
          <cell r="H175">
            <v>33.5</v>
          </cell>
          <cell r="I175" t="str">
            <v>FCA Nevinnomyssk</v>
          </cell>
          <cell r="J175" t="str">
            <v>FCA Nevinnomyssk</v>
          </cell>
          <cell r="K175" t="str">
            <v>НевАзот</v>
          </cell>
          <cell r="L175" t="str">
            <v>НевАзот</v>
          </cell>
          <cell r="M175" t="str">
            <v>GMF</v>
          </cell>
          <cell r="N175" t="str">
            <v>Twin</v>
          </cell>
          <cell r="O175">
            <v>315</v>
          </cell>
          <cell r="P175">
            <v>10552.5</v>
          </cell>
          <cell r="Q175">
            <v>10552.5</v>
          </cell>
          <cell r="R175">
            <v>0</v>
          </cell>
          <cell r="S175">
            <v>0</v>
          </cell>
          <cell r="T175">
            <v>0</v>
          </cell>
          <cell r="U175">
            <v>0</v>
          </cell>
          <cell r="V175">
            <v>0</v>
          </cell>
          <cell r="W175">
            <v>0</v>
          </cell>
          <cell r="X175">
            <v>0</v>
          </cell>
          <cell r="Y175">
            <v>0</v>
          </cell>
          <cell r="Z175">
            <v>0</v>
          </cell>
        </row>
        <row r="176">
          <cell r="A176">
            <v>200112</v>
          </cell>
          <cell r="B176" t="str">
            <v>bac</v>
          </cell>
          <cell r="C176" t="str">
            <v>bac24</v>
          </cell>
          <cell r="D176">
            <v>37250</v>
          </cell>
          <cell r="E176">
            <v>37244</v>
          </cell>
          <cell r="F176">
            <v>37244</v>
          </cell>
          <cell r="G176">
            <v>33.599998474121094</v>
          </cell>
          <cell r="H176">
            <v>33.599998474121094</v>
          </cell>
          <cell r="I176" t="str">
            <v>FCA Nevinnomyssk</v>
          </cell>
          <cell r="J176" t="str">
            <v>FCA Nevinnomyssk</v>
          </cell>
          <cell r="K176" t="str">
            <v>НевАзот</v>
          </cell>
          <cell r="L176" t="str">
            <v>НевАзот</v>
          </cell>
          <cell r="M176" t="str">
            <v>GMF</v>
          </cell>
          <cell r="N176" t="str">
            <v>Twin</v>
          </cell>
          <cell r="O176">
            <v>315</v>
          </cell>
          <cell r="P176">
            <v>10584</v>
          </cell>
          <cell r="Q176">
            <v>10584</v>
          </cell>
          <cell r="R176">
            <v>0</v>
          </cell>
          <cell r="S176">
            <v>0</v>
          </cell>
          <cell r="T176">
            <v>0</v>
          </cell>
          <cell r="U176">
            <v>0</v>
          </cell>
          <cell r="V176">
            <v>0</v>
          </cell>
          <cell r="W176">
            <v>0</v>
          </cell>
          <cell r="X176">
            <v>0</v>
          </cell>
          <cell r="Y176">
            <v>0</v>
          </cell>
          <cell r="Z176">
            <v>0</v>
          </cell>
        </row>
        <row r="177">
          <cell r="A177">
            <v>200112</v>
          </cell>
          <cell r="B177" t="str">
            <v>bac</v>
          </cell>
          <cell r="C177" t="str">
            <v>bac25</v>
          </cell>
          <cell r="D177">
            <v>37250</v>
          </cell>
          <cell r="E177">
            <v>37245</v>
          </cell>
          <cell r="F177">
            <v>37245</v>
          </cell>
          <cell r="G177">
            <v>33.5</v>
          </cell>
          <cell r="H177">
            <v>33.5</v>
          </cell>
          <cell r="I177" t="str">
            <v>FCA Nevinnomyssk</v>
          </cell>
          <cell r="J177" t="str">
            <v>FCA Nevinnomyssk</v>
          </cell>
          <cell r="K177" t="str">
            <v>НевАзот</v>
          </cell>
          <cell r="L177" t="str">
            <v>НевАзот</v>
          </cell>
          <cell r="M177" t="str">
            <v>GMF</v>
          </cell>
          <cell r="N177" t="str">
            <v>Twin</v>
          </cell>
          <cell r="O177">
            <v>315</v>
          </cell>
          <cell r="P177">
            <v>10552.5</v>
          </cell>
          <cell r="Q177">
            <v>10552.5</v>
          </cell>
          <cell r="R177">
            <v>0</v>
          </cell>
          <cell r="S177">
            <v>0</v>
          </cell>
          <cell r="T177">
            <v>0</v>
          </cell>
          <cell r="U177">
            <v>0</v>
          </cell>
          <cell r="V177">
            <v>0</v>
          </cell>
          <cell r="W177">
            <v>0</v>
          </cell>
          <cell r="X177">
            <v>0</v>
          </cell>
          <cell r="Y177">
            <v>0</v>
          </cell>
          <cell r="Z177">
            <v>0</v>
          </cell>
        </row>
        <row r="178">
          <cell r="A178">
            <v>200112</v>
          </cell>
          <cell r="B178" t="str">
            <v>bac</v>
          </cell>
          <cell r="C178" t="str">
            <v>bac26</v>
          </cell>
          <cell r="D178">
            <v>37250</v>
          </cell>
          <cell r="E178">
            <v>37250</v>
          </cell>
          <cell r="F178">
            <v>37250</v>
          </cell>
          <cell r="G178">
            <v>59.299999237060547</v>
          </cell>
          <cell r="H178">
            <v>59.299999237060547</v>
          </cell>
          <cell r="I178" t="str">
            <v>FCA Nevinnomyssk</v>
          </cell>
          <cell r="J178" t="str">
            <v>FCA Nevinnomyssk</v>
          </cell>
          <cell r="K178" t="str">
            <v>НевАзот</v>
          </cell>
          <cell r="L178" t="str">
            <v>НевАзот</v>
          </cell>
          <cell r="M178" t="str">
            <v>GMF</v>
          </cell>
          <cell r="N178" t="str">
            <v>Twin</v>
          </cell>
          <cell r="O178">
            <v>315</v>
          </cell>
          <cell r="P178">
            <v>18679.5</v>
          </cell>
          <cell r="Q178">
            <v>18679.5</v>
          </cell>
          <cell r="R178">
            <v>0</v>
          </cell>
          <cell r="S178">
            <v>0</v>
          </cell>
          <cell r="T178">
            <v>0</v>
          </cell>
          <cell r="U178">
            <v>0</v>
          </cell>
          <cell r="V178">
            <v>0</v>
          </cell>
          <cell r="W178">
            <v>0</v>
          </cell>
          <cell r="X178">
            <v>0</v>
          </cell>
          <cell r="Y178">
            <v>0</v>
          </cell>
          <cell r="Z178">
            <v>0</v>
          </cell>
        </row>
        <row r="179">
          <cell r="A179">
            <v>200201</v>
          </cell>
          <cell r="B179" t="str">
            <v>bac</v>
          </cell>
          <cell r="C179" t="str">
            <v>bac27</v>
          </cell>
          <cell r="D179">
            <v>37283</v>
          </cell>
          <cell r="E179">
            <v>37280</v>
          </cell>
          <cell r="F179">
            <v>37280</v>
          </cell>
          <cell r="G179">
            <v>179.80000305175781</v>
          </cell>
          <cell r="H179">
            <v>179.80000305175781</v>
          </cell>
          <cell r="I179" t="str">
            <v>FCA Nevinnomyssk</v>
          </cell>
          <cell r="J179" t="str">
            <v>FCA Nevinnomyssk</v>
          </cell>
          <cell r="K179" t="str">
            <v>НевАзот</v>
          </cell>
          <cell r="L179" t="str">
            <v>НевАзот</v>
          </cell>
          <cell r="M179" t="str">
            <v>GMF</v>
          </cell>
          <cell r="N179" t="str">
            <v>Twin</v>
          </cell>
          <cell r="O179">
            <v>311</v>
          </cell>
          <cell r="P179">
            <v>55917.8</v>
          </cell>
          <cell r="Q179">
            <v>55917.8</v>
          </cell>
          <cell r="R179">
            <v>0</v>
          </cell>
          <cell r="S179">
            <v>0</v>
          </cell>
          <cell r="T179">
            <v>0</v>
          </cell>
          <cell r="U179">
            <v>0</v>
          </cell>
          <cell r="V179">
            <v>0</v>
          </cell>
          <cell r="W179">
            <v>0</v>
          </cell>
          <cell r="X179">
            <v>0</v>
          </cell>
          <cell r="Y179">
            <v>0</v>
          </cell>
          <cell r="Z179">
            <v>0</v>
          </cell>
        </row>
        <row r="180">
          <cell r="A180">
            <v>200112</v>
          </cell>
          <cell r="B180" t="str">
            <v>bac</v>
          </cell>
          <cell r="C180" t="str">
            <v>bac28</v>
          </cell>
          <cell r="D180">
            <v>37250</v>
          </cell>
          <cell r="E180">
            <v>37250</v>
          </cell>
          <cell r="F180">
            <v>37250</v>
          </cell>
          <cell r="G180">
            <v>126.5</v>
          </cell>
          <cell r="H180">
            <v>126.5</v>
          </cell>
          <cell r="I180" t="str">
            <v>FCA Nevinnomyssk</v>
          </cell>
          <cell r="J180" t="str">
            <v>FCA Nevinnomyssk</v>
          </cell>
          <cell r="K180" t="str">
            <v>НевАзот</v>
          </cell>
          <cell r="L180" t="str">
            <v>НевАзот</v>
          </cell>
          <cell r="M180" t="str">
            <v>GMF</v>
          </cell>
          <cell r="N180" t="str">
            <v>Twin</v>
          </cell>
          <cell r="O180">
            <v>315</v>
          </cell>
          <cell r="P180">
            <v>39847.5</v>
          </cell>
          <cell r="Q180">
            <v>39847.5</v>
          </cell>
          <cell r="R180">
            <v>0</v>
          </cell>
          <cell r="S180">
            <v>0</v>
          </cell>
          <cell r="T180">
            <v>0</v>
          </cell>
          <cell r="U180">
            <v>0</v>
          </cell>
          <cell r="V180">
            <v>0</v>
          </cell>
          <cell r="W180">
            <v>0</v>
          </cell>
          <cell r="X180">
            <v>0</v>
          </cell>
          <cell r="Y180">
            <v>0</v>
          </cell>
          <cell r="Z180">
            <v>0</v>
          </cell>
        </row>
        <row r="181">
          <cell r="A181">
            <v>200112</v>
          </cell>
          <cell r="B181" t="str">
            <v>bac</v>
          </cell>
          <cell r="C181" t="str">
            <v>bac29</v>
          </cell>
          <cell r="D181">
            <v>37250</v>
          </cell>
          <cell r="E181">
            <v>37252</v>
          </cell>
          <cell r="F181">
            <v>37252</v>
          </cell>
          <cell r="G181">
            <v>43.700000762939453</v>
          </cell>
          <cell r="H181">
            <v>43.700000762939453</v>
          </cell>
          <cell r="I181" t="str">
            <v>FCA Nevinnomyssk</v>
          </cell>
          <cell r="J181" t="str">
            <v>FCA Nevinnomyssk</v>
          </cell>
          <cell r="K181" t="str">
            <v>НевАзот</v>
          </cell>
          <cell r="L181" t="str">
            <v>НевАзот</v>
          </cell>
          <cell r="M181" t="str">
            <v>GMF</v>
          </cell>
          <cell r="N181" t="str">
            <v>Twin</v>
          </cell>
          <cell r="O181">
            <v>315</v>
          </cell>
          <cell r="P181">
            <v>13765.5</v>
          </cell>
          <cell r="Q181">
            <v>13765.5</v>
          </cell>
          <cell r="R181">
            <v>0</v>
          </cell>
          <cell r="S181">
            <v>0</v>
          </cell>
          <cell r="T181">
            <v>0</v>
          </cell>
          <cell r="U181">
            <v>0</v>
          </cell>
          <cell r="V181">
            <v>0</v>
          </cell>
          <cell r="W181">
            <v>0</v>
          </cell>
          <cell r="X181">
            <v>0</v>
          </cell>
          <cell r="Y181">
            <v>0</v>
          </cell>
          <cell r="Z181">
            <v>0</v>
          </cell>
        </row>
        <row r="182">
          <cell r="A182">
            <v>200201</v>
          </cell>
          <cell r="B182" t="str">
            <v>bac</v>
          </cell>
          <cell r="C182" t="str">
            <v>bac30</v>
          </cell>
          <cell r="D182">
            <v>37287</v>
          </cell>
          <cell r="E182">
            <v>37277</v>
          </cell>
          <cell r="F182">
            <v>37277</v>
          </cell>
          <cell r="G182">
            <v>473.60000610351563</v>
          </cell>
          <cell r="H182">
            <v>473.60000610351563</v>
          </cell>
          <cell r="I182" t="str">
            <v>FCA Nevinnomyssk</v>
          </cell>
          <cell r="J182" t="str">
            <v>FCA Nevinnomyssk</v>
          </cell>
          <cell r="K182" t="str">
            <v>НевАзот</v>
          </cell>
          <cell r="L182" t="str">
            <v>НевАзот</v>
          </cell>
          <cell r="M182" t="str">
            <v>GMF</v>
          </cell>
          <cell r="N182" t="str">
            <v>Coxon</v>
          </cell>
          <cell r="O182">
            <v>307</v>
          </cell>
          <cell r="P182">
            <v>145395.20000000001</v>
          </cell>
          <cell r="Q182">
            <v>145395.20000000001</v>
          </cell>
          <cell r="R182">
            <v>0</v>
          </cell>
          <cell r="S182">
            <v>0</v>
          </cell>
          <cell r="T182">
            <v>0</v>
          </cell>
          <cell r="U182">
            <v>0</v>
          </cell>
          <cell r="V182">
            <v>0</v>
          </cell>
          <cell r="W182">
            <v>0</v>
          </cell>
          <cell r="X182">
            <v>0</v>
          </cell>
          <cell r="Y182">
            <v>0</v>
          </cell>
          <cell r="Z182">
            <v>0</v>
          </cell>
        </row>
        <row r="183">
          <cell r="A183">
            <v>200112</v>
          </cell>
          <cell r="B183" t="str">
            <v>bac</v>
          </cell>
          <cell r="C183" t="str">
            <v>bac31</v>
          </cell>
          <cell r="D183">
            <v>37250</v>
          </cell>
          <cell r="E183">
            <v>37254</v>
          </cell>
          <cell r="F183">
            <v>37254</v>
          </cell>
          <cell r="G183">
            <v>71.099998474121094</v>
          </cell>
          <cell r="H183">
            <v>71.099998474121094</v>
          </cell>
          <cell r="I183" t="str">
            <v>FCA Nevinnomyssk</v>
          </cell>
          <cell r="J183" t="str">
            <v>FCA Nevinnomyssk</v>
          </cell>
          <cell r="K183" t="str">
            <v>НевАзот</v>
          </cell>
          <cell r="L183" t="str">
            <v>НевАзот</v>
          </cell>
          <cell r="M183" t="str">
            <v>GMF</v>
          </cell>
          <cell r="N183" t="str">
            <v>Twin</v>
          </cell>
          <cell r="O183">
            <v>315</v>
          </cell>
          <cell r="P183">
            <v>22396.5</v>
          </cell>
          <cell r="Q183">
            <v>22396.5</v>
          </cell>
          <cell r="R183">
            <v>0</v>
          </cell>
          <cell r="S183">
            <v>0</v>
          </cell>
          <cell r="T183">
            <v>0</v>
          </cell>
          <cell r="U183">
            <v>0</v>
          </cell>
          <cell r="V183">
            <v>0</v>
          </cell>
          <cell r="W183">
            <v>0</v>
          </cell>
          <cell r="X183">
            <v>0</v>
          </cell>
          <cell r="Y183">
            <v>0</v>
          </cell>
          <cell r="Z183">
            <v>0</v>
          </cell>
        </row>
        <row r="184">
          <cell r="A184">
            <v>200202</v>
          </cell>
          <cell r="B184" t="str">
            <v>bac</v>
          </cell>
          <cell r="C184" t="str">
            <v>bac32</v>
          </cell>
          <cell r="D184">
            <v>37287</v>
          </cell>
          <cell r="E184">
            <v>37305</v>
          </cell>
          <cell r="F184">
            <v>37305</v>
          </cell>
          <cell r="G184">
            <v>494.60000610351563</v>
          </cell>
          <cell r="H184">
            <v>494.60000610351563</v>
          </cell>
          <cell r="I184" t="str">
            <v>FCA Nevinnomyssk</v>
          </cell>
          <cell r="J184" t="str">
            <v>FCA Nevinnomyssk</v>
          </cell>
          <cell r="K184" t="str">
            <v>НевАзот</v>
          </cell>
          <cell r="L184" t="str">
            <v>НевАзот</v>
          </cell>
          <cell r="M184" t="str">
            <v>GMF</v>
          </cell>
          <cell r="N184" t="str">
            <v>Coxon</v>
          </cell>
          <cell r="O184">
            <v>283</v>
          </cell>
          <cell r="P184">
            <v>139971.79999999999</v>
          </cell>
          <cell r="Q184">
            <v>70750</v>
          </cell>
          <cell r="R184">
            <v>69221.8</v>
          </cell>
          <cell r="S184">
            <v>0</v>
          </cell>
          <cell r="T184">
            <v>0</v>
          </cell>
          <cell r="U184">
            <v>0</v>
          </cell>
          <cell r="V184">
            <v>0</v>
          </cell>
          <cell r="W184">
            <v>0</v>
          </cell>
          <cell r="X184">
            <v>0</v>
          </cell>
          <cell r="Y184">
            <v>0</v>
          </cell>
          <cell r="Z184">
            <v>0</v>
          </cell>
        </row>
        <row r="185">
          <cell r="A185">
            <v>200201</v>
          </cell>
          <cell r="B185" t="str">
            <v>bac</v>
          </cell>
          <cell r="C185" t="str">
            <v>bac33</v>
          </cell>
          <cell r="D185">
            <v>37283</v>
          </cell>
          <cell r="E185">
            <v>37287</v>
          </cell>
          <cell r="F185">
            <v>37287</v>
          </cell>
          <cell r="G185">
            <v>33.099998474121094</v>
          </cell>
          <cell r="H185">
            <v>33.099998474121094</v>
          </cell>
          <cell r="I185" t="str">
            <v>FCA Nevinnomyssk</v>
          </cell>
          <cell r="J185" t="str">
            <v>FCA Nevinnomyssk</v>
          </cell>
          <cell r="K185" t="str">
            <v>НевАзот</v>
          </cell>
          <cell r="L185" t="str">
            <v>НевАзот</v>
          </cell>
          <cell r="M185" t="str">
            <v>GMF</v>
          </cell>
          <cell r="N185" t="str">
            <v>Twin</v>
          </cell>
          <cell r="O185">
            <v>311</v>
          </cell>
          <cell r="P185">
            <v>10294.1</v>
          </cell>
          <cell r="Q185">
            <v>10294.1</v>
          </cell>
          <cell r="R185">
            <v>0</v>
          </cell>
          <cell r="S185">
            <v>0</v>
          </cell>
          <cell r="T185">
            <v>0</v>
          </cell>
          <cell r="U185">
            <v>0</v>
          </cell>
          <cell r="V185">
            <v>0</v>
          </cell>
          <cell r="W185">
            <v>0</v>
          </cell>
          <cell r="X185">
            <v>0</v>
          </cell>
          <cell r="Y185">
            <v>0</v>
          </cell>
          <cell r="Z185">
            <v>0</v>
          </cell>
        </row>
        <row r="186">
          <cell r="A186">
            <v>200202</v>
          </cell>
          <cell r="B186" t="str">
            <v>bac</v>
          </cell>
          <cell r="C186" t="str">
            <v>bac34</v>
          </cell>
          <cell r="D186">
            <v>37315</v>
          </cell>
          <cell r="E186">
            <v>37181</v>
          </cell>
          <cell r="F186">
            <v>37258</v>
          </cell>
          <cell r="G186">
            <v>44</v>
          </cell>
          <cell r="H186">
            <v>44</v>
          </cell>
          <cell r="I186" t="str">
            <v>FCA Nevinnomyssk</v>
          </cell>
          <cell r="J186" t="str">
            <v>FCA Nevinnomyssk</v>
          </cell>
          <cell r="K186" t="str">
            <v>НевАзот</v>
          </cell>
          <cell r="L186" t="str">
            <v>НевАзот</v>
          </cell>
          <cell r="M186" t="str">
            <v>GMF</v>
          </cell>
          <cell r="N186" t="str">
            <v>PCC</v>
          </cell>
          <cell r="O186">
            <v>355</v>
          </cell>
          <cell r="P186">
            <v>15620</v>
          </cell>
          <cell r="Q186">
            <v>15620</v>
          </cell>
          <cell r="R186">
            <v>0</v>
          </cell>
          <cell r="S186">
            <v>0</v>
          </cell>
          <cell r="T186">
            <v>0</v>
          </cell>
          <cell r="U186">
            <v>0</v>
          </cell>
          <cell r="V186">
            <v>0</v>
          </cell>
          <cell r="W186">
            <v>0</v>
          </cell>
          <cell r="X186">
            <v>0</v>
          </cell>
          <cell r="Y186">
            <v>0</v>
          </cell>
          <cell r="Z186">
            <v>0</v>
          </cell>
        </row>
        <row r="187">
          <cell r="A187">
            <v>200202</v>
          </cell>
          <cell r="B187" t="str">
            <v>bac</v>
          </cell>
          <cell r="C187" t="str">
            <v>bac36</v>
          </cell>
          <cell r="D187">
            <v>37315</v>
          </cell>
          <cell r="E187">
            <v>37309</v>
          </cell>
          <cell r="F187">
            <v>37309</v>
          </cell>
          <cell r="G187">
            <v>119.19999694824219</v>
          </cell>
          <cell r="H187">
            <v>119.19999694824219</v>
          </cell>
          <cell r="I187" t="str">
            <v>FCA Nevinnomyssk</v>
          </cell>
          <cell r="J187" t="str">
            <v>FCA Nevinnomyssk</v>
          </cell>
          <cell r="K187" t="str">
            <v>НевАзот</v>
          </cell>
          <cell r="L187" t="str">
            <v>НевАзот</v>
          </cell>
          <cell r="M187" t="str">
            <v>GMF</v>
          </cell>
          <cell r="N187" t="str">
            <v>Twin</v>
          </cell>
          <cell r="O187">
            <v>300</v>
          </cell>
          <cell r="P187">
            <v>35760</v>
          </cell>
          <cell r="Q187">
            <v>15000</v>
          </cell>
          <cell r="R187">
            <v>20760</v>
          </cell>
          <cell r="S187">
            <v>0</v>
          </cell>
          <cell r="T187">
            <v>0</v>
          </cell>
          <cell r="U187">
            <v>0</v>
          </cell>
          <cell r="V187">
            <v>0</v>
          </cell>
          <cell r="W187">
            <v>0</v>
          </cell>
          <cell r="X187">
            <v>0</v>
          </cell>
          <cell r="Y187">
            <v>0</v>
          </cell>
          <cell r="Z187">
            <v>0</v>
          </cell>
        </row>
        <row r="188">
          <cell r="A188">
            <v>200104</v>
          </cell>
          <cell r="B188" t="str">
            <v>bc</v>
          </cell>
          <cell r="C188" t="str">
            <v>bc01</v>
          </cell>
          <cell r="D188">
            <v>37010</v>
          </cell>
          <cell r="E188">
            <v>37010</v>
          </cell>
          <cell r="F188">
            <v>37022</v>
          </cell>
          <cell r="G188">
            <v>40</v>
          </cell>
          <cell r="H188">
            <v>40</v>
          </cell>
          <cell r="I188" t="str">
            <v>FOB SPb</v>
          </cell>
          <cell r="J188" t="str">
            <v>CIF Antwerpen</v>
          </cell>
          <cell r="K188" t="str">
            <v>КГОК</v>
          </cell>
          <cell r="L188" t="str">
            <v>КГОК</v>
          </cell>
          <cell r="M188" t="str">
            <v>Seneltex</v>
          </cell>
          <cell r="N188" t="str">
            <v>Imexco</v>
          </cell>
          <cell r="O188">
            <v>2000</v>
          </cell>
          <cell r="P188">
            <v>80000</v>
          </cell>
          <cell r="Q188">
            <v>80000</v>
          </cell>
          <cell r="R188">
            <v>0</v>
          </cell>
          <cell r="S188">
            <v>0</v>
          </cell>
          <cell r="T188">
            <v>690</v>
          </cell>
          <cell r="U188">
            <v>690</v>
          </cell>
          <cell r="V188">
            <v>0</v>
          </cell>
          <cell r="W188">
            <v>176</v>
          </cell>
          <cell r="X188">
            <v>176</v>
          </cell>
          <cell r="Y188">
            <v>0</v>
          </cell>
          <cell r="Z188">
            <v>0</v>
          </cell>
        </row>
        <row r="189">
          <cell r="A189">
            <v>200106</v>
          </cell>
          <cell r="B189" t="str">
            <v>bc</v>
          </cell>
          <cell r="C189" t="str">
            <v>bc02</v>
          </cell>
          <cell r="D189">
            <v>37065</v>
          </cell>
          <cell r="E189">
            <v>37065</v>
          </cell>
          <cell r="F189">
            <v>37079</v>
          </cell>
          <cell r="G189">
            <v>252</v>
          </cell>
          <cell r="H189">
            <v>252</v>
          </cell>
          <cell r="I189" t="str">
            <v>FCA Kovdor</v>
          </cell>
          <cell r="J189" t="str">
            <v>CIF Japan</v>
          </cell>
          <cell r="K189" t="str">
            <v>КГОК</v>
          </cell>
          <cell r="L189" t="str">
            <v>КГОК</v>
          </cell>
          <cell r="M189" t="str">
            <v>GMF</v>
          </cell>
          <cell r="N189" t="str">
            <v>Mitsui</v>
          </cell>
          <cell r="O189">
            <v>2095</v>
          </cell>
          <cell r="P189">
            <v>527940</v>
          </cell>
          <cell r="Q189">
            <v>527940</v>
          </cell>
          <cell r="R189">
            <v>0</v>
          </cell>
          <cell r="S189">
            <v>0</v>
          </cell>
          <cell r="T189">
            <v>19678.84</v>
          </cell>
          <cell r="U189">
            <v>19678.84</v>
          </cell>
          <cell r="V189">
            <v>0</v>
          </cell>
          <cell r="W189">
            <v>813.04</v>
          </cell>
          <cell r="X189">
            <v>813.04</v>
          </cell>
          <cell r="Y189">
            <v>0</v>
          </cell>
          <cell r="Z189">
            <v>0</v>
          </cell>
        </row>
        <row r="190">
          <cell r="A190">
            <v>200106</v>
          </cell>
          <cell r="B190" t="str">
            <v>bc</v>
          </cell>
          <cell r="C190" t="str">
            <v>bc03</v>
          </cell>
          <cell r="D190">
            <v>37069</v>
          </cell>
          <cell r="E190">
            <v>37069</v>
          </cell>
          <cell r="F190">
            <v>37079</v>
          </cell>
          <cell r="G190">
            <v>60</v>
          </cell>
          <cell r="H190">
            <v>60</v>
          </cell>
          <cell r="I190" t="str">
            <v>FOB SPb</v>
          </cell>
          <cell r="J190" t="str">
            <v>CIF Antwerpen</v>
          </cell>
          <cell r="K190" t="str">
            <v>КГОК</v>
          </cell>
          <cell r="L190" t="str">
            <v>КГОК</v>
          </cell>
          <cell r="M190" t="str">
            <v>Seneltex</v>
          </cell>
          <cell r="N190" t="str">
            <v>Imexco</v>
          </cell>
          <cell r="O190">
            <v>2000</v>
          </cell>
          <cell r="P190">
            <v>120000</v>
          </cell>
          <cell r="Q190">
            <v>120000</v>
          </cell>
          <cell r="R190">
            <v>0</v>
          </cell>
          <cell r="S190">
            <v>0</v>
          </cell>
          <cell r="T190">
            <v>1035</v>
          </cell>
          <cell r="U190">
            <v>1035</v>
          </cell>
          <cell r="V190">
            <v>0</v>
          </cell>
          <cell r="W190">
            <v>184.8</v>
          </cell>
          <cell r="X190">
            <v>184.8</v>
          </cell>
          <cell r="Y190">
            <v>0</v>
          </cell>
          <cell r="Z190">
            <v>0</v>
          </cell>
        </row>
        <row r="191">
          <cell r="A191">
            <v>200107</v>
          </cell>
          <cell r="B191" t="str">
            <v>bc</v>
          </cell>
          <cell r="C191" t="str">
            <v>bc04</v>
          </cell>
          <cell r="D191">
            <v>37085</v>
          </cell>
          <cell r="E191">
            <v>37085</v>
          </cell>
          <cell r="F191">
            <v>37105</v>
          </cell>
          <cell r="G191">
            <v>84</v>
          </cell>
          <cell r="H191">
            <v>84</v>
          </cell>
          <cell r="I191" t="str">
            <v>FCA Kovdor</v>
          </cell>
          <cell r="J191" t="str">
            <v>CIF Japan</v>
          </cell>
          <cell r="K191" t="str">
            <v>КГОК</v>
          </cell>
          <cell r="L191" t="str">
            <v>КГОК</v>
          </cell>
          <cell r="M191" t="str">
            <v>GMF</v>
          </cell>
          <cell r="N191" t="str">
            <v>Kinsho</v>
          </cell>
          <cell r="O191">
            <v>1900</v>
          </cell>
          <cell r="P191">
            <v>159600</v>
          </cell>
          <cell r="Q191">
            <v>159600</v>
          </cell>
          <cell r="R191">
            <v>0</v>
          </cell>
          <cell r="S191">
            <v>0</v>
          </cell>
          <cell r="T191">
            <v>6116.28</v>
          </cell>
          <cell r="U191">
            <v>6116.28</v>
          </cell>
          <cell r="V191">
            <v>0</v>
          </cell>
          <cell r="W191">
            <v>245.78</v>
          </cell>
          <cell r="X191">
            <v>245.78</v>
          </cell>
          <cell r="Y191">
            <v>0</v>
          </cell>
          <cell r="Z191">
            <v>0</v>
          </cell>
        </row>
        <row r="192">
          <cell r="A192">
            <v>200107</v>
          </cell>
          <cell r="B192" t="str">
            <v>bc</v>
          </cell>
          <cell r="C192" t="str">
            <v>bc05</v>
          </cell>
          <cell r="D192">
            <v>37083</v>
          </cell>
          <cell r="E192">
            <v>37083</v>
          </cell>
          <cell r="F192">
            <v>37096</v>
          </cell>
          <cell r="G192">
            <v>21</v>
          </cell>
          <cell r="H192">
            <v>21</v>
          </cell>
          <cell r="I192" t="str">
            <v>FCA Kovdor</v>
          </cell>
          <cell r="J192" t="str">
            <v>CIF Japan</v>
          </cell>
          <cell r="K192" t="str">
            <v>КГОК</v>
          </cell>
          <cell r="L192" t="str">
            <v>КГОК</v>
          </cell>
          <cell r="M192" t="str">
            <v>GMF</v>
          </cell>
          <cell r="N192" t="str">
            <v>Kinsho</v>
          </cell>
          <cell r="O192">
            <v>2100</v>
          </cell>
          <cell r="P192">
            <v>44100</v>
          </cell>
          <cell r="Q192">
            <v>44100</v>
          </cell>
          <cell r="R192">
            <v>0</v>
          </cell>
          <cell r="S192">
            <v>123000</v>
          </cell>
          <cell r="T192">
            <v>1882.86</v>
          </cell>
          <cell r="U192">
            <v>1882.86</v>
          </cell>
          <cell r="V192">
            <v>0</v>
          </cell>
          <cell r="W192">
            <v>67.91</v>
          </cell>
          <cell r="X192">
            <v>67.91</v>
          </cell>
          <cell r="Y192">
            <v>0</v>
          </cell>
          <cell r="Z192">
            <v>0</v>
          </cell>
        </row>
        <row r="193">
          <cell r="A193">
            <v>200107</v>
          </cell>
          <cell r="B193" t="str">
            <v>bc</v>
          </cell>
          <cell r="C193" t="str">
            <v>bc06</v>
          </cell>
          <cell r="D193">
            <v>37092</v>
          </cell>
          <cell r="E193">
            <v>37092</v>
          </cell>
          <cell r="F193">
            <v>37110</v>
          </cell>
          <cell r="G193">
            <v>105</v>
          </cell>
          <cell r="H193">
            <v>105</v>
          </cell>
          <cell r="I193" t="str">
            <v>FCA Kovdor</v>
          </cell>
          <cell r="J193" t="str">
            <v>CIF Japan</v>
          </cell>
          <cell r="K193" t="str">
            <v>КГОК</v>
          </cell>
          <cell r="L193" t="str">
            <v>КГОК</v>
          </cell>
          <cell r="M193" t="str">
            <v>GMF</v>
          </cell>
          <cell r="N193" t="str">
            <v>Mitsui</v>
          </cell>
          <cell r="O193">
            <v>2095</v>
          </cell>
          <cell r="P193">
            <v>219975</v>
          </cell>
          <cell r="Q193">
            <v>219975</v>
          </cell>
          <cell r="R193">
            <v>0</v>
          </cell>
          <cell r="S193">
            <v>0</v>
          </cell>
          <cell r="T193">
            <v>7845.35</v>
          </cell>
          <cell r="U193">
            <v>7845.35</v>
          </cell>
          <cell r="V193">
            <v>0</v>
          </cell>
          <cell r="W193">
            <v>338.76</v>
          </cell>
          <cell r="X193">
            <v>338.76</v>
          </cell>
          <cell r="Y193">
            <v>0</v>
          </cell>
          <cell r="Z193">
            <v>0</v>
          </cell>
        </row>
        <row r="194">
          <cell r="A194">
            <v>200107</v>
          </cell>
          <cell r="B194" t="str">
            <v>bc</v>
          </cell>
          <cell r="C194" t="str">
            <v>bc07</v>
          </cell>
          <cell r="D194">
            <v>37102</v>
          </cell>
          <cell r="E194">
            <v>37102</v>
          </cell>
          <cell r="F194">
            <v>37120</v>
          </cell>
          <cell r="G194">
            <v>60</v>
          </cell>
          <cell r="H194">
            <v>60</v>
          </cell>
          <cell r="I194" t="str">
            <v>FCA Kovdor</v>
          </cell>
          <cell r="J194" t="str">
            <v>DAF Chop</v>
          </cell>
          <cell r="K194" t="str">
            <v>КГОК</v>
          </cell>
          <cell r="L194" t="str">
            <v>КГОК</v>
          </cell>
          <cell r="M194" t="str">
            <v>GMF</v>
          </cell>
          <cell r="N194" t="str">
            <v>Alfachem</v>
          </cell>
          <cell r="O194">
            <v>1915</v>
          </cell>
          <cell r="P194">
            <v>114900</v>
          </cell>
          <cell r="Q194">
            <v>114900</v>
          </cell>
          <cell r="R194">
            <v>0</v>
          </cell>
          <cell r="S194">
            <v>257685</v>
          </cell>
          <cell r="T194">
            <v>1956</v>
          </cell>
          <cell r="U194">
            <v>1956</v>
          </cell>
          <cell r="V194">
            <v>0</v>
          </cell>
          <cell r="W194">
            <v>0</v>
          </cell>
          <cell r="X194">
            <v>0</v>
          </cell>
          <cell r="Y194">
            <v>0</v>
          </cell>
          <cell r="Z194">
            <v>397.29</v>
          </cell>
        </row>
        <row r="195">
          <cell r="A195">
            <v>200107</v>
          </cell>
          <cell r="B195" t="str">
            <v>bc</v>
          </cell>
          <cell r="C195" t="str">
            <v>bc08</v>
          </cell>
          <cell r="D195">
            <v>37092</v>
          </cell>
          <cell r="E195">
            <v>37092</v>
          </cell>
          <cell r="F195">
            <v>37105</v>
          </cell>
          <cell r="G195">
            <v>20</v>
          </cell>
          <cell r="H195">
            <v>20</v>
          </cell>
          <cell r="I195" t="str">
            <v>FCA Kovdor</v>
          </cell>
          <cell r="J195" t="str">
            <v>CIF Antwerpen</v>
          </cell>
          <cell r="K195" t="str">
            <v>КГОК</v>
          </cell>
          <cell r="L195" t="str">
            <v>КГОК</v>
          </cell>
          <cell r="M195" t="str">
            <v>GMF</v>
          </cell>
          <cell r="N195" t="str">
            <v>ZCD</v>
          </cell>
          <cell r="O195">
            <v>2050</v>
          </cell>
          <cell r="P195">
            <v>41000</v>
          </cell>
          <cell r="Q195">
            <v>41000</v>
          </cell>
          <cell r="R195">
            <v>0</v>
          </cell>
          <cell r="S195">
            <v>216000</v>
          </cell>
          <cell r="T195">
            <v>1322.86</v>
          </cell>
          <cell r="U195">
            <v>1322.86</v>
          </cell>
          <cell r="V195">
            <v>0</v>
          </cell>
          <cell r="W195">
            <v>63.14</v>
          </cell>
          <cell r="X195">
            <v>63.14</v>
          </cell>
          <cell r="Y195">
            <v>0</v>
          </cell>
          <cell r="Z195">
            <v>0</v>
          </cell>
        </row>
        <row r="196">
          <cell r="A196">
            <v>200108</v>
          </cell>
          <cell r="B196" t="str">
            <v>bc</v>
          </cell>
          <cell r="C196" t="str">
            <v>bc09</v>
          </cell>
          <cell r="D196">
            <v>37111</v>
          </cell>
          <cell r="E196">
            <v>37111</v>
          </cell>
          <cell r="F196">
            <v>37127</v>
          </cell>
          <cell r="G196">
            <v>147</v>
          </cell>
          <cell r="H196">
            <v>147</v>
          </cell>
          <cell r="I196" t="str">
            <v>FCA Kovdor</v>
          </cell>
          <cell r="J196" t="str">
            <v>CIF Japan</v>
          </cell>
          <cell r="K196" t="str">
            <v>КГОК</v>
          </cell>
          <cell r="L196" t="str">
            <v>КГОК</v>
          </cell>
          <cell r="M196" t="str">
            <v>GMF</v>
          </cell>
          <cell r="N196" t="str">
            <v>Mitsui</v>
          </cell>
          <cell r="O196">
            <v>2095</v>
          </cell>
          <cell r="P196">
            <v>307965</v>
          </cell>
          <cell r="Q196">
            <v>307965</v>
          </cell>
          <cell r="R196">
            <v>0</v>
          </cell>
          <cell r="S196">
            <v>359100</v>
          </cell>
          <cell r="T196">
            <v>10650.24</v>
          </cell>
          <cell r="U196">
            <v>10650.24</v>
          </cell>
          <cell r="V196">
            <v>0</v>
          </cell>
          <cell r="W196">
            <v>474.27</v>
          </cell>
          <cell r="X196">
            <v>474.27</v>
          </cell>
          <cell r="Y196">
            <v>0</v>
          </cell>
          <cell r="Z196">
            <v>553.77</v>
          </cell>
        </row>
        <row r="197">
          <cell r="A197">
            <v>200108</v>
          </cell>
          <cell r="B197" t="str">
            <v>bc</v>
          </cell>
          <cell r="C197" t="str">
            <v>bc11</v>
          </cell>
          <cell r="D197">
            <v>37106</v>
          </cell>
          <cell r="E197">
            <v>37106</v>
          </cell>
          <cell r="F197">
            <v>37113</v>
          </cell>
          <cell r="G197">
            <v>21</v>
          </cell>
          <cell r="H197">
            <v>21</v>
          </cell>
          <cell r="I197" t="str">
            <v>FCA Kovdor</v>
          </cell>
          <cell r="J197" t="str">
            <v>CIF Japan</v>
          </cell>
          <cell r="K197" t="str">
            <v>КГОК</v>
          </cell>
          <cell r="L197" t="str">
            <v>КГОК</v>
          </cell>
          <cell r="M197" t="str">
            <v>GMF</v>
          </cell>
          <cell r="N197" t="str">
            <v>Kinsho</v>
          </cell>
          <cell r="O197">
            <v>2100</v>
          </cell>
          <cell r="P197">
            <v>44100</v>
          </cell>
          <cell r="Q197">
            <v>44100</v>
          </cell>
          <cell r="R197">
            <v>0</v>
          </cell>
          <cell r="S197">
            <v>245700</v>
          </cell>
          <cell r="T197">
            <v>1882.86</v>
          </cell>
          <cell r="U197">
            <v>1882.86</v>
          </cell>
          <cell r="V197">
            <v>0</v>
          </cell>
          <cell r="W197">
            <v>67.91</v>
          </cell>
          <cell r="X197">
            <v>67.91</v>
          </cell>
          <cell r="Y197">
            <v>0</v>
          </cell>
          <cell r="Z197">
            <v>378</v>
          </cell>
        </row>
        <row r="198">
          <cell r="A198">
            <v>200108</v>
          </cell>
          <cell r="B198" t="str">
            <v>bc</v>
          </cell>
          <cell r="C198" t="str">
            <v>bc12</v>
          </cell>
          <cell r="D198">
            <v>37120</v>
          </cell>
          <cell r="E198">
            <v>37120</v>
          </cell>
          <cell r="F198">
            <v>37134</v>
          </cell>
          <cell r="G198">
            <v>75</v>
          </cell>
          <cell r="H198">
            <v>75</v>
          </cell>
          <cell r="I198" t="str">
            <v>FCA Kovdor</v>
          </cell>
          <cell r="J198" t="str">
            <v>CIF Antwerpen</v>
          </cell>
          <cell r="K198" t="str">
            <v>КГОК</v>
          </cell>
          <cell r="L198" t="str">
            <v>КГОК</v>
          </cell>
          <cell r="M198" t="str">
            <v>GMF</v>
          </cell>
          <cell r="N198" t="str">
            <v>ZCD</v>
          </cell>
          <cell r="O198">
            <v>2050</v>
          </cell>
          <cell r="P198">
            <v>153750</v>
          </cell>
          <cell r="Q198">
            <v>153750</v>
          </cell>
          <cell r="R198">
            <v>0</v>
          </cell>
          <cell r="S198">
            <v>44100</v>
          </cell>
          <cell r="T198">
            <v>4967.5536000000002</v>
          </cell>
          <cell r="U198">
            <v>4967.55</v>
          </cell>
          <cell r="V198">
            <v>0</v>
          </cell>
          <cell r="W198">
            <v>236.78</v>
          </cell>
          <cell r="X198">
            <v>236.78</v>
          </cell>
          <cell r="Y198">
            <v>0</v>
          </cell>
          <cell r="Z198">
            <v>67.83</v>
          </cell>
        </row>
        <row r="199">
          <cell r="A199">
            <v>200107</v>
          </cell>
          <cell r="B199" t="str">
            <v>bc</v>
          </cell>
          <cell r="C199" t="str">
            <v>bc14</v>
          </cell>
          <cell r="D199">
            <v>37085</v>
          </cell>
          <cell r="E199">
            <v>37085</v>
          </cell>
          <cell r="F199">
            <v>37110</v>
          </cell>
          <cell r="G199">
            <v>105</v>
          </cell>
          <cell r="H199">
            <v>105</v>
          </cell>
          <cell r="I199" t="str">
            <v>FCA Kovdor</v>
          </cell>
          <cell r="J199" t="str">
            <v>CIF Japan</v>
          </cell>
          <cell r="K199" t="str">
            <v>КГОК</v>
          </cell>
          <cell r="L199" t="str">
            <v>КГОК</v>
          </cell>
          <cell r="M199" t="str">
            <v>GMF</v>
          </cell>
          <cell r="N199" t="str">
            <v>Kinsho</v>
          </cell>
          <cell r="O199">
            <v>1900</v>
          </cell>
          <cell r="P199">
            <v>199500</v>
          </cell>
          <cell r="Q199">
            <v>199500</v>
          </cell>
          <cell r="R199">
            <v>0</v>
          </cell>
          <cell r="S199">
            <v>0</v>
          </cell>
          <cell r="T199">
            <v>7645.35</v>
          </cell>
          <cell r="U199">
            <v>7645.35</v>
          </cell>
          <cell r="V199">
            <v>0</v>
          </cell>
          <cell r="W199">
            <v>307.23</v>
          </cell>
          <cell r="X199">
            <v>307.23</v>
          </cell>
          <cell r="Y199">
            <v>0</v>
          </cell>
          <cell r="Z199">
            <v>0</v>
          </cell>
        </row>
        <row r="200">
          <cell r="A200">
            <v>200108</v>
          </cell>
          <cell r="B200" t="str">
            <v>bc</v>
          </cell>
          <cell r="C200" t="str">
            <v>bc16</v>
          </cell>
          <cell r="D200">
            <v>37128</v>
          </cell>
          <cell r="E200">
            <v>37128</v>
          </cell>
          <cell r="F200">
            <v>37148</v>
          </cell>
          <cell r="G200">
            <v>60</v>
          </cell>
          <cell r="H200">
            <v>60</v>
          </cell>
          <cell r="I200" t="str">
            <v>FOB SPb</v>
          </cell>
          <cell r="J200" t="str">
            <v>CIF Antwerpen</v>
          </cell>
          <cell r="K200" t="str">
            <v>КГОК</v>
          </cell>
          <cell r="L200" t="str">
            <v>КГОК</v>
          </cell>
          <cell r="M200" t="str">
            <v>Seneltex</v>
          </cell>
          <cell r="N200" t="str">
            <v>Imexco</v>
          </cell>
          <cell r="O200">
            <v>2000</v>
          </cell>
          <cell r="P200">
            <v>120000</v>
          </cell>
          <cell r="Q200">
            <v>120000</v>
          </cell>
          <cell r="R200">
            <v>0</v>
          </cell>
          <cell r="S200">
            <v>42000</v>
          </cell>
          <cell r="T200">
            <v>1035</v>
          </cell>
          <cell r="U200">
            <v>1035</v>
          </cell>
          <cell r="V200">
            <v>0</v>
          </cell>
          <cell r="W200">
            <v>184.8</v>
          </cell>
          <cell r="X200">
            <v>184.8</v>
          </cell>
          <cell r="Y200">
            <v>0</v>
          </cell>
          <cell r="Z200">
            <v>64.680000000000007</v>
          </cell>
        </row>
        <row r="201">
          <cell r="A201">
            <v>200109</v>
          </cell>
          <cell r="B201" t="str">
            <v>bc</v>
          </cell>
          <cell r="C201" t="str">
            <v>bc17</v>
          </cell>
          <cell r="D201">
            <v>37137</v>
          </cell>
          <cell r="E201">
            <v>37147</v>
          </cell>
          <cell r="F201">
            <v>37159</v>
          </cell>
          <cell r="G201">
            <v>189</v>
          </cell>
          <cell r="H201">
            <v>189</v>
          </cell>
          <cell r="I201" t="str">
            <v>FCA Kovdor</v>
          </cell>
          <cell r="J201" t="str">
            <v>CIF Japan</v>
          </cell>
          <cell r="K201" t="str">
            <v>КГОК</v>
          </cell>
          <cell r="L201" t="str">
            <v>КГОК</v>
          </cell>
          <cell r="M201" t="str">
            <v>GMF</v>
          </cell>
          <cell r="N201" t="str">
            <v>Kinsho</v>
          </cell>
          <cell r="O201">
            <v>1900</v>
          </cell>
          <cell r="P201">
            <v>359100</v>
          </cell>
          <cell r="Q201">
            <v>359100</v>
          </cell>
          <cell r="R201">
            <v>0</v>
          </cell>
          <cell r="S201">
            <v>40800</v>
          </cell>
          <cell r="T201">
            <v>12936</v>
          </cell>
          <cell r="U201">
            <v>12936</v>
          </cell>
          <cell r="V201">
            <v>0</v>
          </cell>
          <cell r="W201">
            <v>553.01</v>
          </cell>
          <cell r="X201">
            <v>553.01</v>
          </cell>
          <cell r="Y201">
            <v>0</v>
          </cell>
          <cell r="Z201">
            <v>62.8</v>
          </cell>
        </row>
        <row r="202">
          <cell r="A202">
            <v>200109</v>
          </cell>
          <cell r="B202" t="str">
            <v>bc</v>
          </cell>
          <cell r="C202" t="str">
            <v>bc18</v>
          </cell>
          <cell r="D202">
            <v>37141</v>
          </cell>
          <cell r="E202">
            <v>37147</v>
          </cell>
          <cell r="F202">
            <v>37169</v>
          </cell>
          <cell r="G202">
            <v>105</v>
          </cell>
          <cell r="H202">
            <v>105</v>
          </cell>
          <cell r="I202" t="str">
            <v>FCA Kovdor</v>
          </cell>
          <cell r="J202" t="str">
            <v>CIF Japan</v>
          </cell>
          <cell r="K202" t="str">
            <v>КГОК</v>
          </cell>
          <cell r="L202" t="str">
            <v>КГОК</v>
          </cell>
          <cell r="M202" t="str">
            <v>GMF</v>
          </cell>
          <cell r="N202" t="str">
            <v>Mitsui</v>
          </cell>
          <cell r="O202">
            <v>2095</v>
          </cell>
          <cell r="P202">
            <v>219975</v>
          </cell>
          <cell r="Q202">
            <v>219975</v>
          </cell>
          <cell r="R202">
            <v>0</v>
          </cell>
          <cell r="S202">
            <v>44500</v>
          </cell>
          <cell r="T202">
            <v>7636.67</v>
          </cell>
          <cell r="U202">
            <v>7636.67</v>
          </cell>
          <cell r="V202">
            <v>0</v>
          </cell>
          <cell r="W202">
            <v>339.14</v>
          </cell>
          <cell r="X202">
            <v>339.14</v>
          </cell>
          <cell r="Y202">
            <v>0</v>
          </cell>
          <cell r="Z202">
            <v>68.599999999999994</v>
          </cell>
        </row>
        <row r="203">
          <cell r="A203">
            <v>200109</v>
          </cell>
          <cell r="B203" t="str">
            <v>bc</v>
          </cell>
          <cell r="C203" t="str">
            <v>bc19</v>
          </cell>
          <cell r="D203">
            <v>37141</v>
          </cell>
          <cell r="E203">
            <v>37147</v>
          </cell>
          <cell r="F203">
            <v>37169</v>
          </cell>
          <cell r="G203">
            <v>21</v>
          </cell>
          <cell r="H203">
            <v>21</v>
          </cell>
          <cell r="I203" t="str">
            <v>FCA Kovdor</v>
          </cell>
          <cell r="J203" t="str">
            <v>CIF Japan</v>
          </cell>
          <cell r="K203" t="str">
            <v>КГОК</v>
          </cell>
          <cell r="L203" t="str">
            <v>КГОК</v>
          </cell>
          <cell r="M203" t="str">
            <v>GMF</v>
          </cell>
          <cell r="N203" t="str">
            <v>Kinsho</v>
          </cell>
          <cell r="O203">
            <v>2100</v>
          </cell>
          <cell r="P203">
            <v>44100</v>
          </cell>
          <cell r="Q203">
            <v>44100</v>
          </cell>
          <cell r="R203">
            <v>0</v>
          </cell>
          <cell r="S203">
            <v>0</v>
          </cell>
          <cell r="T203">
            <v>1447.33</v>
          </cell>
          <cell r="U203">
            <v>1447.33</v>
          </cell>
          <cell r="V203">
            <v>0</v>
          </cell>
          <cell r="W203">
            <v>67.83</v>
          </cell>
          <cell r="X203">
            <v>67.83</v>
          </cell>
          <cell r="Y203">
            <v>0</v>
          </cell>
          <cell r="Z203">
            <v>0</v>
          </cell>
        </row>
        <row r="204">
          <cell r="A204">
            <v>200109</v>
          </cell>
          <cell r="B204" t="str">
            <v>bc</v>
          </cell>
          <cell r="C204" t="str">
            <v>bc20</v>
          </cell>
          <cell r="D204">
            <v>37148</v>
          </cell>
          <cell r="E204">
            <v>37155</v>
          </cell>
          <cell r="F204">
            <v>37162</v>
          </cell>
          <cell r="G204">
            <v>100</v>
          </cell>
          <cell r="H204">
            <v>100</v>
          </cell>
          <cell r="I204" t="str">
            <v>FCA Kovdor</v>
          </cell>
          <cell r="J204" t="str">
            <v>CIF Antwerpen</v>
          </cell>
          <cell r="K204" t="str">
            <v>КГОК</v>
          </cell>
          <cell r="L204" t="str">
            <v>КГОК</v>
          </cell>
          <cell r="M204" t="str">
            <v>GMF</v>
          </cell>
          <cell r="N204" t="str">
            <v>Treibacher</v>
          </cell>
          <cell r="O204">
            <v>1800</v>
          </cell>
          <cell r="P204">
            <v>180000</v>
          </cell>
          <cell r="Q204">
            <v>180000</v>
          </cell>
          <cell r="R204">
            <v>0</v>
          </cell>
          <cell r="S204">
            <v>0</v>
          </cell>
          <cell r="T204">
            <v>6614.3</v>
          </cell>
          <cell r="U204">
            <v>6614.3</v>
          </cell>
          <cell r="V204">
            <v>0</v>
          </cell>
          <cell r="W204">
            <v>277.2</v>
          </cell>
          <cell r="X204">
            <v>277.2</v>
          </cell>
          <cell r="Y204">
            <v>0</v>
          </cell>
          <cell r="Z204">
            <v>0</v>
          </cell>
        </row>
        <row r="205">
          <cell r="A205">
            <v>200109</v>
          </cell>
          <cell r="B205" t="str">
            <v>bc</v>
          </cell>
          <cell r="C205" t="str">
            <v>bc21</v>
          </cell>
          <cell r="D205">
            <v>37162</v>
          </cell>
          <cell r="E205">
            <v>37162</v>
          </cell>
          <cell r="F205">
            <v>37162</v>
          </cell>
          <cell r="G205">
            <v>18</v>
          </cell>
          <cell r="H205">
            <v>18</v>
          </cell>
          <cell r="I205" t="str">
            <v>FCA Kovdor</v>
          </cell>
          <cell r="J205" t="str">
            <v>CPT СПб</v>
          </cell>
          <cell r="K205" t="str">
            <v>КГОК</v>
          </cell>
          <cell r="L205" t="str">
            <v>КГОК</v>
          </cell>
          <cell r="M205" t="str">
            <v>GMF</v>
          </cell>
          <cell r="N205" t="str">
            <v>Cometals</v>
          </cell>
          <cell r="O205">
            <v>1900</v>
          </cell>
          <cell r="P205">
            <v>34200</v>
          </cell>
          <cell r="Q205">
            <v>34200</v>
          </cell>
          <cell r="R205">
            <v>0</v>
          </cell>
          <cell r="S205">
            <v>0</v>
          </cell>
          <cell r="T205">
            <v>682.86</v>
          </cell>
          <cell r="U205">
            <v>682.86</v>
          </cell>
          <cell r="V205">
            <v>0</v>
          </cell>
          <cell r="W205">
            <v>0</v>
          </cell>
          <cell r="X205">
            <v>0</v>
          </cell>
          <cell r="Y205">
            <v>0</v>
          </cell>
          <cell r="Z205">
            <v>0</v>
          </cell>
        </row>
        <row r="206">
          <cell r="A206">
            <v>200107</v>
          </cell>
          <cell r="B206" t="str">
            <v>bc</v>
          </cell>
          <cell r="C206" t="str">
            <v>bc23</v>
          </cell>
          <cell r="D206">
            <v>37092</v>
          </cell>
          <cell r="E206">
            <v>37092</v>
          </cell>
          <cell r="F206">
            <v>37113</v>
          </cell>
          <cell r="G206">
            <v>63</v>
          </cell>
          <cell r="H206">
            <v>63</v>
          </cell>
          <cell r="I206" t="str">
            <v>FCA Kovdor</v>
          </cell>
          <cell r="J206" t="str">
            <v>CIF Japan</v>
          </cell>
          <cell r="K206" t="str">
            <v>КГОК</v>
          </cell>
          <cell r="L206" t="str">
            <v>КГОК</v>
          </cell>
          <cell r="M206" t="str">
            <v>GMF</v>
          </cell>
          <cell r="N206" t="str">
            <v>Mitsui</v>
          </cell>
          <cell r="O206">
            <v>2095</v>
          </cell>
          <cell r="P206">
            <v>131985</v>
          </cell>
          <cell r="Q206">
            <v>131985</v>
          </cell>
          <cell r="R206">
            <v>0</v>
          </cell>
          <cell r="S206">
            <v>0</v>
          </cell>
          <cell r="T206">
            <v>5007.21</v>
          </cell>
          <cell r="U206">
            <v>5007.21</v>
          </cell>
          <cell r="V206">
            <v>0</v>
          </cell>
          <cell r="W206">
            <v>203.26</v>
          </cell>
          <cell r="X206">
            <v>203.26</v>
          </cell>
          <cell r="Y206">
            <v>0</v>
          </cell>
          <cell r="Z206">
            <v>0</v>
          </cell>
        </row>
        <row r="207">
          <cell r="A207">
            <v>200107</v>
          </cell>
          <cell r="B207" t="str">
            <v>bc</v>
          </cell>
          <cell r="C207" t="str">
            <v>bc24</v>
          </cell>
          <cell r="D207">
            <v>37092</v>
          </cell>
          <cell r="E207">
            <v>37092</v>
          </cell>
          <cell r="F207">
            <v>37110</v>
          </cell>
          <cell r="G207">
            <v>84</v>
          </cell>
          <cell r="H207">
            <v>84</v>
          </cell>
          <cell r="I207" t="str">
            <v>FCA Kovdor</v>
          </cell>
          <cell r="J207" t="str">
            <v>CIF Japan</v>
          </cell>
          <cell r="K207" t="str">
            <v>КГОК</v>
          </cell>
          <cell r="L207" t="str">
            <v>КГОК</v>
          </cell>
          <cell r="M207" t="str">
            <v>GMF</v>
          </cell>
          <cell r="N207" t="str">
            <v>Mitsui</v>
          </cell>
          <cell r="O207">
            <v>2095</v>
          </cell>
          <cell r="P207">
            <v>175980</v>
          </cell>
          <cell r="Q207">
            <v>175980</v>
          </cell>
          <cell r="R207">
            <v>0</v>
          </cell>
          <cell r="S207">
            <v>0</v>
          </cell>
          <cell r="T207">
            <v>6476.28</v>
          </cell>
          <cell r="U207">
            <v>6476.28</v>
          </cell>
          <cell r="V207">
            <v>0</v>
          </cell>
          <cell r="W207">
            <v>271.01</v>
          </cell>
          <cell r="X207">
            <v>271.01</v>
          </cell>
          <cell r="Y207">
            <v>0</v>
          </cell>
          <cell r="Z207">
            <v>0</v>
          </cell>
        </row>
        <row r="208">
          <cell r="A208">
            <v>200108</v>
          </cell>
          <cell r="B208" t="str">
            <v>bc</v>
          </cell>
          <cell r="C208" t="str">
            <v>bc25</v>
          </cell>
          <cell r="D208">
            <v>37111</v>
          </cell>
          <cell r="E208">
            <v>37111</v>
          </cell>
          <cell r="F208">
            <v>37130</v>
          </cell>
          <cell r="G208">
            <v>105</v>
          </cell>
          <cell r="H208">
            <v>105</v>
          </cell>
          <cell r="I208" t="str">
            <v>FCA Kovdor</v>
          </cell>
          <cell r="J208" t="str">
            <v>CIF Japan</v>
          </cell>
          <cell r="K208" t="str">
            <v>КГОК</v>
          </cell>
          <cell r="L208" t="str">
            <v>КГОК</v>
          </cell>
          <cell r="M208" t="str">
            <v>GMF</v>
          </cell>
          <cell r="N208" t="str">
            <v>Mitsui</v>
          </cell>
          <cell r="O208">
            <v>2095</v>
          </cell>
          <cell r="P208">
            <v>219975</v>
          </cell>
          <cell r="Q208">
            <v>219975</v>
          </cell>
          <cell r="R208">
            <v>0</v>
          </cell>
          <cell r="S208">
            <v>0</v>
          </cell>
          <cell r="T208">
            <v>7643.03</v>
          </cell>
          <cell r="U208">
            <v>7643.03</v>
          </cell>
          <cell r="V208">
            <v>0</v>
          </cell>
          <cell r="W208">
            <v>338.76</v>
          </cell>
          <cell r="X208">
            <v>338.76</v>
          </cell>
          <cell r="Y208">
            <v>0</v>
          </cell>
          <cell r="Z208">
            <v>0</v>
          </cell>
        </row>
        <row r="209">
          <cell r="A209">
            <v>200108</v>
          </cell>
          <cell r="B209" t="str">
            <v>bc</v>
          </cell>
          <cell r="C209" t="str">
            <v>bc26</v>
          </cell>
          <cell r="D209">
            <v>37111</v>
          </cell>
          <cell r="E209">
            <v>37111</v>
          </cell>
          <cell r="F209">
            <v>37131</v>
          </cell>
          <cell r="G209">
            <v>60</v>
          </cell>
          <cell r="H209">
            <v>60</v>
          </cell>
          <cell r="I209" t="str">
            <v>FCA Kovdor</v>
          </cell>
          <cell r="J209" t="str">
            <v>CIF Japan</v>
          </cell>
          <cell r="K209" t="str">
            <v>КГОК</v>
          </cell>
          <cell r="L209" t="str">
            <v>КГОК</v>
          </cell>
          <cell r="M209" t="str">
            <v>GMF</v>
          </cell>
          <cell r="N209" t="str">
            <v>Mitsui</v>
          </cell>
          <cell r="O209">
            <v>2095</v>
          </cell>
          <cell r="P209">
            <v>125700</v>
          </cell>
          <cell r="Q209">
            <v>125700</v>
          </cell>
          <cell r="R209">
            <v>0</v>
          </cell>
          <cell r="S209">
            <v>0</v>
          </cell>
          <cell r="T209">
            <v>4401.7299999999996</v>
          </cell>
          <cell r="U209">
            <v>4401.7299999999996</v>
          </cell>
          <cell r="V209">
            <v>0</v>
          </cell>
          <cell r="W209">
            <v>193.58</v>
          </cell>
          <cell r="X209">
            <v>193.58</v>
          </cell>
          <cell r="Y209">
            <v>0</v>
          </cell>
          <cell r="Z209">
            <v>0</v>
          </cell>
        </row>
        <row r="210">
          <cell r="A210">
            <v>200108</v>
          </cell>
          <cell r="B210" t="str">
            <v>bc</v>
          </cell>
          <cell r="C210" t="str">
            <v>bc27</v>
          </cell>
          <cell r="D210">
            <v>37120</v>
          </cell>
          <cell r="E210">
            <v>37120</v>
          </cell>
          <cell r="F210">
            <v>37134</v>
          </cell>
          <cell r="G210">
            <v>25</v>
          </cell>
          <cell r="H210">
            <v>25</v>
          </cell>
          <cell r="I210" t="str">
            <v>FCA Kovdor</v>
          </cell>
          <cell r="J210" t="str">
            <v>CIF Antwerpen</v>
          </cell>
          <cell r="K210" t="str">
            <v>КГОК</v>
          </cell>
          <cell r="L210" t="str">
            <v>КГОК</v>
          </cell>
          <cell r="M210" t="str">
            <v>GMF</v>
          </cell>
          <cell r="N210" t="str">
            <v>ZCD</v>
          </cell>
          <cell r="O210">
            <v>2300</v>
          </cell>
          <cell r="P210">
            <v>57500</v>
          </cell>
          <cell r="Q210">
            <v>57500</v>
          </cell>
          <cell r="R210">
            <v>0</v>
          </cell>
          <cell r="S210">
            <v>0</v>
          </cell>
          <cell r="T210">
            <v>1646.7464</v>
          </cell>
          <cell r="U210">
            <v>1646.75</v>
          </cell>
          <cell r="V210">
            <v>0</v>
          </cell>
          <cell r="W210">
            <v>88.55</v>
          </cell>
          <cell r="X210">
            <v>88.55</v>
          </cell>
          <cell r="Y210">
            <v>0</v>
          </cell>
          <cell r="Z210">
            <v>0</v>
          </cell>
        </row>
        <row r="211">
          <cell r="A211">
            <v>200110</v>
          </cell>
          <cell r="B211" t="str">
            <v>bc</v>
          </cell>
          <cell r="C211" t="str">
            <v>bc28</v>
          </cell>
          <cell r="D211">
            <v>37173</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Q211">
            <v>245700</v>
          </cell>
          <cell r="R211">
            <v>0</v>
          </cell>
          <cell r="S211">
            <v>312.89999999999998</v>
          </cell>
          <cell r="T211">
            <v>11525.75</v>
          </cell>
          <cell r="U211">
            <v>11525.75</v>
          </cell>
          <cell r="V211">
            <v>0</v>
          </cell>
          <cell r="W211">
            <v>377.99</v>
          </cell>
          <cell r="X211">
            <v>377.99</v>
          </cell>
          <cell r="Y211">
            <v>0</v>
          </cell>
          <cell r="Z211">
            <v>0</v>
          </cell>
        </row>
        <row r="212">
          <cell r="A212">
            <v>200110</v>
          </cell>
          <cell r="B212" t="str">
            <v>bc</v>
          </cell>
          <cell r="C212" t="str">
            <v>bc29</v>
          </cell>
          <cell r="D212">
            <v>37169</v>
          </cell>
          <cell r="E212">
            <v>37177</v>
          </cell>
          <cell r="F212">
            <v>37192</v>
          </cell>
          <cell r="G212">
            <v>84</v>
          </cell>
          <cell r="H212">
            <v>84</v>
          </cell>
          <cell r="I212" t="str">
            <v>FCA Kovdor</v>
          </cell>
          <cell r="J212" t="str">
            <v>CIF Japan</v>
          </cell>
          <cell r="K212" t="str">
            <v>КГОК</v>
          </cell>
          <cell r="L212" t="str">
            <v>КГОК</v>
          </cell>
          <cell r="M212" t="str">
            <v>GMF</v>
          </cell>
          <cell r="N212" t="str">
            <v>Mitsui</v>
          </cell>
          <cell r="O212">
            <v>2095</v>
          </cell>
          <cell r="P212">
            <v>175980</v>
          </cell>
          <cell r="Q212">
            <v>175980</v>
          </cell>
          <cell r="R212">
            <v>0</v>
          </cell>
          <cell r="S212">
            <v>119380.8</v>
          </cell>
          <cell r="T212">
            <v>6163.83</v>
          </cell>
          <cell r="U212">
            <v>6163.83</v>
          </cell>
          <cell r="V212">
            <v>0</v>
          </cell>
          <cell r="W212">
            <v>271.31</v>
          </cell>
          <cell r="X212">
            <v>271.31</v>
          </cell>
          <cell r="Y212">
            <v>0</v>
          </cell>
          <cell r="Z212">
            <v>0</v>
          </cell>
        </row>
        <row r="213">
          <cell r="A213">
            <v>200110</v>
          </cell>
          <cell r="B213" t="str">
            <v>bc</v>
          </cell>
          <cell r="C213" t="str">
            <v>bc30</v>
          </cell>
          <cell r="D213">
            <v>37169</v>
          </cell>
          <cell r="E213">
            <v>37177</v>
          </cell>
          <cell r="F213">
            <v>37192</v>
          </cell>
          <cell r="G213">
            <v>100</v>
          </cell>
          <cell r="H213">
            <v>100</v>
          </cell>
          <cell r="I213" t="str">
            <v>FCA Kovdor</v>
          </cell>
          <cell r="J213" t="str">
            <v>CIF Antwerpen</v>
          </cell>
          <cell r="K213" t="str">
            <v>КГОК</v>
          </cell>
          <cell r="L213" t="str">
            <v>КГОК</v>
          </cell>
          <cell r="M213" t="str">
            <v>GMF</v>
          </cell>
          <cell r="N213" t="str">
            <v>Treibacher</v>
          </cell>
          <cell r="O213">
            <v>1800</v>
          </cell>
          <cell r="P213">
            <v>180000</v>
          </cell>
          <cell r="Q213">
            <v>180000</v>
          </cell>
          <cell r="R213">
            <v>0</v>
          </cell>
          <cell r="S213">
            <v>0</v>
          </cell>
          <cell r="T213">
            <v>4347.42</v>
          </cell>
          <cell r="U213">
            <v>4347.42</v>
          </cell>
          <cell r="V213">
            <v>0</v>
          </cell>
          <cell r="W213">
            <v>276.99</v>
          </cell>
          <cell r="X213">
            <v>276.99</v>
          </cell>
          <cell r="Y213">
            <v>0</v>
          </cell>
          <cell r="Z213">
            <v>0</v>
          </cell>
        </row>
        <row r="214">
          <cell r="A214">
            <v>200111</v>
          </cell>
          <cell r="B214" t="str">
            <v>bc</v>
          </cell>
          <cell r="C214" t="str">
            <v>bc32</v>
          </cell>
          <cell r="D214">
            <v>37212</v>
          </cell>
          <cell r="E214">
            <v>37211</v>
          </cell>
          <cell r="F214">
            <v>37223</v>
          </cell>
          <cell r="G214">
            <v>21</v>
          </cell>
          <cell r="H214">
            <v>21</v>
          </cell>
          <cell r="I214" t="str">
            <v>FCA Kovdor</v>
          </cell>
          <cell r="J214" t="str">
            <v>CIF Japan</v>
          </cell>
          <cell r="K214" t="str">
            <v>КГОК</v>
          </cell>
          <cell r="L214" t="str">
            <v>КГОК</v>
          </cell>
          <cell r="M214" t="str">
            <v>GMF</v>
          </cell>
          <cell r="N214" t="str">
            <v>Kinsho</v>
          </cell>
          <cell r="O214">
            <v>2100</v>
          </cell>
          <cell r="P214">
            <v>44100</v>
          </cell>
          <cell r="Q214">
            <v>44100</v>
          </cell>
          <cell r="R214">
            <v>0</v>
          </cell>
          <cell r="S214">
            <v>0</v>
          </cell>
          <cell r="T214">
            <v>1900.03</v>
          </cell>
          <cell r="U214">
            <v>1900.03</v>
          </cell>
          <cell r="V214">
            <v>0</v>
          </cell>
          <cell r="W214">
            <v>67.91</v>
          </cell>
          <cell r="X214">
            <v>67.91</v>
          </cell>
          <cell r="Y214">
            <v>0</v>
          </cell>
          <cell r="Z214">
            <v>0</v>
          </cell>
        </row>
        <row r="215">
          <cell r="A215">
            <v>200111</v>
          </cell>
          <cell r="B215" t="str">
            <v>bc</v>
          </cell>
          <cell r="C215" t="str">
            <v>bc33</v>
          </cell>
          <cell r="D215">
            <v>37212</v>
          </cell>
          <cell r="E215">
            <v>37211</v>
          </cell>
          <cell r="F215">
            <v>37223</v>
          </cell>
          <cell r="G215">
            <v>21</v>
          </cell>
          <cell r="H215">
            <v>21</v>
          </cell>
          <cell r="I215" t="str">
            <v>FCA Kovdor</v>
          </cell>
          <cell r="J215" t="str">
            <v>CIF Japan</v>
          </cell>
          <cell r="K215" t="str">
            <v>КГОК</v>
          </cell>
          <cell r="L215" t="str">
            <v>КГОК</v>
          </cell>
          <cell r="M215" t="str">
            <v>GMF</v>
          </cell>
          <cell r="N215" t="str">
            <v>Mitsui</v>
          </cell>
          <cell r="O215">
            <v>2095</v>
          </cell>
          <cell r="P215">
            <v>43995</v>
          </cell>
          <cell r="Q215">
            <v>43995</v>
          </cell>
          <cell r="R215">
            <v>0</v>
          </cell>
          <cell r="S215">
            <v>0</v>
          </cell>
          <cell r="T215">
            <v>1940.03</v>
          </cell>
          <cell r="U215">
            <v>1940.03</v>
          </cell>
          <cell r="V215">
            <v>0</v>
          </cell>
          <cell r="W215">
            <v>67.75</v>
          </cell>
          <cell r="X215">
            <v>67.75</v>
          </cell>
          <cell r="Y215">
            <v>0</v>
          </cell>
          <cell r="Z215">
            <v>0</v>
          </cell>
        </row>
        <row r="216">
          <cell r="A216">
            <v>200111</v>
          </cell>
          <cell r="B216" t="str">
            <v>bc</v>
          </cell>
          <cell r="C216" t="str">
            <v>bc34</v>
          </cell>
          <cell r="D216">
            <v>37205</v>
          </cell>
          <cell r="E216">
            <v>37204</v>
          </cell>
          <cell r="F216">
            <v>37225</v>
          </cell>
          <cell r="G216">
            <v>120</v>
          </cell>
          <cell r="H216">
            <v>120</v>
          </cell>
          <cell r="I216" t="str">
            <v>FCA Kovdor</v>
          </cell>
          <cell r="J216" t="str">
            <v>CIF Antwerpen</v>
          </cell>
          <cell r="K216" t="str">
            <v>КГОК</v>
          </cell>
          <cell r="L216" t="str">
            <v>КГОК</v>
          </cell>
          <cell r="M216" t="str">
            <v>GMF</v>
          </cell>
          <cell r="N216" t="str">
            <v>Treibacher</v>
          </cell>
          <cell r="O216">
            <v>1800</v>
          </cell>
          <cell r="P216">
            <v>216000</v>
          </cell>
          <cell r="Q216">
            <v>216000</v>
          </cell>
          <cell r="R216">
            <v>0</v>
          </cell>
          <cell r="S216">
            <v>0</v>
          </cell>
          <cell r="T216">
            <v>7980.18</v>
          </cell>
          <cell r="U216">
            <v>7980.18</v>
          </cell>
          <cell r="V216">
            <v>0</v>
          </cell>
          <cell r="W216">
            <v>332.64</v>
          </cell>
          <cell r="X216">
            <v>332.64</v>
          </cell>
          <cell r="Y216">
            <v>0</v>
          </cell>
          <cell r="Z216">
            <v>0</v>
          </cell>
        </row>
        <row r="217">
          <cell r="A217">
            <v>200111</v>
          </cell>
          <cell r="B217" t="str">
            <v>bc</v>
          </cell>
          <cell r="C217" t="str">
            <v>bc35</v>
          </cell>
          <cell r="D217">
            <v>37201</v>
          </cell>
          <cell r="E217">
            <v>37202</v>
          </cell>
          <cell r="F217">
            <v>37225</v>
          </cell>
          <cell r="G217">
            <v>60</v>
          </cell>
          <cell r="H217">
            <v>60</v>
          </cell>
          <cell r="I217" t="str">
            <v>FCA Kovdor</v>
          </cell>
          <cell r="J217" t="str">
            <v>CIF Antwerpen</v>
          </cell>
          <cell r="K217" t="str">
            <v>КГОК</v>
          </cell>
          <cell r="L217" t="str">
            <v>КГОК</v>
          </cell>
          <cell r="M217" t="str">
            <v>GMF</v>
          </cell>
          <cell r="N217" t="str">
            <v>ZCD</v>
          </cell>
          <cell r="O217">
            <v>2050</v>
          </cell>
          <cell r="P217">
            <v>123000</v>
          </cell>
          <cell r="Q217">
            <v>123000</v>
          </cell>
          <cell r="R217">
            <v>0</v>
          </cell>
          <cell r="S217">
            <v>0</v>
          </cell>
          <cell r="T217">
            <v>2632</v>
          </cell>
          <cell r="U217">
            <v>1920</v>
          </cell>
          <cell r="V217">
            <v>712</v>
          </cell>
          <cell r="W217">
            <v>189.42</v>
          </cell>
          <cell r="X217">
            <v>189.42</v>
          </cell>
          <cell r="Y217">
            <v>0</v>
          </cell>
          <cell r="Z217">
            <v>0</v>
          </cell>
        </row>
        <row r="218">
          <cell r="A218">
            <v>200111</v>
          </cell>
          <cell r="B218" t="str">
            <v>bc</v>
          </cell>
          <cell r="C218" t="str">
            <v>bc36</v>
          </cell>
          <cell r="D218">
            <v>37206</v>
          </cell>
          <cell r="E218">
            <v>37202</v>
          </cell>
          <cell r="F218">
            <v>37210</v>
          </cell>
          <cell r="G218">
            <v>60</v>
          </cell>
          <cell r="H218">
            <v>60</v>
          </cell>
          <cell r="I218" t="str">
            <v>FCA Kovdor</v>
          </cell>
          <cell r="J218" t="str">
            <v>DAF Chop</v>
          </cell>
          <cell r="K218" t="str">
            <v>КГОК</v>
          </cell>
          <cell r="L218" t="str">
            <v>КГОК</v>
          </cell>
          <cell r="M218" t="str">
            <v>GMF</v>
          </cell>
          <cell r="N218" t="str">
            <v>Alfachem</v>
          </cell>
          <cell r="O218">
            <v>1915</v>
          </cell>
          <cell r="P218">
            <v>114900</v>
          </cell>
          <cell r="Q218">
            <v>114900</v>
          </cell>
          <cell r="R218">
            <v>0</v>
          </cell>
          <cell r="S218">
            <v>0</v>
          </cell>
          <cell r="T218">
            <v>1956</v>
          </cell>
          <cell r="U218">
            <v>1956</v>
          </cell>
          <cell r="V218">
            <v>0</v>
          </cell>
          <cell r="W218">
            <v>0</v>
          </cell>
          <cell r="X218">
            <v>0</v>
          </cell>
          <cell r="Y218">
            <v>0</v>
          </cell>
          <cell r="Z218">
            <v>0</v>
          </cell>
        </row>
        <row r="219">
          <cell r="A219">
            <v>200112</v>
          </cell>
          <cell r="B219" t="str">
            <v>bc</v>
          </cell>
          <cell r="C219" t="str">
            <v>bc37</v>
          </cell>
          <cell r="D219">
            <v>37232</v>
          </cell>
          <cell r="E219">
            <v>37250</v>
          </cell>
          <cell r="F219">
            <v>37276</v>
          </cell>
          <cell r="G219">
            <v>123</v>
          </cell>
          <cell r="H219">
            <v>123</v>
          </cell>
          <cell r="I219" t="str">
            <v>FCA Kovdor</v>
          </cell>
          <cell r="J219" t="str">
            <v>CIF Japan</v>
          </cell>
          <cell r="K219" t="str">
            <v>КГОК</v>
          </cell>
          <cell r="L219" t="str">
            <v>КГОК</v>
          </cell>
          <cell r="M219" t="str">
            <v>GMF</v>
          </cell>
          <cell r="N219" t="str">
            <v>Mitsui</v>
          </cell>
          <cell r="O219">
            <v>2095</v>
          </cell>
          <cell r="P219">
            <v>257685</v>
          </cell>
          <cell r="Q219">
            <v>257685</v>
          </cell>
          <cell r="R219">
            <v>0</v>
          </cell>
          <cell r="S219">
            <v>0</v>
          </cell>
          <cell r="T219">
            <v>9037.33</v>
          </cell>
          <cell r="U219">
            <v>7613.33</v>
          </cell>
          <cell r="V219">
            <v>1424</v>
          </cell>
          <cell r="W219">
            <v>376.11</v>
          </cell>
          <cell r="X219">
            <v>376.11</v>
          </cell>
          <cell r="Y219">
            <v>0</v>
          </cell>
          <cell r="Z219">
            <v>0</v>
          </cell>
        </row>
        <row r="220">
          <cell r="A220">
            <v>200112</v>
          </cell>
          <cell r="B220" t="str">
            <v>bc</v>
          </cell>
          <cell r="C220" t="str">
            <v>bc38</v>
          </cell>
          <cell r="D220">
            <v>37241</v>
          </cell>
          <cell r="E220">
            <v>37244</v>
          </cell>
          <cell r="F220">
            <v>37262</v>
          </cell>
          <cell r="G220">
            <v>120</v>
          </cell>
          <cell r="H220">
            <v>120</v>
          </cell>
          <cell r="I220" t="str">
            <v>FCA Kovdor</v>
          </cell>
          <cell r="J220" t="str">
            <v>CIF Antwerpen</v>
          </cell>
          <cell r="K220" t="str">
            <v>КГОК</v>
          </cell>
          <cell r="L220" t="str">
            <v>КГОК</v>
          </cell>
          <cell r="M220" t="str">
            <v>GMF</v>
          </cell>
          <cell r="N220" t="str">
            <v>Treibacher</v>
          </cell>
          <cell r="O220">
            <v>1800</v>
          </cell>
          <cell r="P220">
            <v>216000</v>
          </cell>
          <cell r="Q220">
            <v>216000</v>
          </cell>
          <cell r="R220">
            <v>0</v>
          </cell>
          <cell r="S220">
            <v>0</v>
          </cell>
          <cell r="T220">
            <v>7980.18</v>
          </cell>
          <cell r="U220">
            <v>7980.18</v>
          </cell>
          <cell r="V220">
            <v>0</v>
          </cell>
          <cell r="W220">
            <v>332.64</v>
          </cell>
          <cell r="X220">
            <v>332.64</v>
          </cell>
          <cell r="Y220">
            <v>0</v>
          </cell>
          <cell r="Z220">
            <v>0</v>
          </cell>
        </row>
        <row r="221">
          <cell r="A221">
            <v>200112</v>
          </cell>
          <cell r="B221" t="str">
            <v>bc</v>
          </cell>
          <cell r="C221" t="str">
            <v>bc39</v>
          </cell>
          <cell r="D221">
            <v>37238</v>
          </cell>
          <cell r="E221">
            <v>37252</v>
          </cell>
          <cell r="F221">
            <v>37288</v>
          </cell>
          <cell r="G221">
            <v>189</v>
          </cell>
          <cell r="H221">
            <v>189</v>
          </cell>
          <cell r="I221" t="str">
            <v>FCA Kovdor</v>
          </cell>
          <cell r="J221" t="str">
            <v>CIF Japan</v>
          </cell>
          <cell r="K221" t="str">
            <v>КГОК</v>
          </cell>
          <cell r="L221" t="str">
            <v>КГОК</v>
          </cell>
          <cell r="M221" t="str">
            <v>GMF</v>
          </cell>
          <cell r="N221" t="str">
            <v>Kinsho</v>
          </cell>
          <cell r="O221">
            <v>1900</v>
          </cell>
          <cell r="P221">
            <v>359100</v>
          </cell>
          <cell r="Q221">
            <v>359100</v>
          </cell>
          <cell r="R221">
            <v>0</v>
          </cell>
          <cell r="S221">
            <v>0</v>
          </cell>
          <cell r="T221">
            <v>12936</v>
          </cell>
          <cell r="U221">
            <v>10800</v>
          </cell>
          <cell r="V221">
            <v>2136</v>
          </cell>
          <cell r="W221">
            <v>577.91999999999996</v>
          </cell>
          <cell r="X221">
            <v>577.91999999999996</v>
          </cell>
          <cell r="Y221">
            <v>0</v>
          </cell>
          <cell r="Z221">
            <v>0</v>
          </cell>
        </row>
        <row r="222">
          <cell r="A222">
            <v>200112</v>
          </cell>
          <cell r="B222" t="str">
            <v>bc</v>
          </cell>
          <cell r="C222" t="str">
            <v>bc40</v>
          </cell>
          <cell r="D222">
            <v>37238</v>
          </cell>
          <cell r="E222">
            <v>37252</v>
          </cell>
          <cell r="F222">
            <v>37288</v>
          </cell>
          <cell r="G222">
            <v>126</v>
          </cell>
          <cell r="H222">
            <v>126</v>
          </cell>
          <cell r="I222" t="str">
            <v>FCA Kovdor</v>
          </cell>
          <cell r="J222" t="str">
            <v>CIF Japan</v>
          </cell>
          <cell r="K222" t="str">
            <v>КГОК</v>
          </cell>
          <cell r="L222" t="str">
            <v>КГОК</v>
          </cell>
          <cell r="M222" t="str">
            <v>GMF</v>
          </cell>
          <cell r="N222" t="str">
            <v>Kinsho</v>
          </cell>
          <cell r="O222">
            <v>1950</v>
          </cell>
          <cell r="P222">
            <v>245700</v>
          </cell>
          <cell r="Q222">
            <v>245700</v>
          </cell>
          <cell r="R222">
            <v>0</v>
          </cell>
          <cell r="S222">
            <v>0</v>
          </cell>
          <cell r="T222">
            <v>8624</v>
          </cell>
          <cell r="U222">
            <v>7200</v>
          </cell>
          <cell r="V222">
            <v>1424</v>
          </cell>
          <cell r="W222">
            <v>385.28</v>
          </cell>
          <cell r="X222">
            <v>385.28</v>
          </cell>
          <cell r="Y222">
            <v>0</v>
          </cell>
          <cell r="Z222">
            <v>0</v>
          </cell>
        </row>
        <row r="223">
          <cell r="A223">
            <v>200112</v>
          </cell>
          <cell r="B223" t="str">
            <v>bc</v>
          </cell>
          <cell r="C223" t="str">
            <v>bc41</v>
          </cell>
          <cell r="D223">
            <v>37246</v>
          </cell>
          <cell r="E223">
            <v>37246</v>
          </cell>
          <cell r="F223">
            <v>37276</v>
          </cell>
          <cell r="G223">
            <v>21</v>
          </cell>
          <cell r="H223">
            <v>21</v>
          </cell>
          <cell r="I223" t="str">
            <v>FCA Kovdor</v>
          </cell>
          <cell r="J223" t="str">
            <v>CIF Japan</v>
          </cell>
          <cell r="K223" t="str">
            <v>КГОК</v>
          </cell>
          <cell r="L223" t="str">
            <v>КГОК</v>
          </cell>
          <cell r="M223" t="str">
            <v>GMF</v>
          </cell>
          <cell r="N223" t="str">
            <v>Kinsho</v>
          </cell>
          <cell r="O223">
            <v>2100</v>
          </cell>
          <cell r="P223">
            <v>44100</v>
          </cell>
          <cell r="Q223">
            <v>44100</v>
          </cell>
          <cell r="R223">
            <v>0</v>
          </cell>
          <cell r="S223">
            <v>0</v>
          </cell>
          <cell r="T223">
            <v>1916.7</v>
          </cell>
          <cell r="U223">
            <v>1916.7</v>
          </cell>
          <cell r="V223">
            <v>0</v>
          </cell>
          <cell r="W223">
            <v>64.209999999999994</v>
          </cell>
          <cell r="X223">
            <v>64.209999999999994</v>
          </cell>
          <cell r="Y223">
            <v>0</v>
          </cell>
          <cell r="Z223">
            <v>0</v>
          </cell>
        </row>
        <row r="224">
          <cell r="A224">
            <v>200111</v>
          </cell>
          <cell r="B224" t="str">
            <v>bc</v>
          </cell>
          <cell r="C224" t="str">
            <v>bc42</v>
          </cell>
          <cell r="D224">
            <v>37205</v>
          </cell>
          <cell r="E224">
            <v>37211</v>
          </cell>
          <cell r="F224">
            <v>37232</v>
          </cell>
          <cell r="G224">
            <v>20</v>
          </cell>
          <cell r="H224">
            <v>20</v>
          </cell>
          <cell r="I224" t="str">
            <v>FCA Kovdor</v>
          </cell>
          <cell r="J224" t="str">
            <v>CIF Antwerpen</v>
          </cell>
          <cell r="K224" t="str">
            <v>КГОК</v>
          </cell>
          <cell r="L224" t="str">
            <v>КГОК</v>
          </cell>
          <cell r="M224" t="str">
            <v>GMF</v>
          </cell>
          <cell r="N224" t="str">
            <v>Treibacher</v>
          </cell>
          <cell r="O224">
            <v>1800</v>
          </cell>
          <cell r="P224">
            <v>36000</v>
          </cell>
          <cell r="Q224">
            <v>36000</v>
          </cell>
          <cell r="R224">
            <v>0</v>
          </cell>
          <cell r="S224">
            <v>0</v>
          </cell>
          <cell r="T224">
            <v>1330.03</v>
          </cell>
          <cell r="U224">
            <v>1330.03</v>
          </cell>
          <cell r="V224">
            <v>0</v>
          </cell>
          <cell r="W224">
            <v>55.44</v>
          </cell>
          <cell r="X224">
            <v>55.44</v>
          </cell>
          <cell r="Y224">
            <v>0</v>
          </cell>
          <cell r="Z224">
            <v>0</v>
          </cell>
        </row>
        <row r="225">
          <cell r="A225">
            <v>200201</v>
          </cell>
          <cell r="B225" t="str">
            <v>bc</v>
          </cell>
          <cell r="C225" t="str">
            <v>bc43</v>
          </cell>
          <cell r="D225">
            <v>37284</v>
          </cell>
          <cell r="E225">
            <v>37281</v>
          </cell>
          <cell r="F225">
            <v>37300</v>
          </cell>
          <cell r="G225">
            <v>21</v>
          </cell>
          <cell r="H225">
            <v>21</v>
          </cell>
          <cell r="I225" t="str">
            <v>FCA Kovdor</v>
          </cell>
          <cell r="J225" t="str">
            <v>CIF Antwerpen</v>
          </cell>
          <cell r="K225" t="str">
            <v>КГОК</v>
          </cell>
          <cell r="L225" t="str">
            <v>КГОК</v>
          </cell>
          <cell r="M225" t="str">
            <v>GMF</v>
          </cell>
          <cell r="N225" t="str">
            <v>Imexco</v>
          </cell>
          <cell r="O225">
            <v>2000</v>
          </cell>
          <cell r="P225">
            <v>42000</v>
          </cell>
          <cell r="Q225">
            <v>21000</v>
          </cell>
          <cell r="R225">
            <v>21000</v>
          </cell>
          <cell r="S225">
            <v>0</v>
          </cell>
          <cell r="T225">
            <v>1330.11</v>
          </cell>
          <cell r="U225">
            <v>690.03</v>
          </cell>
          <cell r="V225">
            <v>640.08000000000004</v>
          </cell>
          <cell r="W225">
            <v>77.7</v>
          </cell>
          <cell r="X225">
            <v>0</v>
          </cell>
          <cell r="Y225">
            <v>77.7</v>
          </cell>
          <cell r="Z225">
            <v>0</v>
          </cell>
        </row>
        <row r="226">
          <cell r="A226">
            <v>200201</v>
          </cell>
          <cell r="B226" t="str">
            <v>bc</v>
          </cell>
          <cell r="C226" t="str">
            <v>bc44</v>
          </cell>
          <cell r="D226">
            <v>37284</v>
          </cell>
          <cell r="E226">
            <v>37281</v>
          </cell>
          <cell r="F226">
            <v>37293</v>
          </cell>
          <cell r="G226">
            <v>20</v>
          </cell>
          <cell r="H226">
            <v>20</v>
          </cell>
          <cell r="I226" t="str">
            <v>FCA Kovdor</v>
          </cell>
          <cell r="J226" t="str">
            <v>CIF Rotterdam</v>
          </cell>
          <cell r="K226" t="str">
            <v>КГОК</v>
          </cell>
          <cell r="L226" t="str">
            <v>КГОК</v>
          </cell>
          <cell r="M226" t="str">
            <v>GMF</v>
          </cell>
          <cell r="N226" t="str">
            <v>Treibacher</v>
          </cell>
          <cell r="O226">
            <v>2040</v>
          </cell>
          <cell r="P226">
            <v>40800</v>
          </cell>
          <cell r="Q226">
            <v>40800</v>
          </cell>
          <cell r="R226">
            <v>0</v>
          </cell>
          <cell r="S226">
            <v>0</v>
          </cell>
          <cell r="T226">
            <v>1330.03</v>
          </cell>
          <cell r="U226">
            <v>690.03</v>
          </cell>
          <cell r="V226">
            <v>640</v>
          </cell>
          <cell r="W226">
            <v>75.400000000000006</v>
          </cell>
          <cell r="X226">
            <v>0</v>
          </cell>
          <cell r="Y226">
            <v>75.400000000000006</v>
          </cell>
          <cell r="Z226">
            <v>0</v>
          </cell>
        </row>
        <row r="227">
          <cell r="A227">
            <v>200201</v>
          </cell>
          <cell r="B227" t="str">
            <v>bc</v>
          </cell>
          <cell r="C227" t="str">
            <v>bc45</v>
          </cell>
          <cell r="D227">
            <v>37264</v>
          </cell>
          <cell r="E227">
            <v>37264</v>
          </cell>
          <cell r="F227">
            <v>37274</v>
          </cell>
          <cell r="G227">
            <v>20</v>
          </cell>
          <cell r="H227">
            <v>20</v>
          </cell>
          <cell r="I227" t="str">
            <v>FCA Kovdor</v>
          </cell>
          <cell r="J227" t="str">
            <v>CIF Valencia</v>
          </cell>
          <cell r="K227" t="str">
            <v>КГОК</v>
          </cell>
          <cell r="L227" t="str">
            <v>КГОК</v>
          </cell>
          <cell r="M227" t="str">
            <v>GMF</v>
          </cell>
          <cell r="N227" t="str">
            <v>Al-Farben</v>
          </cell>
          <cell r="O227">
            <v>2225</v>
          </cell>
          <cell r="P227">
            <v>44500</v>
          </cell>
          <cell r="Q227">
            <v>0</v>
          </cell>
          <cell r="R227">
            <v>44500</v>
          </cell>
          <cell r="S227">
            <v>0</v>
          </cell>
          <cell r="T227">
            <v>1965.03</v>
          </cell>
          <cell r="U227">
            <v>0</v>
          </cell>
          <cell r="V227">
            <v>1965.03</v>
          </cell>
          <cell r="W227">
            <v>61.15</v>
          </cell>
          <cell r="X227">
            <v>61.15</v>
          </cell>
          <cell r="Y227">
            <v>0</v>
          </cell>
          <cell r="Z227">
            <v>0</v>
          </cell>
        </row>
        <row r="228">
          <cell r="A228">
            <v>200202</v>
          </cell>
          <cell r="B228" t="str">
            <v>bc</v>
          </cell>
          <cell r="C228" t="str">
            <v>bc46</v>
          </cell>
          <cell r="D228">
            <v>37289</v>
          </cell>
          <cell r="E228">
            <v>37288</v>
          </cell>
          <cell r="F228">
            <v>37299</v>
          </cell>
          <cell r="G228">
            <v>40</v>
          </cell>
          <cell r="H228">
            <v>40</v>
          </cell>
          <cell r="I228" t="str">
            <v>FCA Kovdor</v>
          </cell>
          <cell r="J228" t="str">
            <v>DDP Solon</v>
          </cell>
          <cell r="K228" t="str">
            <v>КГОК</v>
          </cell>
          <cell r="L228" t="str">
            <v>КГОК</v>
          </cell>
          <cell r="M228" t="str">
            <v>GMF</v>
          </cell>
          <cell r="N228" t="str">
            <v>Zircoa</v>
          </cell>
          <cell r="O228">
            <v>2331</v>
          </cell>
          <cell r="P228">
            <v>93240</v>
          </cell>
          <cell r="Q228">
            <v>0</v>
          </cell>
          <cell r="R228">
            <v>93240</v>
          </cell>
          <cell r="S228">
            <v>0</v>
          </cell>
          <cell r="T228">
            <v>3535.26</v>
          </cell>
          <cell r="U228">
            <v>0</v>
          </cell>
          <cell r="V228">
            <v>3535.26</v>
          </cell>
          <cell r="W228">
            <v>172.4</v>
          </cell>
          <cell r="X228">
            <v>0</v>
          </cell>
          <cell r="Y228">
            <v>172.4</v>
          </cell>
          <cell r="Z228">
            <v>0</v>
          </cell>
        </row>
        <row r="229">
          <cell r="A229">
            <v>200202</v>
          </cell>
          <cell r="B229" t="str">
            <v>bc</v>
          </cell>
          <cell r="C229" t="str">
            <v>bc47</v>
          </cell>
          <cell r="D229">
            <v>37289</v>
          </cell>
          <cell r="E229">
            <v>37288</v>
          </cell>
          <cell r="F229">
            <v>37300</v>
          </cell>
          <cell r="G229">
            <v>20</v>
          </cell>
          <cell r="H229">
            <v>20</v>
          </cell>
          <cell r="I229" t="str">
            <v>FCA Kovdor</v>
          </cell>
          <cell r="J229" t="str">
            <v>CIF Antwerpen</v>
          </cell>
          <cell r="K229" t="str">
            <v>КГОК</v>
          </cell>
          <cell r="L229" t="str">
            <v>КГОК</v>
          </cell>
          <cell r="M229" t="str">
            <v>GMF</v>
          </cell>
          <cell r="N229" t="str">
            <v>Minoxid</v>
          </cell>
          <cell r="O229">
            <v>2250</v>
          </cell>
          <cell r="P229">
            <v>45000</v>
          </cell>
          <cell r="Q229">
            <v>0</v>
          </cell>
          <cell r="R229">
            <v>45000</v>
          </cell>
          <cell r="S229">
            <v>0</v>
          </cell>
          <cell r="T229">
            <v>1330.03</v>
          </cell>
          <cell r="U229">
            <v>0</v>
          </cell>
          <cell r="V229">
            <v>1330.03</v>
          </cell>
          <cell r="W229">
            <v>83.2</v>
          </cell>
          <cell r="X229">
            <v>0</v>
          </cell>
          <cell r="Y229">
            <v>83.2</v>
          </cell>
          <cell r="Z229">
            <v>0</v>
          </cell>
        </row>
        <row r="230">
          <cell r="A230">
            <v>200202</v>
          </cell>
          <cell r="B230" t="str">
            <v>bc</v>
          </cell>
          <cell r="C230" t="str">
            <v>bc48</v>
          </cell>
          <cell r="D230">
            <v>37289</v>
          </cell>
          <cell r="E230">
            <v>37288</v>
          </cell>
          <cell r="F230">
            <v>37297</v>
          </cell>
          <cell r="G230">
            <v>20</v>
          </cell>
          <cell r="H230">
            <v>20</v>
          </cell>
          <cell r="I230" t="str">
            <v>FCA Kovdor</v>
          </cell>
          <cell r="J230" t="str">
            <v>CIF Felixstow</v>
          </cell>
          <cell r="K230" t="str">
            <v>КГОК</v>
          </cell>
          <cell r="L230" t="str">
            <v>КГОК</v>
          </cell>
          <cell r="M230" t="str">
            <v>GMF</v>
          </cell>
          <cell r="N230" t="str">
            <v>Minoxid</v>
          </cell>
          <cell r="O230">
            <v>2400</v>
          </cell>
          <cell r="P230">
            <v>48000</v>
          </cell>
          <cell r="Q230">
            <v>0</v>
          </cell>
          <cell r="R230">
            <v>48000</v>
          </cell>
          <cell r="S230">
            <v>0</v>
          </cell>
          <cell r="T230">
            <v>1615.03</v>
          </cell>
          <cell r="U230">
            <v>0</v>
          </cell>
          <cell r="V230">
            <v>1615.03</v>
          </cell>
          <cell r="W230">
            <v>88.8</v>
          </cell>
          <cell r="X230">
            <v>0</v>
          </cell>
          <cell r="Y230">
            <v>88.8</v>
          </cell>
          <cell r="Z230">
            <v>0</v>
          </cell>
        </row>
        <row r="231">
          <cell r="A231">
            <v>200202</v>
          </cell>
          <cell r="B231" t="str">
            <v>bc</v>
          </cell>
          <cell r="C231" t="str">
            <v>bc49</v>
          </cell>
          <cell r="D231">
            <v>37294</v>
          </cell>
          <cell r="E231">
            <v>37298</v>
          </cell>
          <cell r="F231">
            <v>37315</v>
          </cell>
          <cell r="G231">
            <v>60</v>
          </cell>
          <cell r="H231">
            <v>60</v>
          </cell>
          <cell r="I231" t="str">
            <v>FCA Kovdor</v>
          </cell>
          <cell r="J231" t="str">
            <v>DAF Chop</v>
          </cell>
          <cell r="K231" t="str">
            <v>КГОК</v>
          </cell>
          <cell r="L231" t="str">
            <v>КГОК</v>
          </cell>
          <cell r="M231" t="str">
            <v>GMF</v>
          </cell>
          <cell r="N231" t="str">
            <v>AlfaChem</v>
          </cell>
          <cell r="O231">
            <v>2000</v>
          </cell>
          <cell r="P231">
            <v>120000</v>
          </cell>
          <cell r="Q231">
            <v>120000</v>
          </cell>
          <cell r="R231">
            <v>0</v>
          </cell>
          <cell r="S231">
            <v>0</v>
          </cell>
          <cell r="T231">
            <v>1956</v>
          </cell>
          <cell r="U231">
            <v>1956</v>
          </cell>
          <cell r="V231">
            <v>0</v>
          </cell>
          <cell r="W231">
            <v>0</v>
          </cell>
          <cell r="X231">
            <v>0</v>
          </cell>
          <cell r="Y231">
            <v>0</v>
          </cell>
          <cell r="Z231">
            <v>0</v>
          </cell>
        </row>
        <row r="232">
          <cell r="A232">
            <v>200202</v>
          </cell>
          <cell r="B232" t="str">
            <v>bc</v>
          </cell>
          <cell r="C232" t="str">
            <v>bc50</v>
          </cell>
          <cell r="D232">
            <v>37302</v>
          </cell>
          <cell r="E232">
            <v>37147</v>
          </cell>
          <cell r="F232">
            <v>37217</v>
          </cell>
          <cell r="G232">
            <v>144</v>
          </cell>
          <cell r="H232">
            <v>144</v>
          </cell>
          <cell r="I232" t="str">
            <v>FCA Kovdor</v>
          </cell>
          <cell r="J232" t="str">
            <v>CIF Japan</v>
          </cell>
          <cell r="K232" t="str">
            <v>КГОК</v>
          </cell>
          <cell r="L232" t="str">
            <v>КГОК</v>
          </cell>
          <cell r="M232" t="str">
            <v>GMF</v>
          </cell>
          <cell r="N232" t="str">
            <v>Mitsui</v>
          </cell>
          <cell r="O232">
            <v>2100</v>
          </cell>
          <cell r="P232">
            <v>302400</v>
          </cell>
          <cell r="Q232">
            <v>0</v>
          </cell>
          <cell r="R232">
            <v>302400</v>
          </cell>
          <cell r="S232">
            <v>0</v>
          </cell>
          <cell r="T232">
            <v>9956.24</v>
          </cell>
          <cell r="U232">
            <v>0</v>
          </cell>
          <cell r="V232">
            <v>9956.24</v>
          </cell>
          <cell r="W232">
            <v>558.72</v>
          </cell>
          <cell r="X232">
            <v>0</v>
          </cell>
          <cell r="Y232">
            <v>558.72</v>
          </cell>
          <cell r="Z232">
            <v>0</v>
          </cell>
        </row>
        <row r="233">
          <cell r="A233">
            <v>200202</v>
          </cell>
          <cell r="B233" t="str">
            <v>bc</v>
          </cell>
          <cell r="C233" t="str">
            <v>bc51</v>
          </cell>
          <cell r="D233">
            <v>37302</v>
          </cell>
          <cell r="E233">
            <v>37147</v>
          </cell>
          <cell r="F233">
            <v>37221</v>
          </cell>
          <cell r="G233">
            <v>60</v>
          </cell>
          <cell r="H233">
            <v>60</v>
          </cell>
          <cell r="I233" t="str">
            <v>FCA Kovdor</v>
          </cell>
          <cell r="J233" t="str">
            <v>CIF Antwerpen</v>
          </cell>
          <cell r="K233" t="str">
            <v>КГОК</v>
          </cell>
          <cell r="L233" t="str">
            <v>КГОК</v>
          </cell>
          <cell r="M233" t="str">
            <v>GMF</v>
          </cell>
          <cell r="N233" t="str">
            <v>Imexco</v>
          </cell>
          <cell r="O233">
            <v>2050</v>
          </cell>
          <cell r="P233">
            <v>123000</v>
          </cell>
          <cell r="Q233">
            <v>0</v>
          </cell>
          <cell r="R233">
            <v>123000</v>
          </cell>
          <cell r="S233">
            <v>0</v>
          </cell>
          <cell r="T233">
            <v>2632</v>
          </cell>
          <cell r="U233">
            <v>0</v>
          </cell>
          <cell r="V233">
            <v>2632</v>
          </cell>
          <cell r="W233">
            <v>227.4</v>
          </cell>
          <cell r="X233">
            <v>0</v>
          </cell>
          <cell r="Y233">
            <v>227.4</v>
          </cell>
          <cell r="Z233">
            <v>0</v>
          </cell>
        </row>
        <row r="234">
          <cell r="A234">
            <v>200202</v>
          </cell>
          <cell r="B234" t="str">
            <v>bc</v>
          </cell>
          <cell r="C234" t="str">
            <v>bc52</v>
          </cell>
          <cell r="D234">
            <v>37302</v>
          </cell>
          <cell r="E234">
            <v>37155</v>
          </cell>
          <cell r="F234">
            <v>37224</v>
          </cell>
          <cell r="G234">
            <v>40</v>
          </cell>
          <cell r="H234">
            <v>40</v>
          </cell>
          <cell r="I234" t="str">
            <v>FCA Kovdor</v>
          </cell>
          <cell r="J234" t="str">
            <v>CIF Rotterdam</v>
          </cell>
          <cell r="K234" t="str">
            <v>КГОК</v>
          </cell>
          <cell r="L234" t="str">
            <v>КГОК</v>
          </cell>
          <cell r="M234" t="str">
            <v>GMF</v>
          </cell>
          <cell r="N234" t="str">
            <v>Treibacher</v>
          </cell>
          <cell r="O234">
            <v>2040</v>
          </cell>
          <cell r="P234">
            <v>81600</v>
          </cell>
          <cell r="Q234">
            <v>0</v>
          </cell>
          <cell r="R234">
            <v>81600</v>
          </cell>
          <cell r="S234">
            <v>0</v>
          </cell>
          <cell r="T234">
            <v>1757.04</v>
          </cell>
          <cell r="U234">
            <v>0</v>
          </cell>
          <cell r="V234">
            <v>1757.04</v>
          </cell>
          <cell r="W234">
            <v>150.80000000000001</v>
          </cell>
          <cell r="X234">
            <v>0</v>
          </cell>
          <cell r="Y234">
            <v>150.80000000000001</v>
          </cell>
          <cell r="Z234">
            <v>0</v>
          </cell>
        </row>
        <row r="235">
          <cell r="A235">
            <v>200109</v>
          </cell>
          <cell r="B235" t="str">
            <v>but</v>
          </cell>
          <cell r="C235" t="str">
            <v>but01</v>
          </cell>
          <cell r="D235">
            <v>37159</v>
          </cell>
          <cell r="E235">
            <v>37160</v>
          </cell>
          <cell r="F235">
            <v>37160</v>
          </cell>
          <cell r="G235">
            <v>975.08001708984375</v>
          </cell>
          <cell r="H235">
            <v>975.08001708984375</v>
          </cell>
          <cell r="I235" t="str">
            <v>FCA Nevinnomyssk</v>
          </cell>
          <cell r="J235" t="str">
            <v>FCA Nevinnomyssk</v>
          </cell>
          <cell r="K235" t="str">
            <v>НевАзот</v>
          </cell>
          <cell r="L235" t="str">
            <v>НевАзот</v>
          </cell>
          <cell r="M235" t="str">
            <v>GMF</v>
          </cell>
          <cell r="N235" t="str">
            <v>Twin</v>
          </cell>
          <cell r="O235">
            <v>260</v>
          </cell>
          <cell r="P235">
            <v>253520.8</v>
          </cell>
          <cell r="Q235">
            <v>253520.8</v>
          </cell>
          <cell r="R235">
            <v>0</v>
          </cell>
          <cell r="S235">
            <v>0</v>
          </cell>
          <cell r="T235">
            <v>0</v>
          </cell>
          <cell r="U235">
            <v>0</v>
          </cell>
          <cell r="V235">
            <v>0</v>
          </cell>
          <cell r="W235">
            <v>0</v>
          </cell>
          <cell r="X235">
            <v>0</v>
          </cell>
          <cell r="Y235">
            <v>0</v>
          </cell>
          <cell r="Z235">
            <v>0</v>
          </cell>
        </row>
        <row r="236">
          <cell r="A236">
            <v>200110</v>
          </cell>
          <cell r="B236" t="str">
            <v>but</v>
          </cell>
          <cell r="C236" t="str">
            <v>but02</v>
          </cell>
          <cell r="D236">
            <v>37184</v>
          </cell>
          <cell r="E236">
            <v>37180</v>
          </cell>
          <cell r="F236">
            <v>37180</v>
          </cell>
          <cell r="G236">
            <v>10.859999656677246</v>
          </cell>
          <cell r="H236">
            <v>10.859999656677246</v>
          </cell>
          <cell r="I236" t="str">
            <v>FCA Nevinnomyssk</v>
          </cell>
          <cell r="J236" t="str">
            <v>FCA Nevinnomyssk</v>
          </cell>
          <cell r="K236" t="str">
            <v>НевАзот</v>
          </cell>
          <cell r="L236" t="str">
            <v>НевАзот</v>
          </cell>
          <cell r="M236" t="str">
            <v>GMF</v>
          </cell>
          <cell r="N236" t="str">
            <v>Akrilat</v>
          </cell>
          <cell r="O236">
            <v>400</v>
          </cell>
          <cell r="P236">
            <v>4344</v>
          </cell>
          <cell r="Q236">
            <v>4344</v>
          </cell>
          <cell r="R236">
            <v>0</v>
          </cell>
          <cell r="S236">
            <v>1596.54</v>
          </cell>
          <cell r="T236">
            <v>0</v>
          </cell>
          <cell r="U236">
            <v>0</v>
          </cell>
          <cell r="V236">
            <v>0</v>
          </cell>
          <cell r="W236">
            <v>0</v>
          </cell>
          <cell r="X236">
            <v>0</v>
          </cell>
          <cell r="Y236">
            <v>0</v>
          </cell>
          <cell r="Z236">
            <v>0</v>
          </cell>
        </row>
        <row r="237">
          <cell r="A237">
            <v>200110</v>
          </cell>
          <cell r="B237" t="str">
            <v>but</v>
          </cell>
          <cell r="C237" t="str">
            <v>but03</v>
          </cell>
          <cell r="D237">
            <v>37184</v>
          </cell>
          <cell r="E237">
            <v>37182</v>
          </cell>
          <cell r="F237">
            <v>37182</v>
          </cell>
          <cell r="G237">
            <v>61.900001525878906</v>
          </cell>
          <cell r="H237">
            <v>61.900001525878906</v>
          </cell>
          <cell r="I237" t="str">
            <v>FCA Nevinnomyssk</v>
          </cell>
          <cell r="J237" t="str">
            <v>FCA Nevinnomyssk</v>
          </cell>
          <cell r="K237" t="str">
            <v>НевАзот</v>
          </cell>
          <cell r="L237" t="str">
            <v>НевАзот</v>
          </cell>
          <cell r="M237" t="str">
            <v>GMF</v>
          </cell>
          <cell r="N237" t="str">
            <v>PCC</v>
          </cell>
          <cell r="O237">
            <v>315</v>
          </cell>
          <cell r="P237">
            <v>19498.5</v>
          </cell>
          <cell r="Q237">
            <v>19498.5</v>
          </cell>
          <cell r="R237">
            <v>0</v>
          </cell>
          <cell r="S237">
            <v>0</v>
          </cell>
          <cell r="T237">
            <v>0</v>
          </cell>
          <cell r="U237">
            <v>0</v>
          </cell>
          <cell r="V237">
            <v>0</v>
          </cell>
          <cell r="W237">
            <v>0</v>
          </cell>
          <cell r="X237">
            <v>0</v>
          </cell>
          <cell r="Y237">
            <v>0</v>
          </cell>
          <cell r="Z237">
            <v>0</v>
          </cell>
        </row>
        <row r="238">
          <cell r="A238">
            <v>200110</v>
          </cell>
          <cell r="B238" t="str">
            <v>but</v>
          </cell>
          <cell r="C238" t="str">
            <v>but05</v>
          </cell>
          <cell r="D238">
            <v>37184</v>
          </cell>
          <cell r="E238">
            <v>37195</v>
          </cell>
          <cell r="F238">
            <v>37195</v>
          </cell>
          <cell r="G238">
            <v>11</v>
          </cell>
          <cell r="H238">
            <v>11</v>
          </cell>
          <cell r="I238" t="str">
            <v>FCA Nevinnomyssk</v>
          </cell>
          <cell r="J238" t="str">
            <v>FCA Nevinnomyssk</v>
          </cell>
          <cell r="K238" t="str">
            <v>НевАзот</v>
          </cell>
          <cell r="L238" t="str">
            <v>НевАзот</v>
          </cell>
          <cell r="M238" t="str">
            <v>GMF</v>
          </cell>
          <cell r="N238" t="str">
            <v>Akrilat</v>
          </cell>
          <cell r="O238">
            <v>400</v>
          </cell>
          <cell r="P238">
            <v>4400</v>
          </cell>
          <cell r="Q238">
            <v>4400</v>
          </cell>
          <cell r="R238">
            <v>0</v>
          </cell>
          <cell r="S238">
            <v>0</v>
          </cell>
          <cell r="T238">
            <v>0</v>
          </cell>
          <cell r="U238">
            <v>0</v>
          </cell>
          <cell r="V238">
            <v>0</v>
          </cell>
          <cell r="W238">
            <v>0</v>
          </cell>
          <cell r="X238">
            <v>0</v>
          </cell>
          <cell r="Y238">
            <v>0</v>
          </cell>
          <cell r="Z238">
            <v>0</v>
          </cell>
        </row>
        <row r="239">
          <cell r="A239">
            <v>200110</v>
          </cell>
          <cell r="B239" t="str">
            <v>but</v>
          </cell>
          <cell r="C239" t="str">
            <v>but06</v>
          </cell>
          <cell r="D239">
            <v>37189</v>
          </cell>
          <cell r="E239">
            <v>37186</v>
          </cell>
          <cell r="F239">
            <v>37186</v>
          </cell>
          <cell r="G239">
            <v>432.33999633789063</v>
          </cell>
          <cell r="H239">
            <v>432.33999633789063</v>
          </cell>
          <cell r="I239" t="str">
            <v>FCA Nevinnomyssk</v>
          </cell>
          <cell r="J239" t="str">
            <v>FCA Nevinnomyssk</v>
          </cell>
          <cell r="K239" t="str">
            <v>НевАзот</v>
          </cell>
          <cell r="L239" t="str">
            <v>НевАзот</v>
          </cell>
          <cell r="M239" t="str">
            <v>GMF</v>
          </cell>
          <cell r="N239" t="str">
            <v>Twin</v>
          </cell>
          <cell r="O239">
            <v>260</v>
          </cell>
          <cell r="P239">
            <v>112408.4</v>
          </cell>
          <cell r="Q239">
            <v>112408.4</v>
          </cell>
          <cell r="R239">
            <v>0</v>
          </cell>
          <cell r="S239">
            <v>0</v>
          </cell>
          <cell r="T239">
            <v>0</v>
          </cell>
          <cell r="U239">
            <v>0</v>
          </cell>
          <cell r="V239">
            <v>0</v>
          </cell>
          <cell r="W239">
            <v>0</v>
          </cell>
          <cell r="X239">
            <v>0</v>
          </cell>
          <cell r="Y239">
            <v>0</v>
          </cell>
          <cell r="Z239">
            <v>0</v>
          </cell>
        </row>
        <row r="240">
          <cell r="A240">
            <v>200110</v>
          </cell>
          <cell r="B240" t="str">
            <v>but</v>
          </cell>
          <cell r="C240" t="str">
            <v>but07</v>
          </cell>
          <cell r="D240">
            <v>37186</v>
          </cell>
          <cell r="E240">
            <v>37187</v>
          </cell>
          <cell r="F240">
            <v>37187</v>
          </cell>
          <cell r="G240">
            <v>62.069999694824219</v>
          </cell>
          <cell r="H240">
            <v>62.069999694824219</v>
          </cell>
          <cell r="I240" t="str">
            <v>FCA Nevinnomyssk</v>
          </cell>
          <cell r="J240" t="str">
            <v>FCA Nevinnomyssk</v>
          </cell>
          <cell r="K240" t="str">
            <v>НевАзот</v>
          </cell>
          <cell r="L240" t="str">
            <v>НевАзот</v>
          </cell>
          <cell r="M240" t="str">
            <v>GMF</v>
          </cell>
          <cell r="N240" t="str">
            <v>Twin</v>
          </cell>
          <cell r="O240">
            <v>260</v>
          </cell>
          <cell r="P240">
            <v>16138.2</v>
          </cell>
          <cell r="Q240">
            <v>16138.2</v>
          </cell>
          <cell r="R240">
            <v>0</v>
          </cell>
          <cell r="S240">
            <v>0</v>
          </cell>
          <cell r="T240">
            <v>0</v>
          </cell>
          <cell r="U240">
            <v>0</v>
          </cell>
          <cell r="V240">
            <v>0</v>
          </cell>
          <cell r="W240">
            <v>0</v>
          </cell>
          <cell r="X240">
            <v>0</v>
          </cell>
          <cell r="Y240">
            <v>0</v>
          </cell>
          <cell r="Z240">
            <v>0</v>
          </cell>
        </row>
        <row r="241">
          <cell r="A241">
            <v>200112</v>
          </cell>
          <cell r="B241" t="str">
            <v>but</v>
          </cell>
          <cell r="C241" t="str">
            <v>but08</v>
          </cell>
          <cell r="D241">
            <v>37245</v>
          </cell>
          <cell r="E241">
            <v>37242</v>
          </cell>
          <cell r="F241">
            <v>37242</v>
          </cell>
          <cell r="G241">
            <v>10.960000038146973</v>
          </cell>
          <cell r="H241">
            <v>10.960000038146973</v>
          </cell>
          <cell r="I241" t="str">
            <v>FCA Nevinnomyssk</v>
          </cell>
          <cell r="J241" t="str">
            <v>FCA Nevinnomyssk</v>
          </cell>
          <cell r="K241" t="str">
            <v>НевАзот</v>
          </cell>
          <cell r="L241" t="str">
            <v>НевАзот</v>
          </cell>
          <cell r="M241" t="str">
            <v>GMF</v>
          </cell>
          <cell r="N241" t="str">
            <v>Akrilat</v>
          </cell>
          <cell r="O241">
            <v>390</v>
          </cell>
          <cell r="P241">
            <v>4274.3999999999996</v>
          </cell>
          <cell r="Q241">
            <v>4274.3999999999996</v>
          </cell>
          <cell r="R241">
            <v>0</v>
          </cell>
          <cell r="S241">
            <v>0</v>
          </cell>
          <cell r="T241">
            <v>0</v>
          </cell>
          <cell r="U241">
            <v>0</v>
          </cell>
          <cell r="V241">
            <v>0</v>
          </cell>
          <cell r="W241">
            <v>0</v>
          </cell>
          <cell r="X241">
            <v>0</v>
          </cell>
          <cell r="Y241">
            <v>0</v>
          </cell>
          <cell r="Z241">
            <v>0</v>
          </cell>
        </row>
        <row r="242">
          <cell r="A242">
            <v>200112</v>
          </cell>
          <cell r="B242" t="str">
            <v>but</v>
          </cell>
          <cell r="C242" t="str">
            <v>but09</v>
          </cell>
          <cell r="D242">
            <v>37250</v>
          </cell>
          <cell r="E242">
            <v>37250</v>
          </cell>
          <cell r="F242">
            <v>37256</v>
          </cell>
          <cell r="G242">
            <v>868.030029296875</v>
          </cell>
          <cell r="H242">
            <v>868.030029296875</v>
          </cell>
          <cell r="I242" t="str">
            <v>FCA Nevinnomyssk</v>
          </cell>
          <cell r="J242" t="str">
            <v>DAF Buslovskaja</v>
          </cell>
          <cell r="K242" t="str">
            <v>НевАзот</v>
          </cell>
          <cell r="L242" t="str">
            <v>НевАзот</v>
          </cell>
          <cell r="M242" t="str">
            <v>GMF</v>
          </cell>
          <cell r="N242" t="str">
            <v>Vinmar</v>
          </cell>
          <cell r="O242">
            <v>240</v>
          </cell>
          <cell r="P242">
            <v>208327.2</v>
          </cell>
          <cell r="Q242">
            <v>208327.2</v>
          </cell>
          <cell r="R242">
            <v>0</v>
          </cell>
          <cell r="S242" t="str">
            <v>Transair</v>
          </cell>
          <cell r="T242">
            <v>73918.070000000007</v>
          </cell>
          <cell r="U242">
            <v>73918.070000000007</v>
          </cell>
          <cell r="V242">
            <v>0</v>
          </cell>
          <cell r="W242">
            <v>0</v>
          </cell>
          <cell r="X242">
            <v>0</v>
          </cell>
          <cell r="Y242">
            <v>0</v>
          </cell>
          <cell r="Z242">
            <v>0</v>
          </cell>
        </row>
        <row r="243">
          <cell r="A243">
            <v>200112</v>
          </cell>
          <cell r="B243" t="str">
            <v>but</v>
          </cell>
          <cell r="C243" t="str">
            <v>but10</v>
          </cell>
          <cell r="D243">
            <v>37253</v>
          </cell>
          <cell r="E243">
            <v>37251</v>
          </cell>
          <cell r="F243">
            <v>37251</v>
          </cell>
          <cell r="G243">
            <v>11</v>
          </cell>
          <cell r="H243">
            <v>11</v>
          </cell>
          <cell r="I243" t="str">
            <v>FCA Nevinnomyssk</v>
          </cell>
          <cell r="J243" t="str">
            <v>FCA Nevinnomyssk</v>
          </cell>
          <cell r="K243" t="str">
            <v>НевАзот</v>
          </cell>
          <cell r="L243" t="str">
            <v>НевАзот</v>
          </cell>
          <cell r="M243" t="str">
            <v>GMF</v>
          </cell>
          <cell r="N243" t="str">
            <v>Akrilat</v>
          </cell>
          <cell r="O243">
            <v>390</v>
          </cell>
          <cell r="P243">
            <v>4290</v>
          </cell>
          <cell r="Q243">
            <v>3977.1</v>
          </cell>
          <cell r="R243">
            <v>312.89999999999998</v>
          </cell>
          <cell r="S243">
            <v>0</v>
          </cell>
          <cell r="T243">
            <v>0</v>
          </cell>
          <cell r="U243">
            <v>0</v>
          </cell>
          <cell r="V243">
            <v>0</v>
          </cell>
          <cell r="W243">
            <v>0</v>
          </cell>
          <cell r="X243">
            <v>0</v>
          </cell>
          <cell r="Y243">
            <v>0</v>
          </cell>
          <cell r="Z243">
            <v>0</v>
          </cell>
        </row>
        <row r="244">
          <cell r="A244">
            <v>200201</v>
          </cell>
          <cell r="B244" t="str">
            <v>but</v>
          </cell>
          <cell r="C244" t="str">
            <v>but11</v>
          </cell>
          <cell r="D244">
            <v>37287</v>
          </cell>
          <cell r="E244">
            <v>37277</v>
          </cell>
          <cell r="F244">
            <v>37287</v>
          </cell>
          <cell r="G244">
            <v>497.42001342773438</v>
          </cell>
          <cell r="H244">
            <v>497.42001342773438</v>
          </cell>
          <cell r="I244" t="str">
            <v>FCA Nevinnomyssk</v>
          </cell>
          <cell r="J244" t="str">
            <v>DAF Buslovskaja</v>
          </cell>
          <cell r="K244" t="str">
            <v>НевАзот</v>
          </cell>
          <cell r="L244" t="str">
            <v>НевАзот</v>
          </cell>
          <cell r="M244" t="str">
            <v>GMF</v>
          </cell>
          <cell r="N244" t="str">
            <v>Vinmar</v>
          </cell>
          <cell r="O244">
            <v>240</v>
          </cell>
          <cell r="P244">
            <v>119380.8</v>
          </cell>
          <cell r="Q244">
            <v>119380.8</v>
          </cell>
          <cell r="R244">
            <v>0</v>
          </cell>
          <cell r="S244" t="str">
            <v>Transair</v>
          </cell>
          <cell r="T244">
            <v>42528.959999999999</v>
          </cell>
          <cell r="U244">
            <v>42528.959999999999</v>
          </cell>
          <cell r="V244">
            <v>0</v>
          </cell>
          <cell r="W244">
            <v>0</v>
          </cell>
          <cell r="X244">
            <v>0</v>
          </cell>
          <cell r="Y244">
            <v>0</v>
          </cell>
          <cell r="Z244">
            <v>0</v>
          </cell>
        </row>
        <row r="245">
          <cell r="A245">
            <v>200112</v>
          </cell>
          <cell r="B245" t="str">
            <v>but</v>
          </cell>
          <cell r="C245" t="str">
            <v>but12</v>
          </cell>
          <cell r="D245">
            <v>37250</v>
          </cell>
          <cell r="E245">
            <v>37252</v>
          </cell>
          <cell r="F245">
            <v>37256</v>
          </cell>
          <cell r="G245">
            <v>124.18000030517578</v>
          </cell>
          <cell r="H245">
            <v>124.18000030517578</v>
          </cell>
          <cell r="I245" t="str">
            <v>FCA Nevinnomyssk</v>
          </cell>
          <cell r="J245" t="str">
            <v>DAF Buslovskaja</v>
          </cell>
          <cell r="K245" t="str">
            <v>НевАзот</v>
          </cell>
          <cell r="L245" t="str">
            <v>НевАзот</v>
          </cell>
          <cell r="M245" t="str">
            <v>GMF</v>
          </cell>
          <cell r="N245" t="str">
            <v>Vinmar</v>
          </cell>
          <cell r="O245">
            <v>240</v>
          </cell>
          <cell r="P245">
            <v>29803.200000000001</v>
          </cell>
          <cell r="Q245">
            <v>29803.200000000001</v>
          </cell>
          <cell r="R245">
            <v>0</v>
          </cell>
          <cell r="S245" t="str">
            <v>Transair</v>
          </cell>
          <cell r="T245">
            <v>10547.57</v>
          </cell>
          <cell r="U245">
            <v>10547.57</v>
          </cell>
          <cell r="V245">
            <v>0</v>
          </cell>
          <cell r="W245">
            <v>0</v>
          </cell>
          <cell r="X245">
            <v>0</v>
          </cell>
          <cell r="Y245">
            <v>0</v>
          </cell>
          <cell r="Z245">
            <v>0</v>
          </cell>
        </row>
        <row r="246">
          <cell r="A246">
            <v>200202</v>
          </cell>
          <cell r="B246" t="str">
            <v>but</v>
          </cell>
          <cell r="C246" t="str">
            <v>but13</v>
          </cell>
          <cell r="D246">
            <v>37315</v>
          </cell>
          <cell r="E246">
            <v>37189</v>
          </cell>
          <cell r="F246">
            <v>37261</v>
          </cell>
          <cell r="G246">
            <v>500</v>
          </cell>
          <cell r="H246">
            <v>500</v>
          </cell>
          <cell r="I246" t="str">
            <v>FCA Nevinnomyssk</v>
          </cell>
          <cell r="J246" t="str">
            <v>DAF Buslovskaja</v>
          </cell>
          <cell r="K246" t="str">
            <v>НевАзот</v>
          </cell>
          <cell r="L246" t="str">
            <v>НевАзот</v>
          </cell>
          <cell r="M246" t="str">
            <v>GMF</v>
          </cell>
          <cell r="N246" t="str">
            <v>Vinmar</v>
          </cell>
          <cell r="O246">
            <v>275</v>
          </cell>
          <cell r="P246">
            <v>137500</v>
          </cell>
          <cell r="Q246">
            <v>0</v>
          </cell>
          <cell r="R246">
            <v>137500</v>
          </cell>
          <cell r="S246" t="str">
            <v>Transair</v>
          </cell>
          <cell r="T246">
            <v>44750</v>
          </cell>
          <cell r="U246">
            <v>0</v>
          </cell>
          <cell r="V246">
            <v>44750</v>
          </cell>
          <cell r="W246">
            <v>0</v>
          </cell>
          <cell r="X246">
            <v>0</v>
          </cell>
          <cell r="Y246">
            <v>0</v>
          </cell>
          <cell r="Z246">
            <v>0</v>
          </cell>
        </row>
        <row r="247">
          <cell r="A247">
            <v>200106</v>
          </cell>
          <cell r="B247" t="str">
            <v>dfp</v>
          </cell>
          <cell r="C247" t="str">
            <v>dfp01</v>
          </cell>
          <cell r="D247">
            <v>37048</v>
          </cell>
          <cell r="E247">
            <v>37048</v>
          </cell>
          <cell r="F247">
            <v>37049</v>
          </cell>
          <cell r="G247">
            <v>980.27001953125</v>
          </cell>
          <cell r="H247">
            <v>980.29998779296875</v>
          </cell>
          <cell r="I247" t="str">
            <v>DAF Ivangorod</v>
          </cell>
          <cell r="J247" t="str">
            <v>FOB Tallinn</v>
          </cell>
          <cell r="K247" t="str">
            <v>Фосфорит</v>
          </cell>
          <cell r="L247" t="str">
            <v>КГОК</v>
          </cell>
          <cell r="M247" t="str">
            <v>GMF</v>
          </cell>
          <cell r="N247" t="str">
            <v>Nagel</v>
          </cell>
          <cell r="O247">
            <v>130.80690000000001</v>
          </cell>
          <cell r="P247">
            <v>128229.97</v>
          </cell>
          <cell r="Q247">
            <v>128229.97</v>
          </cell>
          <cell r="R247">
            <v>0</v>
          </cell>
          <cell r="S247" t="str">
            <v>EBSS</v>
          </cell>
          <cell r="T247">
            <v>8073.89</v>
          </cell>
          <cell r="U247">
            <v>8073.89</v>
          </cell>
          <cell r="V247">
            <v>0</v>
          </cell>
          <cell r="W247">
            <v>0</v>
          </cell>
          <cell r="X247">
            <v>0</v>
          </cell>
          <cell r="Y247">
            <v>0</v>
          </cell>
          <cell r="Z247">
            <v>0</v>
          </cell>
        </row>
        <row r="248">
          <cell r="A248">
            <v>200106</v>
          </cell>
          <cell r="B248" t="str">
            <v>dfp</v>
          </cell>
          <cell r="C248" t="str">
            <v>dfp02</v>
          </cell>
          <cell r="D248">
            <v>37054</v>
          </cell>
          <cell r="E248">
            <v>37054</v>
          </cell>
          <cell r="F248">
            <v>37057</v>
          </cell>
          <cell r="G248">
            <v>1475.93994140625</v>
          </cell>
          <cell r="H248">
            <v>1491.6099853515625</v>
          </cell>
          <cell r="I248" t="str">
            <v>DAF Ivangorod</v>
          </cell>
          <cell r="J248" t="str">
            <v>FOB Tallinn</v>
          </cell>
          <cell r="K248" t="str">
            <v>Фосфорит</v>
          </cell>
          <cell r="L248" t="str">
            <v>КГОК</v>
          </cell>
          <cell r="M248" t="str">
            <v>GMF</v>
          </cell>
          <cell r="N248" t="str">
            <v>Nagel</v>
          </cell>
          <cell r="O248">
            <v>122.4376</v>
          </cell>
          <cell r="P248">
            <v>182629.2</v>
          </cell>
          <cell r="Q248">
            <v>182629.2</v>
          </cell>
          <cell r="R248">
            <v>0</v>
          </cell>
          <cell r="S248" t="str">
            <v>EBSS</v>
          </cell>
          <cell r="T248">
            <v>13359.49</v>
          </cell>
          <cell r="U248">
            <v>13359.49</v>
          </cell>
          <cell r="V248">
            <v>0</v>
          </cell>
          <cell r="W248">
            <v>0</v>
          </cell>
          <cell r="X248">
            <v>0</v>
          </cell>
          <cell r="Y248">
            <v>0</v>
          </cell>
          <cell r="Z248">
            <v>0</v>
          </cell>
        </row>
        <row r="249">
          <cell r="A249">
            <v>200106</v>
          </cell>
          <cell r="B249" t="str">
            <v>dfp</v>
          </cell>
          <cell r="C249" t="str">
            <v>dfp03</v>
          </cell>
          <cell r="D249">
            <v>37057</v>
          </cell>
          <cell r="E249">
            <v>37057</v>
          </cell>
          <cell r="F249">
            <v>37059</v>
          </cell>
          <cell r="G249">
            <v>519.75</v>
          </cell>
          <cell r="H249">
            <v>520.280029296875</v>
          </cell>
          <cell r="I249" t="str">
            <v>DAF Ivangorod</v>
          </cell>
          <cell r="J249" t="str">
            <v>FOB Tallinn</v>
          </cell>
          <cell r="K249" t="str">
            <v>Фосфорит</v>
          </cell>
          <cell r="L249" t="str">
            <v>КГОК</v>
          </cell>
          <cell r="M249" t="str">
            <v>GMF</v>
          </cell>
          <cell r="N249" t="str">
            <v>Nagel</v>
          </cell>
          <cell r="O249">
            <v>125</v>
          </cell>
          <cell r="P249">
            <v>65035</v>
          </cell>
          <cell r="Q249">
            <v>65035</v>
          </cell>
          <cell r="R249">
            <v>0</v>
          </cell>
          <cell r="S249" t="str">
            <v>EBSS</v>
          </cell>
          <cell r="T249">
            <v>4124.4399999999996</v>
          </cell>
          <cell r="U249">
            <v>4124.4399999999996</v>
          </cell>
          <cell r="V249">
            <v>0</v>
          </cell>
          <cell r="W249">
            <v>0</v>
          </cell>
          <cell r="X249">
            <v>0</v>
          </cell>
          <cell r="Y249">
            <v>0</v>
          </cell>
          <cell r="Z249">
            <v>0</v>
          </cell>
        </row>
        <row r="250">
          <cell r="A250">
            <v>200106</v>
          </cell>
          <cell r="B250" t="str">
            <v>dfp</v>
          </cell>
          <cell r="C250" t="str">
            <v>dfp04</v>
          </cell>
          <cell r="D250">
            <v>37064</v>
          </cell>
          <cell r="E250">
            <v>37064</v>
          </cell>
          <cell r="F250">
            <v>37066</v>
          </cell>
          <cell r="G250">
            <v>1456.260009765625</v>
          </cell>
          <cell r="H250">
            <v>1460.699951171875</v>
          </cell>
          <cell r="I250" t="str">
            <v>DAF Ivangorod</v>
          </cell>
          <cell r="J250" t="str">
            <v>FOB Tallinn</v>
          </cell>
          <cell r="K250" t="str">
            <v>Фосфорит</v>
          </cell>
          <cell r="L250" t="str">
            <v>КГОК</v>
          </cell>
          <cell r="M250" t="str">
            <v>GMF</v>
          </cell>
          <cell r="N250" t="str">
            <v>Nagel</v>
          </cell>
          <cell r="O250">
            <v>130.40049999999999</v>
          </cell>
          <cell r="P250">
            <v>190476</v>
          </cell>
          <cell r="Q250">
            <v>190476</v>
          </cell>
          <cell r="R250">
            <v>0</v>
          </cell>
          <cell r="S250" t="str">
            <v>EBSS</v>
          </cell>
          <cell r="T250">
            <v>11233.72</v>
          </cell>
          <cell r="U250">
            <v>11233.72</v>
          </cell>
          <cell r="V250">
            <v>0</v>
          </cell>
          <cell r="W250">
            <v>0</v>
          </cell>
          <cell r="X250">
            <v>0</v>
          </cell>
          <cell r="Y250">
            <v>0</v>
          </cell>
          <cell r="Z250">
            <v>0</v>
          </cell>
        </row>
        <row r="251">
          <cell r="A251">
            <v>200106</v>
          </cell>
          <cell r="B251" t="str">
            <v>dfp</v>
          </cell>
          <cell r="C251" t="str">
            <v>dfp05</v>
          </cell>
          <cell r="D251">
            <v>37066</v>
          </cell>
          <cell r="E251">
            <v>37066</v>
          </cell>
          <cell r="F251">
            <v>37068</v>
          </cell>
          <cell r="G251">
            <v>620.1099853515625</v>
          </cell>
          <cell r="H251">
            <v>617.1099853515625</v>
          </cell>
          <cell r="I251" t="str">
            <v>DAF Ivangorod</v>
          </cell>
          <cell r="J251" t="str">
            <v>FOB Tallinn</v>
          </cell>
          <cell r="K251" t="str">
            <v>Фосфорит</v>
          </cell>
          <cell r="L251" t="str">
            <v>КГОК</v>
          </cell>
          <cell r="M251" t="str">
            <v>GMF</v>
          </cell>
          <cell r="N251" t="str">
            <v>Nagel</v>
          </cell>
          <cell r="O251">
            <v>130.47399999999999</v>
          </cell>
          <cell r="P251">
            <v>80516.800000000003</v>
          </cell>
          <cell r="Q251">
            <v>80516.800000000003</v>
          </cell>
          <cell r="R251">
            <v>0</v>
          </cell>
          <cell r="S251" t="str">
            <v>EBSS</v>
          </cell>
          <cell r="T251">
            <v>5013.92</v>
          </cell>
          <cell r="U251">
            <v>5013.92</v>
          </cell>
          <cell r="V251">
            <v>0</v>
          </cell>
          <cell r="W251">
            <v>0</v>
          </cell>
          <cell r="X251">
            <v>0</v>
          </cell>
          <cell r="Y251">
            <v>0</v>
          </cell>
          <cell r="Z251">
            <v>0</v>
          </cell>
        </row>
        <row r="252">
          <cell r="A252">
            <v>200106</v>
          </cell>
          <cell r="B252" t="str">
            <v>dfp</v>
          </cell>
          <cell r="C252" t="str">
            <v>dfp06</v>
          </cell>
          <cell r="D252">
            <v>37070</v>
          </cell>
          <cell r="E252">
            <v>37070</v>
          </cell>
          <cell r="F252">
            <v>37072</v>
          </cell>
          <cell r="G252">
            <v>3020.570068359375</v>
          </cell>
          <cell r="H252">
            <v>3024.89990234375</v>
          </cell>
          <cell r="I252" t="str">
            <v>DAF Ivangorod</v>
          </cell>
          <cell r="J252" t="str">
            <v>FOB Tallinn</v>
          </cell>
          <cell r="K252" t="str">
            <v>Фосфорит</v>
          </cell>
          <cell r="L252" t="str">
            <v>КГОК</v>
          </cell>
          <cell r="M252" t="str">
            <v>GMF</v>
          </cell>
          <cell r="N252" t="str">
            <v>Nagel</v>
          </cell>
          <cell r="O252">
            <v>128.3194</v>
          </cell>
          <cell r="P252">
            <v>384387.52</v>
          </cell>
          <cell r="Q252">
            <v>384387.52</v>
          </cell>
          <cell r="R252">
            <v>0</v>
          </cell>
          <cell r="S252" t="str">
            <v>EBSS</v>
          </cell>
          <cell r="T252">
            <v>22703.31</v>
          </cell>
          <cell r="U252">
            <v>22703.31</v>
          </cell>
          <cell r="V252">
            <v>0</v>
          </cell>
          <cell r="W252">
            <v>0</v>
          </cell>
          <cell r="X252">
            <v>0</v>
          </cell>
          <cell r="Y252">
            <v>0</v>
          </cell>
          <cell r="Z252">
            <v>0</v>
          </cell>
        </row>
        <row r="253">
          <cell r="A253">
            <v>200106</v>
          </cell>
          <cell r="B253" t="str">
            <v>dfp</v>
          </cell>
          <cell r="C253" t="str">
            <v>dfp07</v>
          </cell>
          <cell r="D253">
            <v>37072</v>
          </cell>
          <cell r="E253">
            <v>37072</v>
          </cell>
          <cell r="F253">
            <v>37074</v>
          </cell>
          <cell r="G253">
            <v>1002.6799926757813</v>
          </cell>
          <cell r="H253">
            <v>1009.8800048828125</v>
          </cell>
          <cell r="I253" t="str">
            <v>DAF Ivangorod</v>
          </cell>
          <cell r="J253" t="str">
            <v>FOB Tallinn</v>
          </cell>
          <cell r="K253" t="str">
            <v>Фосфорит</v>
          </cell>
          <cell r="L253" t="str">
            <v>КГОК</v>
          </cell>
          <cell r="M253" t="str">
            <v>GMF</v>
          </cell>
          <cell r="N253" t="str">
            <v>Nagel</v>
          </cell>
          <cell r="O253">
            <v>127.2769</v>
          </cell>
          <cell r="P253">
            <v>128534.39999999999</v>
          </cell>
          <cell r="Q253">
            <v>128534.39999999999</v>
          </cell>
          <cell r="R253">
            <v>0</v>
          </cell>
          <cell r="S253" t="str">
            <v>EBSS</v>
          </cell>
          <cell r="T253">
            <v>8996.6</v>
          </cell>
          <cell r="U253">
            <v>8996.6</v>
          </cell>
          <cell r="V253">
            <v>0</v>
          </cell>
          <cell r="W253">
            <v>0</v>
          </cell>
          <cell r="X253">
            <v>0</v>
          </cell>
          <cell r="Y253">
            <v>0</v>
          </cell>
          <cell r="Z253">
            <v>0</v>
          </cell>
        </row>
        <row r="254">
          <cell r="A254">
            <v>200107</v>
          </cell>
          <cell r="B254" t="str">
            <v>dfp</v>
          </cell>
          <cell r="C254" t="str">
            <v>dfp08</v>
          </cell>
          <cell r="D254">
            <v>37079</v>
          </cell>
          <cell r="E254">
            <v>37079</v>
          </cell>
          <cell r="F254">
            <v>37081</v>
          </cell>
          <cell r="G254">
            <v>3002.699951171875</v>
          </cell>
          <cell r="H254">
            <v>3003.010009765625</v>
          </cell>
          <cell r="I254" t="str">
            <v>DAF Ivangorod</v>
          </cell>
          <cell r="J254" t="str">
            <v>FOB Tallinn</v>
          </cell>
          <cell r="K254" t="str">
            <v>Фосфорит</v>
          </cell>
          <cell r="L254" t="str">
            <v>КГОК</v>
          </cell>
          <cell r="M254" t="str">
            <v>GMF</v>
          </cell>
          <cell r="N254" t="str">
            <v>Nagel</v>
          </cell>
          <cell r="O254">
            <v>135.66900000000001</v>
          </cell>
          <cell r="P254">
            <v>407415.38</v>
          </cell>
          <cell r="Q254">
            <v>407415.38</v>
          </cell>
          <cell r="R254">
            <v>0</v>
          </cell>
          <cell r="S254" t="str">
            <v>EBSS</v>
          </cell>
          <cell r="T254">
            <v>22001.37</v>
          </cell>
          <cell r="U254">
            <v>22001.37</v>
          </cell>
          <cell r="V254">
            <v>0</v>
          </cell>
          <cell r="W254">
            <v>0</v>
          </cell>
          <cell r="X254">
            <v>0</v>
          </cell>
          <cell r="Y254">
            <v>0</v>
          </cell>
          <cell r="Z254">
            <v>0</v>
          </cell>
        </row>
        <row r="255">
          <cell r="A255">
            <v>200107</v>
          </cell>
          <cell r="B255" t="str">
            <v>dfp</v>
          </cell>
          <cell r="C255" t="str">
            <v>dfp09</v>
          </cell>
          <cell r="D255">
            <v>37085</v>
          </cell>
          <cell r="E255">
            <v>37085</v>
          </cell>
          <cell r="F255">
            <v>37087</v>
          </cell>
          <cell r="G255">
            <v>1203.949951171875</v>
          </cell>
          <cell r="H255">
            <v>1206.3900146484375</v>
          </cell>
          <cell r="I255" t="str">
            <v>DAF Ivangorod</v>
          </cell>
          <cell r="J255" t="str">
            <v>FOB Tallinn</v>
          </cell>
          <cell r="K255" t="str">
            <v>Фосфорит</v>
          </cell>
          <cell r="L255" t="str">
            <v>КГОК</v>
          </cell>
          <cell r="M255" t="str">
            <v>GMF</v>
          </cell>
          <cell r="N255" t="str">
            <v>Nagel</v>
          </cell>
          <cell r="O255">
            <v>142.96029999999999</v>
          </cell>
          <cell r="P255">
            <v>172465.82</v>
          </cell>
          <cell r="Q255">
            <v>172465.82</v>
          </cell>
          <cell r="R255">
            <v>0</v>
          </cell>
          <cell r="S255" t="str">
            <v>EBSS</v>
          </cell>
          <cell r="T255">
            <v>10568.11</v>
          </cell>
          <cell r="U255">
            <v>10568.11</v>
          </cell>
          <cell r="V255">
            <v>0</v>
          </cell>
          <cell r="W255">
            <v>0</v>
          </cell>
          <cell r="X255">
            <v>0</v>
          </cell>
          <cell r="Y255">
            <v>0</v>
          </cell>
          <cell r="Z255">
            <v>0</v>
          </cell>
        </row>
        <row r="256">
          <cell r="A256">
            <v>200107</v>
          </cell>
          <cell r="B256" t="str">
            <v>dfp</v>
          </cell>
          <cell r="C256" t="str">
            <v>dfp10</v>
          </cell>
          <cell r="D256">
            <v>37099</v>
          </cell>
          <cell r="E256">
            <v>37099</v>
          </cell>
          <cell r="F256">
            <v>37101</v>
          </cell>
          <cell r="G256">
            <v>1138.219970703125</v>
          </cell>
          <cell r="H256">
            <v>1100.27001953125</v>
          </cell>
          <cell r="I256" t="str">
            <v>DAF Ivangorod</v>
          </cell>
          <cell r="J256" t="str">
            <v>FOB Tallinn</v>
          </cell>
          <cell r="K256" t="str">
            <v>Фосфорит</v>
          </cell>
          <cell r="L256" t="str">
            <v>КГОК</v>
          </cell>
          <cell r="M256" t="str">
            <v>GMF</v>
          </cell>
          <cell r="N256" t="str">
            <v>Nagel</v>
          </cell>
          <cell r="O256">
            <v>138</v>
          </cell>
          <cell r="P256">
            <v>151837.26</v>
          </cell>
          <cell r="Q256">
            <v>151837.26</v>
          </cell>
          <cell r="R256">
            <v>0</v>
          </cell>
          <cell r="S256" t="str">
            <v>EBSS</v>
          </cell>
          <cell r="T256">
            <v>8420.1589999999997</v>
          </cell>
          <cell r="U256">
            <v>8420.16</v>
          </cell>
          <cell r="V256">
            <v>0</v>
          </cell>
          <cell r="W256">
            <v>0</v>
          </cell>
          <cell r="X256">
            <v>0</v>
          </cell>
          <cell r="Y256">
            <v>0</v>
          </cell>
          <cell r="Z256">
            <v>0</v>
          </cell>
        </row>
        <row r="257">
          <cell r="A257">
            <v>200107</v>
          </cell>
          <cell r="B257" t="str">
            <v>dfp</v>
          </cell>
          <cell r="C257" t="str">
            <v>dfp11</v>
          </cell>
          <cell r="D257">
            <v>37103</v>
          </cell>
          <cell r="E257">
            <v>37103</v>
          </cell>
          <cell r="F257">
            <v>37105</v>
          </cell>
          <cell r="G257">
            <v>1132.699951171875</v>
          </cell>
          <cell r="H257">
            <v>1120.7900390625</v>
          </cell>
          <cell r="I257" t="str">
            <v>DAF Ivangorod</v>
          </cell>
          <cell r="J257" t="str">
            <v>FOB Tallinn</v>
          </cell>
          <cell r="K257" t="str">
            <v>Фосфорит</v>
          </cell>
          <cell r="L257" t="str">
            <v>КГОК</v>
          </cell>
          <cell r="M257" t="str">
            <v>GMF</v>
          </cell>
          <cell r="N257" t="str">
            <v>Nagel</v>
          </cell>
          <cell r="O257">
            <v>138</v>
          </cell>
          <cell r="P257">
            <v>154669.01999999999</v>
          </cell>
          <cell r="Q257">
            <v>154669.01999999999</v>
          </cell>
          <cell r="R257">
            <v>0</v>
          </cell>
          <cell r="S257" t="str">
            <v>EBSS</v>
          </cell>
          <cell r="T257">
            <v>8329.7304999999997</v>
          </cell>
          <cell r="U257">
            <v>8329.73</v>
          </cell>
          <cell r="V257">
            <v>0</v>
          </cell>
          <cell r="W257">
            <v>0</v>
          </cell>
          <cell r="X257">
            <v>0</v>
          </cell>
          <cell r="Y257">
            <v>0</v>
          </cell>
          <cell r="Z257">
            <v>0</v>
          </cell>
        </row>
        <row r="258">
          <cell r="A258">
            <v>200108</v>
          </cell>
          <cell r="B258" t="str">
            <v>dfp</v>
          </cell>
          <cell r="C258" t="str">
            <v>dfp12</v>
          </cell>
          <cell r="D258">
            <v>37104</v>
          </cell>
          <cell r="E258">
            <v>37104</v>
          </cell>
          <cell r="F258">
            <v>37106</v>
          </cell>
          <cell r="G258">
            <v>2015.97998046875</v>
          </cell>
          <cell r="H258">
            <v>2019.6700439453125</v>
          </cell>
          <cell r="I258" t="str">
            <v>DAF Ivangorod</v>
          </cell>
          <cell r="J258" t="str">
            <v>FOB Tallinn</v>
          </cell>
          <cell r="K258" t="str">
            <v>Фосфорит</v>
          </cell>
          <cell r="L258" t="str">
            <v>КГОК</v>
          </cell>
          <cell r="M258" t="str">
            <v>GMF</v>
          </cell>
          <cell r="N258" t="str">
            <v>Nagel</v>
          </cell>
          <cell r="O258">
            <v>134.45840000000001</v>
          </cell>
          <cell r="P258">
            <v>271561.58</v>
          </cell>
          <cell r="Q258">
            <v>271561.58</v>
          </cell>
          <cell r="R258">
            <v>0</v>
          </cell>
          <cell r="S258" t="str">
            <v>EBSS</v>
          </cell>
          <cell r="T258">
            <v>14550.9915</v>
          </cell>
          <cell r="U258">
            <v>14550.99</v>
          </cell>
          <cell r="V258">
            <v>0</v>
          </cell>
          <cell r="W258">
            <v>0</v>
          </cell>
          <cell r="X258">
            <v>0</v>
          </cell>
          <cell r="Y258">
            <v>0</v>
          </cell>
          <cell r="Z258">
            <v>0</v>
          </cell>
        </row>
        <row r="259">
          <cell r="A259">
            <v>200108</v>
          </cell>
          <cell r="B259" t="str">
            <v>dfp</v>
          </cell>
          <cell r="C259" t="str">
            <v>dfp14</v>
          </cell>
          <cell r="D259">
            <v>37111</v>
          </cell>
          <cell r="E259">
            <v>37111</v>
          </cell>
          <cell r="F259">
            <v>37114</v>
          </cell>
          <cell r="G259">
            <v>1994.47998046875</v>
          </cell>
          <cell r="H259">
            <v>2064.050048828125</v>
          </cell>
          <cell r="I259" t="str">
            <v>DAF Ivangorod</v>
          </cell>
          <cell r="J259" t="str">
            <v>FOB Tallinn</v>
          </cell>
          <cell r="K259" t="str">
            <v>Фосфорит</v>
          </cell>
          <cell r="L259" t="str">
            <v>КГОК</v>
          </cell>
          <cell r="M259" t="str">
            <v>GMF</v>
          </cell>
          <cell r="N259" t="str">
            <v>Nagel</v>
          </cell>
          <cell r="O259">
            <v>138</v>
          </cell>
          <cell r="P259">
            <v>284838.90000000002</v>
          </cell>
          <cell r="Q259">
            <v>284838.90000000002</v>
          </cell>
          <cell r="R259">
            <v>0</v>
          </cell>
          <cell r="S259" t="str">
            <v>EBSS</v>
          </cell>
          <cell r="T259">
            <v>14577.8225</v>
          </cell>
          <cell r="U259">
            <v>14577.82</v>
          </cell>
          <cell r="V259">
            <v>0</v>
          </cell>
          <cell r="W259">
            <v>0</v>
          </cell>
          <cell r="X259">
            <v>0</v>
          </cell>
          <cell r="Y259">
            <v>0</v>
          </cell>
          <cell r="Z259">
            <v>0</v>
          </cell>
        </row>
        <row r="260">
          <cell r="A260">
            <v>200108</v>
          </cell>
          <cell r="B260" t="str">
            <v>dfp</v>
          </cell>
          <cell r="C260" t="str">
            <v>dfp15</v>
          </cell>
          <cell r="D260">
            <v>37117</v>
          </cell>
          <cell r="E260">
            <v>37119</v>
          </cell>
          <cell r="F260">
            <v>37121</v>
          </cell>
          <cell r="G260">
            <v>1117.010009765625</v>
          </cell>
          <cell r="H260">
            <v>1124.5799560546875</v>
          </cell>
          <cell r="I260" t="str">
            <v>DAF Ivangorod</v>
          </cell>
          <cell r="J260" t="str">
            <v>FOB Tallinn</v>
          </cell>
          <cell r="K260" t="str">
            <v>Фосфорит</v>
          </cell>
          <cell r="L260" t="str">
            <v>Фосфорит</v>
          </cell>
          <cell r="M260" t="str">
            <v>GMF</v>
          </cell>
          <cell r="N260" t="str">
            <v>Nagel</v>
          </cell>
          <cell r="O260">
            <v>143.70259999999999</v>
          </cell>
          <cell r="P260">
            <v>161605.04</v>
          </cell>
          <cell r="Q260">
            <v>161605.04</v>
          </cell>
          <cell r="R260">
            <v>0</v>
          </cell>
          <cell r="S260" t="str">
            <v>EBSS</v>
          </cell>
          <cell r="T260">
            <v>10010.305</v>
          </cell>
          <cell r="U260">
            <v>10010.31</v>
          </cell>
          <cell r="V260">
            <v>0</v>
          </cell>
          <cell r="W260">
            <v>0</v>
          </cell>
          <cell r="X260">
            <v>0</v>
          </cell>
          <cell r="Y260">
            <v>0</v>
          </cell>
          <cell r="Z260">
            <v>0</v>
          </cell>
        </row>
        <row r="261">
          <cell r="A261">
            <v>200108</v>
          </cell>
          <cell r="B261" t="str">
            <v>dfp</v>
          </cell>
          <cell r="C261" t="str">
            <v>dfp16</v>
          </cell>
          <cell r="D261">
            <v>37122</v>
          </cell>
          <cell r="E261">
            <v>37124</v>
          </cell>
          <cell r="F261">
            <v>37125</v>
          </cell>
          <cell r="G261">
            <v>1737.22998046875</v>
          </cell>
          <cell r="H261">
            <v>1737.6300048828125</v>
          </cell>
          <cell r="I261" t="str">
            <v>DAF Ivangorod</v>
          </cell>
          <cell r="J261" t="str">
            <v>FOB Tallinn</v>
          </cell>
          <cell r="K261" t="str">
            <v>Фосфорит</v>
          </cell>
          <cell r="L261" t="str">
            <v>Фосфорит</v>
          </cell>
          <cell r="M261" t="str">
            <v>GMF</v>
          </cell>
          <cell r="N261" t="str">
            <v>Nagel</v>
          </cell>
          <cell r="O261">
            <v>138</v>
          </cell>
          <cell r="P261">
            <v>239792.94</v>
          </cell>
          <cell r="Q261">
            <v>239792.94</v>
          </cell>
          <cell r="R261">
            <v>0</v>
          </cell>
          <cell r="S261" t="str">
            <v>EBSS</v>
          </cell>
          <cell r="T261">
            <v>12608.7435</v>
          </cell>
          <cell r="U261">
            <v>12608.74</v>
          </cell>
          <cell r="V261">
            <v>0</v>
          </cell>
          <cell r="W261">
            <v>0</v>
          </cell>
          <cell r="X261">
            <v>0</v>
          </cell>
          <cell r="Y261">
            <v>0</v>
          </cell>
          <cell r="Z261">
            <v>0</v>
          </cell>
        </row>
        <row r="262">
          <cell r="A262">
            <v>200108</v>
          </cell>
          <cell r="B262" t="str">
            <v>dfp</v>
          </cell>
          <cell r="C262" t="str">
            <v>dfp17</v>
          </cell>
          <cell r="D262">
            <v>37132</v>
          </cell>
          <cell r="E262">
            <v>37130</v>
          </cell>
          <cell r="F262">
            <v>37132</v>
          </cell>
          <cell r="G262">
            <v>2997.5400390625</v>
          </cell>
          <cell r="H262">
            <v>3001.969970703125</v>
          </cell>
          <cell r="I262" t="str">
            <v>DAF Ivangorod</v>
          </cell>
          <cell r="J262" t="str">
            <v>FOB Tallinn</v>
          </cell>
          <cell r="K262" t="str">
            <v>Фосфорит</v>
          </cell>
          <cell r="L262" t="str">
            <v>Фосфорит</v>
          </cell>
          <cell r="M262" t="str">
            <v>GMF</v>
          </cell>
          <cell r="N262" t="str">
            <v>Nagel</v>
          </cell>
          <cell r="O262">
            <v>132.74889999999999</v>
          </cell>
          <cell r="P262">
            <v>398508.07</v>
          </cell>
          <cell r="Q262">
            <v>398508.07</v>
          </cell>
          <cell r="R262">
            <v>0</v>
          </cell>
          <cell r="S262" t="str">
            <v>EBSS</v>
          </cell>
          <cell r="T262">
            <v>21565.432499999999</v>
          </cell>
          <cell r="U262">
            <v>21565.43</v>
          </cell>
          <cell r="V262">
            <v>0</v>
          </cell>
          <cell r="W262">
            <v>0</v>
          </cell>
          <cell r="X262">
            <v>0</v>
          </cell>
          <cell r="Y262">
            <v>0</v>
          </cell>
          <cell r="Z262">
            <v>0</v>
          </cell>
        </row>
        <row r="263">
          <cell r="A263">
            <v>200109</v>
          </cell>
          <cell r="B263" t="str">
            <v>dfp</v>
          </cell>
          <cell r="C263" t="str">
            <v>dfp18</v>
          </cell>
          <cell r="D263">
            <v>37138</v>
          </cell>
          <cell r="E263">
            <v>37139</v>
          </cell>
          <cell r="F263">
            <v>37141</v>
          </cell>
          <cell r="G263">
            <v>654.70001220703125</v>
          </cell>
          <cell r="H263">
            <v>655.70001220703125</v>
          </cell>
          <cell r="I263" t="str">
            <v>DAF Ivangorod</v>
          </cell>
          <cell r="J263" t="str">
            <v>FOB Tallinn</v>
          </cell>
          <cell r="K263" t="str">
            <v>Фосфорит</v>
          </cell>
          <cell r="L263" t="str">
            <v>Фосфорит</v>
          </cell>
          <cell r="M263" t="str">
            <v>GMF</v>
          </cell>
          <cell r="N263" t="str">
            <v>Nagel</v>
          </cell>
          <cell r="O263">
            <v>138</v>
          </cell>
          <cell r="P263">
            <v>90486.6</v>
          </cell>
          <cell r="Q263">
            <v>90486.6</v>
          </cell>
          <cell r="R263">
            <v>0</v>
          </cell>
          <cell r="S263" t="str">
            <v>EBSS</v>
          </cell>
          <cell r="T263">
            <v>5011.83</v>
          </cell>
          <cell r="U263">
            <v>5011.83</v>
          </cell>
          <cell r="V263">
            <v>0</v>
          </cell>
          <cell r="W263">
            <v>0</v>
          </cell>
          <cell r="X263">
            <v>0</v>
          </cell>
          <cell r="Y263">
            <v>0</v>
          </cell>
          <cell r="Z263">
            <v>0</v>
          </cell>
        </row>
        <row r="264">
          <cell r="A264">
            <v>200109</v>
          </cell>
          <cell r="B264" t="str">
            <v>dfp</v>
          </cell>
          <cell r="C264" t="str">
            <v>dfp19</v>
          </cell>
          <cell r="D264">
            <v>37139</v>
          </cell>
          <cell r="E264">
            <v>37141</v>
          </cell>
          <cell r="F264">
            <v>37145</v>
          </cell>
          <cell r="G264">
            <v>728.6199951171875</v>
          </cell>
          <cell r="H264">
            <v>694.0999755859375</v>
          </cell>
          <cell r="I264" t="str">
            <v>DAF Ivangorod</v>
          </cell>
          <cell r="J264" t="str">
            <v>FOB Tallinn</v>
          </cell>
          <cell r="K264" t="str">
            <v>Фосфорит</v>
          </cell>
          <cell r="L264" t="str">
            <v>Фосфорит</v>
          </cell>
          <cell r="M264" t="str">
            <v>GMF</v>
          </cell>
          <cell r="N264" t="str">
            <v>Nagel</v>
          </cell>
          <cell r="O264">
            <v>138</v>
          </cell>
          <cell r="P264">
            <v>95785.8</v>
          </cell>
          <cell r="Q264">
            <v>95785.8</v>
          </cell>
          <cell r="R264">
            <v>0</v>
          </cell>
          <cell r="S264" t="str">
            <v>EBSS</v>
          </cell>
          <cell r="T264">
            <v>5459.2250000000004</v>
          </cell>
          <cell r="U264">
            <v>5459.23</v>
          </cell>
          <cell r="V264">
            <v>0</v>
          </cell>
          <cell r="W264">
            <v>0</v>
          </cell>
          <cell r="X264">
            <v>0</v>
          </cell>
          <cell r="Y264">
            <v>0</v>
          </cell>
          <cell r="Z264">
            <v>0</v>
          </cell>
        </row>
        <row r="265">
          <cell r="A265">
            <v>200109</v>
          </cell>
          <cell r="B265" t="str">
            <v>dfp</v>
          </cell>
          <cell r="C265" t="str">
            <v>dfp20</v>
          </cell>
          <cell r="D265">
            <v>37145</v>
          </cell>
          <cell r="E265">
            <v>37147</v>
          </cell>
          <cell r="F265">
            <v>37148</v>
          </cell>
          <cell r="G265">
            <v>2524.10009765625</v>
          </cell>
          <cell r="H265">
            <v>2566.199951171875</v>
          </cell>
          <cell r="I265" t="str">
            <v>DAF Ivangorod</v>
          </cell>
          <cell r="J265" t="str">
            <v>FOB Tallinn</v>
          </cell>
          <cell r="K265" t="str">
            <v>Фосфорит</v>
          </cell>
          <cell r="L265" t="str">
            <v>Фосфорит</v>
          </cell>
          <cell r="M265" t="str">
            <v>GMF</v>
          </cell>
          <cell r="N265" t="str">
            <v>Nagel</v>
          </cell>
          <cell r="O265">
            <v>138</v>
          </cell>
          <cell r="P265">
            <v>354135.6</v>
          </cell>
          <cell r="Q265">
            <v>354135.6</v>
          </cell>
          <cell r="R265">
            <v>0</v>
          </cell>
          <cell r="S265" t="str">
            <v>EBSS</v>
          </cell>
          <cell r="T265">
            <v>18192.95</v>
          </cell>
          <cell r="U265">
            <v>18192.95</v>
          </cell>
          <cell r="V265">
            <v>0</v>
          </cell>
          <cell r="W265">
            <v>0</v>
          </cell>
          <cell r="X265">
            <v>0</v>
          </cell>
          <cell r="Y265">
            <v>0</v>
          </cell>
          <cell r="Z265">
            <v>0</v>
          </cell>
        </row>
        <row r="266">
          <cell r="A266">
            <v>200109</v>
          </cell>
          <cell r="B266" t="str">
            <v>dfp</v>
          </cell>
          <cell r="C266" t="str">
            <v>dfp21</v>
          </cell>
          <cell r="D266">
            <v>37148</v>
          </cell>
          <cell r="E266">
            <v>37147</v>
          </cell>
          <cell r="F266">
            <v>37150</v>
          </cell>
          <cell r="G266">
            <v>1195.7900390625</v>
          </cell>
          <cell r="H266">
            <v>1194.719970703125</v>
          </cell>
          <cell r="I266" t="str">
            <v>DAF Ivangorod</v>
          </cell>
          <cell r="J266" t="str">
            <v>FOB Tallinn</v>
          </cell>
          <cell r="K266" t="str">
            <v>Фосфорит</v>
          </cell>
          <cell r="L266" t="str">
            <v>Фосфорит</v>
          </cell>
          <cell r="M266" t="str">
            <v>GMF</v>
          </cell>
          <cell r="N266" t="str">
            <v>Nagel</v>
          </cell>
          <cell r="O266">
            <v>138</v>
          </cell>
          <cell r="P266">
            <v>164871.35999999999</v>
          </cell>
          <cell r="Q266">
            <v>164871.35999999999</v>
          </cell>
          <cell r="R266">
            <v>0</v>
          </cell>
          <cell r="S266" t="str">
            <v>EBSS</v>
          </cell>
          <cell r="T266">
            <v>8799.1200000000008</v>
          </cell>
          <cell r="U266">
            <v>8799.1200000000008</v>
          </cell>
          <cell r="V266">
            <v>0</v>
          </cell>
          <cell r="W266">
            <v>0</v>
          </cell>
          <cell r="X266">
            <v>0</v>
          </cell>
          <cell r="Y266">
            <v>0</v>
          </cell>
          <cell r="Z266">
            <v>0</v>
          </cell>
        </row>
        <row r="267">
          <cell r="A267">
            <v>200109</v>
          </cell>
          <cell r="B267" t="str">
            <v>dfp</v>
          </cell>
          <cell r="C267" t="str">
            <v>dfp22</v>
          </cell>
          <cell r="D267">
            <v>37149</v>
          </cell>
          <cell r="E267">
            <v>37155</v>
          </cell>
          <cell r="F267">
            <v>37157</v>
          </cell>
          <cell r="G267">
            <v>1026.1700439453125</v>
          </cell>
          <cell r="H267">
            <v>1030.6400146484375</v>
          </cell>
          <cell r="I267" t="str">
            <v>DAF Ivangorod</v>
          </cell>
          <cell r="J267" t="str">
            <v>FOB Tallinn</v>
          </cell>
          <cell r="K267" t="str">
            <v>Фосфорит</v>
          </cell>
          <cell r="L267" t="str">
            <v>Фосфорит</v>
          </cell>
          <cell r="M267" t="str">
            <v>GMF</v>
          </cell>
          <cell r="N267" t="str">
            <v>Nagel</v>
          </cell>
          <cell r="O267">
            <v>144.40379999999999</v>
          </cell>
          <cell r="P267">
            <v>148828.32</v>
          </cell>
          <cell r="Q267">
            <v>148828.32</v>
          </cell>
          <cell r="R267">
            <v>0</v>
          </cell>
          <cell r="S267" t="str">
            <v>EBSS</v>
          </cell>
          <cell r="T267">
            <v>9421.3474999999999</v>
          </cell>
          <cell r="U267">
            <v>9421.35</v>
          </cell>
          <cell r="V267">
            <v>0</v>
          </cell>
          <cell r="W267">
            <v>0</v>
          </cell>
          <cell r="X267">
            <v>0</v>
          </cell>
          <cell r="Y267">
            <v>0</v>
          </cell>
          <cell r="Z267">
            <v>0</v>
          </cell>
        </row>
        <row r="268">
          <cell r="A268">
            <v>200109</v>
          </cell>
          <cell r="B268" t="str">
            <v>dfp</v>
          </cell>
          <cell r="C268" t="str">
            <v>dfp23</v>
          </cell>
          <cell r="D268">
            <v>37151</v>
          </cell>
          <cell r="E268">
            <v>37155</v>
          </cell>
          <cell r="F268">
            <v>37157</v>
          </cell>
          <cell r="G268">
            <v>1350.5400390625</v>
          </cell>
          <cell r="H268">
            <v>1350.969970703125</v>
          </cell>
          <cell r="I268" t="str">
            <v>DAF Ivangorod</v>
          </cell>
          <cell r="J268" t="str">
            <v>FOB Tallinn</v>
          </cell>
          <cell r="K268" t="str">
            <v>Фосфорит</v>
          </cell>
          <cell r="L268" t="str">
            <v>Фосфорит</v>
          </cell>
          <cell r="M268" t="str">
            <v>GMF</v>
          </cell>
          <cell r="N268" t="str">
            <v>Nagel</v>
          </cell>
          <cell r="O268">
            <v>138</v>
          </cell>
          <cell r="P268">
            <v>186433.86</v>
          </cell>
          <cell r="Q268">
            <v>186433.86</v>
          </cell>
          <cell r="R268">
            <v>0</v>
          </cell>
          <cell r="S268" t="str">
            <v>EBSS</v>
          </cell>
          <cell r="T268">
            <v>9886.9325000000008</v>
          </cell>
          <cell r="U268">
            <v>9886.93</v>
          </cell>
          <cell r="V268">
            <v>0</v>
          </cell>
          <cell r="W268">
            <v>0</v>
          </cell>
          <cell r="X268">
            <v>0</v>
          </cell>
          <cell r="Y268">
            <v>0</v>
          </cell>
          <cell r="Z268">
            <v>0</v>
          </cell>
        </row>
        <row r="269">
          <cell r="A269">
            <v>200109</v>
          </cell>
          <cell r="B269" t="str">
            <v>dfp</v>
          </cell>
          <cell r="C269" t="str">
            <v>dfp24</v>
          </cell>
          <cell r="D269">
            <v>37153</v>
          </cell>
          <cell r="E269">
            <v>37147</v>
          </cell>
          <cell r="F269">
            <v>37164</v>
          </cell>
          <cell r="G269">
            <v>2006</v>
          </cell>
          <cell r="H269">
            <v>2009.02001953125</v>
          </cell>
          <cell r="I269" t="str">
            <v>DAF Ivangorod</v>
          </cell>
          <cell r="J269" t="str">
            <v>CIF Alexandria</v>
          </cell>
          <cell r="K269" t="str">
            <v>Фосфорит</v>
          </cell>
          <cell r="L269" t="str">
            <v>Фосфорит</v>
          </cell>
          <cell r="M269" t="str">
            <v>GMF</v>
          </cell>
          <cell r="N269" t="str">
            <v>Jomitco</v>
          </cell>
          <cell r="O269">
            <v>177</v>
          </cell>
          <cell r="P269">
            <v>355596.54</v>
          </cell>
          <cell r="Q269">
            <v>354000</v>
          </cell>
          <cell r="R269">
            <v>1596.54</v>
          </cell>
          <cell r="S269" t="str">
            <v>EBSS</v>
          </cell>
          <cell r="T269">
            <v>78390.854999999996</v>
          </cell>
          <cell r="U269">
            <v>78390.86</v>
          </cell>
          <cell r="V269">
            <v>0</v>
          </cell>
          <cell r="W269">
            <v>1564.62</v>
          </cell>
          <cell r="X269">
            <v>1564.62</v>
          </cell>
          <cell r="Y269">
            <v>0</v>
          </cell>
          <cell r="Z269">
            <v>0</v>
          </cell>
        </row>
        <row r="270">
          <cell r="A270">
            <v>200109</v>
          </cell>
          <cell r="B270" t="str">
            <v>dfp</v>
          </cell>
          <cell r="C270" t="str">
            <v>dfp25</v>
          </cell>
          <cell r="D270">
            <v>37161</v>
          </cell>
          <cell r="E270">
            <v>37162</v>
          </cell>
          <cell r="F270">
            <v>37164</v>
          </cell>
          <cell r="G270">
            <v>2295.929931640625</v>
          </cell>
          <cell r="H270">
            <v>2296.60009765625</v>
          </cell>
          <cell r="I270" t="str">
            <v>DAF Ivangorod</v>
          </cell>
          <cell r="J270" t="str">
            <v>FOB Tallinn</v>
          </cell>
          <cell r="K270" t="str">
            <v>Фосфорит</v>
          </cell>
          <cell r="L270" t="str">
            <v>Фосфорит</v>
          </cell>
          <cell r="M270" t="str">
            <v>GMF</v>
          </cell>
          <cell r="N270" t="str">
            <v>Nagel</v>
          </cell>
          <cell r="O270">
            <v>134.65880000000001</v>
          </cell>
          <cell r="P270">
            <v>309257.33</v>
          </cell>
          <cell r="Q270">
            <v>309257.33</v>
          </cell>
          <cell r="R270">
            <v>0</v>
          </cell>
          <cell r="S270" t="str">
            <v>EBSS</v>
          </cell>
          <cell r="T270">
            <v>16653.349999999999</v>
          </cell>
          <cell r="U270">
            <v>16653.349999999999</v>
          </cell>
          <cell r="V270">
            <v>0</v>
          </cell>
          <cell r="W270">
            <v>0</v>
          </cell>
          <cell r="X270">
            <v>0</v>
          </cell>
          <cell r="Y270">
            <v>0</v>
          </cell>
          <cell r="Z270">
            <v>0</v>
          </cell>
        </row>
        <row r="271">
          <cell r="A271">
            <v>200109</v>
          </cell>
          <cell r="B271" t="str">
            <v>dfp</v>
          </cell>
          <cell r="C271" t="str">
            <v>dfp26</v>
          </cell>
          <cell r="D271">
            <v>37154</v>
          </cell>
          <cell r="E271">
            <v>37154</v>
          </cell>
          <cell r="F271">
            <v>37154</v>
          </cell>
          <cell r="G271">
            <v>65</v>
          </cell>
          <cell r="H271">
            <v>65</v>
          </cell>
          <cell r="I271" t="str">
            <v>DAF Ivangorod</v>
          </cell>
          <cell r="J271" t="str">
            <v>DAF Ivangorod</v>
          </cell>
          <cell r="K271" t="str">
            <v>Фосфорит</v>
          </cell>
          <cell r="L271" t="str">
            <v>Фосфорит</v>
          </cell>
          <cell r="M271" t="str">
            <v>GMF</v>
          </cell>
          <cell r="N271" t="str">
            <v>Express Eng</v>
          </cell>
          <cell r="O271">
            <v>143.6</v>
          </cell>
          <cell r="P271">
            <v>9334</v>
          </cell>
          <cell r="Q271">
            <v>9334</v>
          </cell>
          <cell r="R271">
            <v>0</v>
          </cell>
          <cell r="S271">
            <v>0</v>
          </cell>
          <cell r="T271">
            <v>0</v>
          </cell>
          <cell r="U271">
            <v>0</v>
          </cell>
          <cell r="V271">
            <v>0</v>
          </cell>
          <cell r="W271">
            <v>0</v>
          </cell>
          <cell r="X271">
            <v>0</v>
          </cell>
          <cell r="Y271">
            <v>0</v>
          </cell>
          <cell r="Z271">
            <v>0</v>
          </cell>
        </row>
        <row r="272">
          <cell r="A272">
            <v>200109</v>
          </cell>
          <cell r="B272" t="str">
            <v>dfp</v>
          </cell>
          <cell r="C272" t="str">
            <v>dfp27</v>
          </cell>
          <cell r="D272">
            <v>37158</v>
          </cell>
          <cell r="E272">
            <v>37155</v>
          </cell>
          <cell r="F272">
            <v>37155</v>
          </cell>
          <cell r="G272">
            <v>64</v>
          </cell>
          <cell r="H272">
            <v>64</v>
          </cell>
          <cell r="I272" t="str">
            <v>DAF Ivangorod</v>
          </cell>
          <cell r="J272" t="str">
            <v>DAF Ivangorod</v>
          </cell>
          <cell r="K272" t="str">
            <v>Фосфорит</v>
          </cell>
          <cell r="L272" t="str">
            <v>Фосфорит</v>
          </cell>
          <cell r="M272" t="str">
            <v>GMF</v>
          </cell>
          <cell r="N272" t="str">
            <v>Express Eng</v>
          </cell>
          <cell r="O272">
            <v>143.6</v>
          </cell>
          <cell r="P272">
            <v>9190.4</v>
          </cell>
          <cell r="Q272">
            <v>9190.4</v>
          </cell>
          <cell r="R272">
            <v>0</v>
          </cell>
          <cell r="S272">
            <v>2638.58</v>
          </cell>
          <cell r="T272">
            <v>0</v>
          </cell>
          <cell r="U272">
            <v>0</v>
          </cell>
          <cell r="V272">
            <v>0</v>
          </cell>
          <cell r="W272">
            <v>0</v>
          </cell>
          <cell r="X272">
            <v>0</v>
          </cell>
          <cell r="Y272">
            <v>0</v>
          </cell>
          <cell r="Z272">
            <v>0</v>
          </cell>
        </row>
        <row r="273">
          <cell r="A273">
            <v>200109</v>
          </cell>
          <cell r="B273" t="str">
            <v>dfp</v>
          </cell>
          <cell r="C273" t="str">
            <v>dfp28</v>
          </cell>
          <cell r="D273">
            <v>37159</v>
          </cell>
          <cell r="E273">
            <v>37162</v>
          </cell>
          <cell r="F273">
            <v>37162</v>
          </cell>
          <cell r="G273">
            <v>65</v>
          </cell>
          <cell r="H273">
            <v>65</v>
          </cell>
          <cell r="I273" t="str">
            <v>DAF Ivangorod</v>
          </cell>
          <cell r="J273" t="str">
            <v>DAF Ivangorod</v>
          </cell>
          <cell r="K273" t="str">
            <v>Фосфорит</v>
          </cell>
          <cell r="L273" t="str">
            <v>Фосфорит</v>
          </cell>
          <cell r="M273" t="str">
            <v>Mirintex</v>
          </cell>
          <cell r="N273" t="str">
            <v>Fakserting</v>
          </cell>
          <cell r="O273">
            <v>147</v>
          </cell>
          <cell r="P273">
            <v>9555</v>
          </cell>
          <cell r="Q273">
            <v>9555</v>
          </cell>
          <cell r="R273">
            <v>0</v>
          </cell>
          <cell r="S273">
            <v>0</v>
          </cell>
          <cell r="T273">
            <v>0</v>
          </cell>
          <cell r="U273">
            <v>0</v>
          </cell>
          <cell r="V273">
            <v>0</v>
          </cell>
          <cell r="W273">
            <v>0</v>
          </cell>
          <cell r="X273">
            <v>0</v>
          </cell>
          <cell r="Y273">
            <v>0</v>
          </cell>
          <cell r="Z273">
            <v>0</v>
          </cell>
        </row>
        <row r="274">
          <cell r="A274">
            <v>200110</v>
          </cell>
          <cell r="B274" t="str">
            <v>dfp</v>
          </cell>
          <cell r="C274" t="str">
            <v>dfp29</v>
          </cell>
          <cell r="D274">
            <v>37168</v>
          </cell>
          <cell r="E274">
            <v>37180</v>
          </cell>
          <cell r="F274">
            <v>37180</v>
          </cell>
          <cell r="G274">
            <v>65</v>
          </cell>
          <cell r="H274">
            <v>65</v>
          </cell>
          <cell r="I274" t="str">
            <v>FCA Sala</v>
          </cell>
          <cell r="J274" t="str">
            <v>FCA Sala</v>
          </cell>
          <cell r="K274" t="str">
            <v>Фосфорит</v>
          </cell>
          <cell r="L274" t="str">
            <v>Фосфорит</v>
          </cell>
          <cell r="M274" t="str">
            <v>GMF</v>
          </cell>
          <cell r="N274" t="str">
            <v>Raleksas</v>
          </cell>
          <cell r="O274">
            <v>148</v>
          </cell>
          <cell r="P274">
            <v>9620</v>
          </cell>
          <cell r="Q274">
            <v>9620</v>
          </cell>
          <cell r="R274">
            <v>0</v>
          </cell>
          <cell r="S274">
            <v>0</v>
          </cell>
          <cell r="T274">
            <v>0</v>
          </cell>
          <cell r="U274">
            <v>0</v>
          </cell>
          <cell r="V274">
            <v>0</v>
          </cell>
          <cell r="W274">
            <v>0</v>
          </cell>
          <cell r="X274">
            <v>0</v>
          </cell>
          <cell r="Y274">
            <v>0</v>
          </cell>
          <cell r="Z274">
            <v>0</v>
          </cell>
        </row>
        <row r="275">
          <cell r="A275">
            <v>200110</v>
          </cell>
          <cell r="B275" t="str">
            <v>dfp</v>
          </cell>
          <cell r="C275" t="str">
            <v>dfp30</v>
          </cell>
          <cell r="D275">
            <v>37169</v>
          </cell>
          <cell r="E275">
            <v>37169</v>
          </cell>
          <cell r="F275">
            <v>37170</v>
          </cell>
          <cell r="G275">
            <v>1014.7899780273438</v>
          </cell>
          <cell r="H275">
            <v>1021.02001953125</v>
          </cell>
          <cell r="I275" t="str">
            <v>DAF Ivangorod</v>
          </cell>
          <cell r="J275" t="str">
            <v>FOB Tallinn</v>
          </cell>
          <cell r="K275" t="str">
            <v>Фосфорит</v>
          </cell>
          <cell r="L275" t="str">
            <v>Фосфорит</v>
          </cell>
          <cell r="M275" t="str">
            <v>GMF</v>
          </cell>
          <cell r="N275" t="str">
            <v>Nagel</v>
          </cell>
          <cell r="O275">
            <v>138</v>
          </cell>
          <cell r="P275">
            <v>140900.76</v>
          </cell>
          <cell r="Q275">
            <v>140900.76</v>
          </cell>
          <cell r="R275">
            <v>0</v>
          </cell>
          <cell r="S275" t="str">
            <v>EBSS</v>
          </cell>
          <cell r="T275">
            <v>7545.2674999999999</v>
          </cell>
          <cell r="U275">
            <v>7545.27</v>
          </cell>
          <cell r="V275">
            <v>0</v>
          </cell>
          <cell r="W275">
            <v>0</v>
          </cell>
          <cell r="X275">
            <v>0</v>
          </cell>
          <cell r="Y275">
            <v>0</v>
          </cell>
          <cell r="Z275">
            <v>0</v>
          </cell>
        </row>
        <row r="276">
          <cell r="A276">
            <v>200110</v>
          </cell>
          <cell r="B276" t="str">
            <v>dfp</v>
          </cell>
          <cell r="C276" t="str">
            <v>dfp31</v>
          </cell>
          <cell r="D276">
            <v>37175</v>
          </cell>
          <cell r="E276">
            <v>37175</v>
          </cell>
          <cell r="F276">
            <v>37178</v>
          </cell>
          <cell r="G276">
            <v>3006.260009765625</v>
          </cell>
          <cell r="H276">
            <v>3003.22998046875</v>
          </cell>
          <cell r="I276" t="str">
            <v>DAF Ivangorod</v>
          </cell>
          <cell r="J276" t="str">
            <v>FOB Tallinn</v>
          </cell>
          <cell r="K276" t="str">
            <v>Фосфорит</v>
          </cell>
          <cell r="L276" t="str">
            <v>Фосфорит</v>
          </cell>
          <cell r="M276" t="str">
            <v>GMF</v>
          </cell>
          <cell r="N276" t="str">
            <v>Nagel</v>
          </cell>
          <cell r="O276">
            <v>131</v>
          </cell>
          <cell r="P276">
            <v>393423.13</v>
          </cell>
          <cell r="Q276">
            <v>393423.13</v>
          </cell>
          <cell r="R276">
            <v>0</v>
          </cell>
          <cell r="S276" t="str">
            <v>EBSS</v>
          </cell>
          <cell r="T276">
            <v>21465.767500000002</v>
          </cell>
          <cell r="U276">
            <v>21465.77</v>
          </cell>
          <cell r="V276">
            <v>0</v>
          </cell>
          <cell r="W276">
            <v>0</v>
          </cell>
          <cell r="X276">
            <v>0</v>
          </cell>
          <cell r="Y276">
            <v>0</v>
          </cell>
          <cell r="Z276">
            <v>0</v>
          </cell>
        </row>
        <row r="277">
          <cell r="A277">
            <v>200110</v>
          </cell>
          <cell r="B277" t="str">
            <v>dfp</v>
          </cell>
          <cell r="C277" t="str">
            <v>dfp32</v>
          </cell>
          <cell r="D277">
            <v>37179</v>
          </cell>
          <cell r="E277">
            <v>37181</v>
          </cell>
          <cell r="F277">
            <v>37182</v>
          </cell>
          <cell r="G277">
            <v>1400.949951171875</v>
          </cell>
          <cell r="H277">
            <v>1406.739990234375</v>
          </cell>
          <cell r="I277" t="str">
            <v>DAF Ivangorod</v>
          </cell>
          <cell r="J277" t="str">
            <v>FOB Tallinn</v>
          </cell>
          <cell r="K277" t="str">
            <v>Фосфорит</v>
          </cell>
          <cell r="L277" t="str">
            <v>Фосфорит</v>
          </cell>
          <cell r="M277" t="str">
            <v>GMF</v>
          </cell>
          <cell r="N277" t="str">
            <v>Nagel</v>
          </cell>
          <cell r="O277">
            <v>138</v>
          </cell>
          <cell r="P277">
            <v>194130.12</v>
          </cell>
          <cell r="Q277">
            <v>194130.12</v>
          </cell>
          <cell r="R277">
            <v>0</v>
          </cell>
          <cell r="S277" t="str">
            <v>EBSS</v>
          </cell>
          <cell r="T277">
            <v>10249.915000000001</v>
          </cell>
          <cell r="U277">
            <v>10249.92</v>
          </cell>
          <cell r="V277">
            <v>0</v>
          </cell>
          <cell r="W277">
            <v>0</v>
          </cell>
          <cell r="X277">
            <v>0</v>
          </cell>
          <cell r="Y277">
            <v>0</v>
          </cell>
          <cell r="Z277">
            <v>0</v>
          </cell>
        </row>
        <row r="278">
          <cell r="A278">
            <v>200110</v>
          </cell>
          <cell r="B278" t="str">
            <v>dfp</v>
          </cell>
          <cell r="C278" t="str">
            <v>dfp33</v>
          </cell>
          <cell r="D278">
            <v>37182</v>
          </cell>
          <cell r="E278">
            <v>37183</v>
          </cell>
          <cell r="F278">
            <v>37186</v>
          </cell>
          <cell r="G278">
            <v>868.719970703125</v>
          </cell>
          <cell r="H278">
            <v>871.530029296875</v>
          </cell>
          <cell r="I278" t="str">
            <v>DAF Ivangorod</v>
          </cell>
          <cell r="J278" t="str">
            <v>FOB Tallinn</v>
          </cell>
          <cell r="K278" t="str">
            <v>Фосфорит</v>
          </cell>
          <cell r="L278" t="str">
            <v>Фосфорит</v>
          </cell>
          <cell r="M278" t="str">
            <v>GMF</v>
          </cell>
          <cell r="N278" t="str">
            <v>Nagel</v>
          </cell>
          <cell r="O278">
            <v>145.86320000000001</v>
          </cell>
          <cell r="P278">
            <v>127124.14</v>
          </cell>
          <cell r="Q278">
            <v>127124.14</v>
          </cell>
          <cell r="R278">
            <v>0</v>
          </cell>
          <cell r="S278" t="str">
            <v>EBSS</v>
          </cell>
          <cell r="T278">
            <v>8387.6924999999992</v>
          </cell>
          <cell r="U278">
            <v>8387.69</v>
          </cell>
          <cell r="V278">
            <v>0</v>
          </cell>
          <cell r="W278">
            <v>0</v>
          </cell>
          <cell r="X278">
            <v>0</v>
          </cell>
          <cell r="Y278">
            <v>0</v>
          </cell>
          <cell r="Z278">
            <v>0</v>
          </cell>
        </row>
        <row r="279">
          <cell r="A279">
            <v>200110</v>
          </cell>
          <cell r="B279" t="str">
            <v>dfp</v>
          </cell>
          <cell r="C279" t="str">
            <v>dfp34</v>
          </cell>
          <cell r="D279">
            <v>37186</v>
          </cell>
          <cell r="E279">
            <v>37189</v>
          </cell>
          <cell r="F279">
            <v>37193</v>
          </cell>
          <cell r="G279">
            <v>843.97998046875</v>
          </cell>
          <cell r="H279">
            <v>852.04998779296875</v>
          </cell>
          <cell r="I279" t="str">
            <v>DAF Ivangorod</v>
          </cell>
          <cell r="J279" t="str">
            <v>FOB Tallinn</v>
          </cell>
          <cell r="K279" t="str">
            <v>Фосфорит</v>
          </cell>
          <cell r="L279" t="str">
            <v>Фосфорит</v>
          </cell>
          <cell r="M279" t="str">
            <v>GMF</v>
          </cell>
          <cell r="N279" t="str">
            <v>Nagel</v>
          </cell>
          <cell r="O279">
            <v>138.18690000000001</v>
          </cell>
          <cell r="P279">
            <v>117742.16</v>
          </cell>
          <cell r="Q279">
            <v>117742.16</v>
          </cell>
          <cell r="R279">
            <v>0</v>
          </cell>
          <cell r="S279" t="str">
            <v>EBSS</v>
          </cell>
          <cell r="T279">
            <v>6862.835</v>
          </cell>
          <cell r="U279">
            <v>6862.83</v>
          </cell>
          <cell r="V279">
            <v>0</v>
          </cell>
          <cell r="W279">
            <v>0</v>
          </cell>
          <cell r="X279">
            <v>0</v>
          </cell>
          <cell r="Y279">
            <v>0</v>
          </cell>
          <cell r="Z279">
            <v>0</v>
          </cell>
        </row>
        <row r="280">
          <cell r="A280">
            <v>200110</v>
          </cell>
          <cell r="B280" t="str">
            <v>dfp</v>
          </cell>
          <cell r="C280" t="str">
            <v>dfp35</v>
          </cell>
          <cell r="D280">
            <v>37189</v>
          </cell>
          <cell r="E280">
            <v>37187</v>
          </cell>
          <cell r="F280">
            <v>37190</v>
          </cell>
          <cell r="G280">
            <v>1031.2049560546875</v>
          </cell>
          <cell r="H280">
            <v>1023.3800048828125</v>
          </cell>
          <cell r="I280" t="str">
            <v>DAF Ivangorod</v>
          </cell>
          <cell r="J280" t="str">
            <v>FOB Tallinn</v>
          </cell>
          <cell r="K280" t="str">
            <v>Фосфорит</v>
          </cell>
          <cell r="L280" t="str">
            <v>Фосфорит</v>
          </cell>
          <cell r="M280" t="str">
            <v>GMF</v>
          </cell>
          <cell r="N280" t="str">
            <v>Nagel</v>
          </cell>
          <cell r="O280">
            <v>139.28980000000001</v>
          </cell>
          <cell r="P280">
            <v>142546.44</v>
          </cell>
          <cell r="Q280">
            <v>142546.44</v>
          </cell>
          <cell r="R280">
            <v>0</v>
          </cell>
          <cell r="S280" t="str">
            <v>EBSS</v>
          </cell>
          <cell r="T280">
            <v>7989.8787000000002</v>
          </cell>
          <cell r="U280">
            <v>7989.88</v>
          </cell>
          <cell r="V280">
            <v>0</v>
          </cell>
          <cell r="W280">
            <v>0</v>
          </cell>
          <cell r="X280">
            <v>0</v>
          </cell>
          <cell r="Y280">
            <v>0</v>
          </cell>
          <cell r="Z280">
            <v>0</v>
          </cell>
        </row>
        <row r="281">
          <cell r="A281">
            <v>200110</v>
          </cell>
          <cell r="B281" t="str">
            <v>dfp</v>
          </cell>
          <cell r="C281" t="str">
            <v>dfp36</v>
          </cell>
          <cell r="D281">
            <v>37194</v>
          </cell>
          <cell r="E281">
            <v>37195</v>
          </cell>
          <cell r="F281">
            <v>37203</v>
          </cell>
          <cell r="G281">
            <v>1829.02001953125</v>
          </cell>
          <cell r="H281">
            <v>1834.760009765625</v>
          </cell>
          <cell r="I281" t="str">
            <v>DAF Ivangorod</v>
          </cell>
          <cell r="J281" t="str">
            <v>FOB Tallinn</v>
          </cell>
          <cell r="K281" t="str">
            <v>Фосфорит</v>
          </cell>
          <cell r="L281" t="str">
            <v>Фосфорит</v>
          </cell>
          <cell r="M281" t="str">
            <v>GMF</v>
          </cell>
          <cell r="N281" t="str">
            <v>Nagel</v>
          </cell>
          <cell r="O281">
            <v>139.0968</v>
          </cell>
          <cell r="P281">
            <v>255209.22</v>
          </cell>
          <cell r="Q281">
            <v>255209.22</v>
          </cell>
          <cell r="R281">
            <v>0</v>
          </cell>
          <cell r="S281" t="str">
            <v>EBSS</v>
          </cell>
          <cell r="T281">
            <v>14397.96</v>
          </cell>
          <cell r="U281">
            <v>14397.96</v>
          </cell>
          <cell r="V281">
            <v>0</v>
          </cell>
          <cell r="W281">
            <v>0</v>
          </cell>
          <cell r="X281">
            <v>0</v>
          </cell>
          <cell r="Y281">
            <v>0</v>
          </cell>
          <cell r="Z281">
            <v>0</v>
          </cell>
        </row>
        <row r="282">
          <cell r="A282">
            <v>200109</v>
          </cell>
          <cell r="B282" t="str">
            <v>dfp</v>
          </cell>
          <cell r="C282" t="str">
            <v>dfp38</v>
          </cell>
          <cell r="D282">
            <v>37141</v>
          </cell>
          <cell r="E282">
            <v>37155</v>
          </cell>
          <cell r="F282">
            <v>37155</v>
          </cell>
          <cell r="G282">
            <v>19.229999542236328</v>
          </cell>
          <cell r="H282">
            <v>19.229999542236328</v>
          </cell>
          <cell r="I282" t="str">
            <v>DAF Ivangorod</v>
          </cell>
          <cell r="J282" t="str">
            <v>DAF Ivangorod</v>
          </cell>
          <cell r="K282" t="str">
            <v>Фосфорит</v>
          </cell>
          <cell r="L282" t="str">
            <v>Фосфорит</v>
          </cell>
          <cell r="M282" t="str">
            <v>Mirintex</v>
          </cell>
          <cell r="N282" t="str">
            <v>Fakserting</v>
          </cell>
          <cell r="O282">
            <v>150.75</v>
          </cell>
          <cell r="P282">
            <v>2898.9225000000001</v>
          </cell>
          <cell r="Q282">
            <v>2898.92</v>
          </cell>
          <cell r="R282">
            <v>0</v>
          </cell>
          <cell r="S282" t="str">
            <v>EBSS</v>
          </cell>
          <cell r="T282">
            <v>91.342500000000001</v>
          </cell>
          <cell r="U282">
            <v>91.34</v>
          </cell>
          <cell r="V282">
            <v>0</v>
          </cell>
          <cell r="W282">
            <v>0</v>
          </cell>
          <cell r="X282">
            <v>0</v>
          </cell>
          <cell r="Y282">
            <v>0</v>
          </cell>
          <cell r="Z282">
            <v>0</v>
          </cell>
        </row>
        <row r="283">
          <cell r="A283">
            <v>200111</v>
          </cell>
          <cell r="B283" t="str">
            <v>dfp</v>
          </cell>
          <cell r="C283" t="str">
            <v>dfp39</v>
          </cell>
          <cell r="D283">
            <v>37200</v>
          </cell>
          <cell r="E283">
            <v>37205</v>
          </cell>
          <cell r="F283">
            <v>37206</v>
          </cell>
          <cell r="G283">
            <v>1103.739990234375</v>
          </cell>
          <cell r="H283">
            <v>1108.530029296875</v>
          </cell>
          <cell r="I283" t="str">
            <v>DAF Ivangorod</v>
          </cell>
          <cell r="J283" t="str">
            <v>FOB Tallinn</v>
          </cell>
          <cell r="K283" t="str">
            <v>Фосфорит</v>
          </cell>
          <cell r="L283" t="str">
            <v>Фосфорит</v>
          </cell>
          <cell r="M283" t="str">
            <v>GMF</v>
          </cell>
          <cell r="N283" t="str">
            <v>Nagel</v>
          </cell>
          <cell r="O283">
            <v>139.1908</v>
          </cell>
          <cell r="P283">
            <v>154297.14000000001</v>
          </cell>
          <cell r="Q283">
            <v>154297.14000000001</v>
          </cell>
          <cell r="R283">
            <v>0</v>
          </cell>
          <cell r="S283" t="str">
            <v>EBSS</v>
          </cell>
          <cell r="T283">
            <v>8528.1924999999992</v>
          </cell>
          <cell r="U283">
            <v>8528.19</v>
          </cell>
          <cell r="V283">
            <v>0</v>
          </cell>
          <cell r="W283">
            <v>0</v>
          </cell>
          <cell r="X283">
            <v>0</v>
          </cell>
          <cell r="Y283">
            <v>0</v>
          </cell>
          <cell r="Z283">
            <v>0</v>
          </cell>
        </row>
        <row r="284">
          <cell r="A284">
            <v>200111</v>
          </cell>
          <cell r="B284" t="str">
            <v>dfp</v>
          </cell>
          <cell r="C284" t="str">
            <v>dfp40</v>
          </cell>
          <cell r="D284">
            <v>37211</v>
          </cell>
          <cell r="E284">
            <v>37211</v>
          </cell>
          <cell r="F284">
            <v>37214</v>
          </cell>
          <cell r="G284">
            <v>630.64501953125</v>
          </cell>
          <cell r="H284">
            <v>625.8599853515625</v>
          </cell>
          <cell r="I284" t="str">
            <v>DAF Ivangorod</v>
          </cell>
          <cell r="J284" t="str">
            <v>FOB Tallinn</v>
          </cell>
          <cell r="K284" t="str">
            <v>Фосфорит</v>
          </cell>
          <cell r="L284" t="str">
            <v>Фосфорит</v>
          </cell>
          <cell r="M284" t="str">
            <v>GMF</v>
          </cell>
          <cell r="N284" t="str">
            <v>Nagel</v>
          </cell>
          <cell r="O284">
            <v>138</v>
          </cell>
          <cell r="P284">
            <v>86368.68</v>
          </cell>
          <cell r="Q284">
            <v>86368.68</v>
          </cell>
          <cell r="R284">
            <v>0</v>
          </cell>
          <cell r="S284" t="str">
            <v>EBSS</v>
          </cell>
          <cell r="T284">
            <v>4834.0812999999998</v>
          </cell>
          <cell r="U284">
            <v>4834.08</v>
          </cell>
          <cell r="V284">
            <v>0</v>
          </cell>
          <cell r="W284">
            <v>0</v>
          </cell>
          <cell r="X284">
            <v>0</v>
          </cell>
          <cell r="Y284">
            <v>0</v>
          </cell>
          <cell r="Z284">
            <v>0</v>
          </cell>
        </row>
        <row r="285">
          <cell r="A285">
            <v>200111</v>
          </cell>
          <cell r="B285" t="str">
            <v>dfp</v>
          </cell>
          <cell r="C285" t="str">
            <v>dfp41</v>
          </cell>
          <cell r="D285">
            <v>37213</v>
          </cell>
          <cell r="E285">
            <v>37213</v>
          </cell>
          <cell r="F285">
            <v>37215</v>
          </cell>
          <cell r="G285">
            <v>1054.6800537109375</v>
          </cell>
          <cell r="H285">
            <v>1056.0899658203125</v>
          </cell>
          <cell r="I285" t="str">
            <v>DAF Ivangorod</v>
          </cell>
          <cell r="J285" t="str">
            <v>FOB Tallinn</v>
          </cell>
          <cell r="K285" t="str">
            <v>Фосфорит</v>
          </cell>
          <cell r="L285" t="str">
            <v>Фосфорит</v>
          </cell>
          <cell r="M285" t="str">
            <v>GMF</v>
          </cell>
          <cell r="N285" t="str">
            <v>Nagel</v>
          </cell>
          <cell r="O285">
            <v>146.54089999999999</v>
          </cell>
          <cell r="P285">
            <v>154760.42000000001</v>
          </cell>
          <cell r="Q285">
            <v>154760.42000000001</v>
          </cell>
          <cell r="R285">
            <v>0</v>
          </cell>
          <cell r="S285" t="str">
            <v>EBSS</v>
          </cell>
          <cell r="T285">
            <v>10246.452499999999</v>
          </cell>
          <cell r="U285">
            <v>10246.450000000001</v>
          </cell>
          <cell r="V285">
            <v>0</v>
          </cell>
          <cell r="W285">
            <v>0</v>
          </cell>
          <cell r="X285">
            <v>0</v>
          </cell>
          <cell r="Y285">
            <v>0</v>
          </cell>
          <cell r="Z285">
            <v>0</v>
          </cell>
        </row>
        <row r="286">
          <cell r="A286">
            <v>200111</v>
          </cell>
          <cell r="B286" t="str">
            <v>dfp</v>
          </cell>
          <cell r="C286" t="str">
            <v>dfp43</v>
          </cell>
          <cell r="D286">
            <v>37218</v>
          </cell>
          <cell r="E286">
            <v>37219</v>
          </cell>
          <cell r="F286">
            <v>37220</v>
          </cell>
          <cell r="G286">
            <v>1061.8499755859375</v>
          </cell>
          <cell r="H286">
            <v>1065.3800048828125</v>
          </cell>
          <cell r="I286" t="str">
            <v>DAF Ivangorod</v>
          </cell>
          <cell r="J286" t="str">
            <v>FOB Tallinn</v>
          </cell>
          <cell r="K286" t="str">
            <v>Фосфорит</v>
          </cell>
          <cell r="L286" t="str">
            <v>Фосфорит</v>
          </cell>
          <cell r="M286" t="str">
            <v>GMF</v>
          </cell>
          <cell r="N286" t="str">
            <v>Nagel</v>
          </cell>
          <cell r="O286">
            <v>138</v>
          </cell>
          <cell r="P286">
            <v>147022.44</v>
          </cell>
          <cell r="Q286">
            <v>147022.44</v>
          </cell>
          <cell r="R286">
            <v>0</v>
          </cell>
          <cell r="S286" t="str">
            <v>EBSS</v>
          </cell>
          <cell r="T286">
            <v>7871.6049999999996</v>
          </cell>
          <cell r="U286">
            <v>7871.61</v>
          </cell>
          <cell r="V286">
            <v>0</v>
          </cell>
          <cell r="W286">
            <v>0</v>
          </cell>
          <cell r="X286">
            <v>0</v>
          </cell>
          <cell r="Y286">
            <v>0</v>
          </cell>
          <cell r="Z286">
            <v>0</v>
          </cell>
        </row>
        <row r="287">
          <cell r="A287">
            <v>200111</v>
          </cell>
          <cell r="B287" t="str">
            <v>dfp</v>
          </cell>
          <cell r="C287" t="str">
            <v>dfp44</v>
          </cell>
          <cell r="D287">
            <v>37223</v>
          </cell>
          <cell r="E287">
            <v>37225</v>
          </cell>
          <cell r="F287">
            <v>37228</v>
          </cell>
          <cell r="G287">
            <v>2024.72998046875</v>
          </cell>
          <cell r="H287">
            <v>2023.6300048828125</v>
          </cell>
          <cell r="I287" t="str">
            <v>DAF Ivangorod</v>
          </cell>
          <cell r="J287" t="str">
            <v>FOB Tallinn</v>
          </cell>
          <cell r="K287" t="str">
            <v>Фосфорит</v>
          </cell>
          <cell r="L287" t="str">
            <v>Фосфорит</v>
          </cell>
          <cell r="M287" t="str">
            <v>GMF</v>
          </cell>
          <cell r="N287" t="str">
            <v>Nagel</v>
          </cell>
          <cell r="O287">
            <v>138</v>
          </cell>
          <cell r="P287">
            <v>279260.94</v>
          </cell>
          <cell r="Q287">
            <v>279260.94</v>
          </cell>
          <cell r="R287">
            <v>0</v>
          </cell>
          <cell r="S287" t="str">
            <v>EBSS</v>
          </cell>
          <cell r="T287">
            <v>14558.5875</v>
          </cell>
          <cell r="U287">
            <v>14558.59</v>
          </cell>
          <cell r="V287">
            <v>0</v>
          </cell>
          <cell r="W287">
            <v>0</v>
          </cell>
          <cell r="X287">
            <v>0</v>
          </cell>
          <cell r="Y287">
            <v>0</v>
          </cell>
          <cell r="Z287">
            <v>0</v>
          </cell>
        </row>
        <row r="288">
          <cell r="A288">
            <v>200111</v>
          </cell>
          <cell r="B288" t="str">
            <v>dfp</v>
          </cell>
          <cell r="C288" t="str">
            <v>dfp45</v>
          </cell>
          <cell r="D288">
            <v>37212</v>
          </cell>
          <cell r="E288">
            <v>37213</v>
          </cell>
          <cell r="F288">
            <v>37214</v>
          </cell>
          <cell r="G288">
            <v>1945.989990234375</v>
          </cell>
          <cell r="H288">
            <v>1945.280029296875</v>
          </cell>
          <cell r="I288" t="str">
            <v>DAF Ivangorod</v>
          </cell>
          <cell r="J288" t="str">
            <v>FOB Tallinn</v>
          </cell>
          <cell r="K288" t="str">
            <v>Фосфорит</v>
          </cell>
          <cell r="L288" t="str">
            <v>Фосфорит</v>
          </cell>
          <cell r="M288" t="str">
            <v>GMF</v>
          </cell>
          <cell r="N288" t="str">
            <v>Nagel</v>
          </cell>
          <cell r="O288">
            <v>131</v>
          </cell>
          <cell r="P288">
            <v>254831.68</v>
          </cell>
          <cell r="Q288">
            <v>254831.68</v>
          </cell>
          <cell r="R288">
            <v>0</v>
          </cell>
          <cell r="S288" t="str">
            <v>EBSS</v>
          </cell>
          <cell r="T288">
            <v>14050.38</v>
          </cell>
          <cell r="U288">
            <v>14050.38</v>
          </cell>
          <cell r="V288">
            <v>0</v>
          </cell>
          <cell r="W288">
            <v>0</v>
          </cell>
          <cell r="X288">
            <v>0</v>
          </cell>
          <cell r="Y288">
            <v>0</v>
          </cell>
          <cell r="Z288">
            <v>0</v>
          </cell>
        </row>
        <row r="289">
          <cell r="A289">
            <v>200111</v>
          </cell>
          <cell r="B289" t="str">
            <v>dfp</v>
          </cell>
          <cell r="C289" t="str">
            <v>dfp46</v>
          </cell>
          <cell r="D289">
            <v>37215</v>
          </cell>
          <cell r="E289">
            <v>37219</v>
          </cell>
          <cell r="F289">
            <v>37219</v>
          </cell>
          <cell r="G289">
            <v>200</v>
          </cell>
          <cell r="H289">
            <v>200</v>
          </cell>
          <cell r="I289" t="str">
            <v>DAF Ivangorod</v>
          </cell>
          <cell r="J289" t="str">
            <v>DAF Ivangorod</v>
          </cell>
          <cell r="K289" t="str">
            <v>Фосфорит</v>
          </cell>
          <cell r="L289" t="str">
            <v>Фосфорит</v>
          </cell>
          <cell r="M289" t="str">
            <v>GMF</v>
          </cell>
          <cell r="N289" t="str">
            <v>Express Eng</v>
          </cell>
          <cell r="O289">
            <v>153.5</v>
          </cell>
          <cell r="P289">
            <v>30700</v>
          </cell>
          <cell r="Q289">
            <v>30700</v>
          </cell>
          <cell r="R289">
            <v>0</v>
          </cell>
          <cell r="S289">
            <v>0</v>
          </cell>
          <cell r="T289">
            <v>0</v>
          </cell>
          <cell r="U289">
            <v>0</v>
          </cell>
          <cell r="V289">
            <v>0</v>
          </cell>
          <cell r="W289">
            <v>0</v>
          </cell>
          <cell r="X289">
            <v>0</v>
          </cell>
          <cell r="Y289">
            <v>0</v>
          </cell>
          <cell r="Z289">
            <v>0</v>
          </cell>
        </row>
        <row r="290">
          <cell r="A290">
            <v>200109</v>
          </cell>
          <cell r="B290" t="str">
            <v>dfp</v>
          </cell>
          <cell r="C290" t="str">
            <v>dfp48</v>
          </cell>
          <cell r="D290">
            <v>37138</v>
          </cell>
          <cell r="E290">
            <v>37141</v>
          </cell>
          <cell r="F290">
            <v>37141</v>
          </cell>
          <cell r="G290">
            <v>36.689998626708984</v>
          </cell>
          <cell r="H290">
            <v>36.689998626708984</v>
          </cell>
          <cell r="I290" t="str">
            <v>DAF Ivangorod</v>
          </cell>
          <cell r="J290" t="str">
            <v>CPT Tallinn</v>
          </cell>
          <cell r="K290" t="str">
            <v>Фосфорит</v>
          </cell>
          <cell r="L290" t="str">
            <v>Фосфорит</v>
          </cell>
          <cell r="M290" t="str">
            <v>Mirintex</v>
          </cell>
          <cell r="N290" t="str">
            <v>Fakserting</v>
          </cell>
          <cell r="O290">
            <v>150.75</v>
          </cell>
          <cell r="P290">
            <v>5531.0174999999999</v>
          </cell>
          <cell r="Q290">
            <v>5531.02</v>
          </cell>
          <cell r="R290">
            <v>0</v>
          </cell>
          <cell r="S290" t="str">
            <v>EBSS</v>
          </cell>
          <cell r="T290">
            <v>174.2775</v>
          </cell>
          <cell r="U290">
            <v>174.28</v>
          </cell>
          <cell r="V290">
            <v>0</v>
          </cell>
          <cell r="W290">
            <v>0</v>
          </cell>
          <cell r="X290">
            <v>0</v>
          </cell>
          <cell r="Y290">
            <v>0</v>
          </cell>
          <cell r="Z290">
            <v>0</v>
          </cell>
        </row>
        <row r="291">
          <cell r="A291">
            <v>200110</v>
          </cell>
          <cell r="B291" t="str">
            <v>dfp</v>
          </cell>
          <cell r="C291" t="str">
            <v>dfp49</v>
          </cell>
          <cell r="D291">
            <v>37189</v>
          </cell>
          <cell r="E291">
            <v>37187</v>
          </cell>
          <cell r="F291">
            <v>37187</v>
          </cell>
          <cell r="G291">
            <v>40.279998779296875</v>
          </cell>
          <cell r="H291">
            <v>40.279998779296875</v>
          </cell>
          <cell r="I291" t="str">
            <v>DAF Ivangorod</v>
          </cell>
          <cell r="J291" t="str">
            <v>CPT Tallinn</v>
          </cell>
          <cell r="K291" t="str">
            <v>Фосфорит</v>
          </cell>
          <cell r="L291" t="str">
            <v>Фосфорит</v>
          </cell>
          <cell r="M291" t="str">
            <v>Mirintex</v>
          </cell>
          <cell r="N291" t="str">
            <v>Fakserting</v>
          </cell>
          <cell r="O291">
            <v>150.75</v>
          </cell>
          <cell r="P291">
            <v>6072.21</v>
          </cell>
          <cell r="Q291">
            <v>6072.21</v>
          </cell>
          <cell r="R291">
            <v>0</v>
          </cell>
          <cell r="S291" t="str">
            <v>EBSS</v>
          </cell>
          <cell r="T291">
            <v>191.33</v>
          </cell>
          <cell r="U291">
            <v>191.34</v>
          </cell>
          <cell r="V291">
            <v>0</v>
          </cell>
          <cell r="W291">
            <v>0</v>
          </cell>
          <cell r="X291">
            <v>0</v>
          </cell>
          <cell r="Y291">
            <v>0</v>
          </cell>
          <cell r="Z291">
            <v>0</v>
          </cell>
        </row>
        <row r="292">
          <cell r="A292">
            <v>200110</v>
          </cell>
          <cell r="B292" t="str">
            <v>dfp</v>
          </cell>
          <cell r="C292" t="str">
            <v>dfp50</v>
          </cell>
          <cell r="D292">
            <v>37186</v>
          </cell>
          <cell r="E292">
            <v>37189</v>
          </cell>
          <cell r="F292">
            <v>37189</v>
          </cell>
          <cell r="G292">
            <v>52.689998626708984</v>
          </cell>
          <cell r="H292">
            <v>52.689998626708984</v>
          </cell>
          <cell r="I292" t="str">
            <v>DAF Ivangorod</v>
          </cell>
          <cell r="J292" t="str">
            <v>CPT Tallinn</v>
          </cell>
          <cell r="K292" t="str">
            <v>Фосфорит</v>
          </cell>
          <cell r="L292" t="str">
            <v>Фосфорит</v>
          </cell>
          <cell r="M292" t="str">
            <v>Mirintex</v>
          </cell>
          <cell r="N292" t="str">
            <v>Fakserting</v>
          </cell>
          <cell r="O292">
            <v>145</v>
          </cell>
          <cell r="P292">
            <v>7640.05</v>
          </cell>
          <cell r="Q292">
            <v>7640.05</v>
          </cell>
          <cell r="R292">
            <v>0</v>
          </cell>
          <cell r="S292" t="str">
            <v>EBSS</v>
          </cell>
          <cell r="T292">
            <v>250.2775</v>
          </cell>
          <cell r="U292">
            <v>250.28</v>
          </cell>
          <cell r="V292">
            <v>0</v>
          </cell>
          <cell r="W292">
            <v>0</v>
          </cell>
          <cell r="X292">
            <v>0</v>
          </cell>
          <cell r="Y292">
            <v>0</v>
          </cell>
          <cell r="Z292">
            <v>0</v>
          </cell>
        </row>
        <row r="293">
          <cell r="A293">
            <v>200111</v>
          </cell>
          <cell r="B293" t="str">
            <v>dfp</v>
          </cell>
          <cell r="C293" t="str">
            <v>dfp51</v>
          </cell>
          <cell r="D293">
            <v>37213</v>
          </cell>
          <cell r="E293">
            <v>37225</v>
          </cell>
          <cell r="F293">
            <v>37215</v>
          </cell>
          <cell r="G293">
            <v>124</v>
          </cell>
          <cell r="H293">
            <v>124</v>
          </cell>
          <cell r="I293" t="str">
            <v>FCA Sala</v>
          </cell>
          <cell r="J293" t="str">
            <v>DAF Valga</v>
          </cell>
          <cell r="K293" t="str">
            <v>Фосфорит</v>
          </cell>
          <cell r="L293" t="str">
            <v>Фосфорит</v>
          </cell>
          <cell r="M293" t="str">
            <v>GMF</v>
          </cell>
          <cell r="N293" t="str">
            <v>Wessaund</v>
          </cell>
          <cell r="O293">
            <v>156.5</v>
          </cell>
          <cell r="P293">
            <v>19406</v>
          </cell>
          <cell r="Q293">
            <v>19406</v>
          </cell>
          <cell r="R293">
            <v>0</v>
          </cell>
          <cell r="S293" t="str">
            <v>EBSS</v>
          </cell>
          <cell r="T293">
            <v>620</v>
          </cell>
          <cell r="U293">
            <v>620</v>
          </cell>
          <cell r="V293">
            <v>0</v>
          </cell>
          <cell r="W293">
            <v>0</v>
          </cell>
          <cell r="X293">
            <v>0</v>
          </cell>
          <cell r="Y293">
            <v>0</v>
          </cell>
          <cell r="Z293">
            <v>0</v>
          </cell>
        </row>
        <row r="294">
          <cell r="A294">
            <v>200111</v>
          </cell>
          <cell r="B294" t="str">
            <v>dfp</v>
          </cell>
          <cell r="C294" t="str">
            <v>dfp52</v>
          </cell>
          <cell r="D294">
            <v>37225</v>
          </cell>
          <cell r="E294">
            <v>37225</v>
          </cell>
          <cell r="F294">
            <v>37225</v>
          </cell>
          <cell r="G294">
            <v>404</v>
          </cell>
          <cell r="H294">
            <v>404</v>
          </cell>
          <cell r="I294" t="str">
            <v>DAF Ivangorod</v>
          </cell>
          <cell r="J294" t="str">
            <v>DAF Ivangorod</v>
          </cell>
          <cell r="K294" t="str">
            <v>Фосфорит</v>
          </cell>
          <cell r="L294" t="str">
            <v>Фосфорит</v>
          </cell>
          <cell r="M294" t="str">
            <v>GMF</v>
          </cell>
          <cell r="N294" t="str">
            <v>Express Eng</v>
          </cell>
          <cell r="O294">
            <v>152.37379999999999</v>
          </cell>
          <cell r="P294">
            <v>61559</v>
          </cell>
          <cell r="Q294">
            <v>61559</v>
          </cell>
          <cell r="R294">
            <v>0</v>
          </cell>
          <cell r="S294">
            <v>25829</v>
          </cell>
          <cell r="T294">
            <v>0</v>
          </cell>
          <cell r="U294">
            <v>0</v>
          </cell>
          <cell r="V294">
            <v>0</v>
          </cell>
          <cell r="W294">
            <v>0</v>
          </cell>
          <cell r="X294">
            <v>0</v>
          </cell>
          <cell r="Y294">
            <v>0</v>
          </cell>
          <cell r="Z294">
            <v>0</v>
          </cell>
        </row>
        <row r="295">
          <cell r="A295">
            <v>200111</v>
          </cell>
          <cell r="B295" t="str">
            <v>dfp</v>
          </cell>
          <cell r="C295" t="str">
            <v>dfp53</v>
          </cell>
          <cell r="D295">
            <v>37223</v>
          </cell>
          <cell r="E295">
            <v>37225</v>
          </cell>
          <cell r="F295">
            <v>37228</v>
          </cell>
          <cell r="G295">
            <v>1011.6099853515625</v>
          </cell>
          <cell r="H295">
            <v>1012.6699829101563</v>
          </cell>
          <cell r="I295" t="str">
            <v>DAF Ivangorod</v>
          </cell>
          <cell r="J295" t="str">
            <v>FOB Tallinn</v>
          </cell>
          <cell r="K295" t="str">
            <v>Фосфорит</v>
          </cell>
          <cell r="L295" t="str">
            <v>Фосфорит</v>
          </cell>
          <cell r="M295" t="str">
            <v>GMF</v>
          </cell>
          <cell r="N295" t="str">
            <v>Nagel</v>
          </cell>
          <cell r="O295">
            <v>131</v>
          </cell>
          <cell r="P295">
            <v>132659.76999999999</v>
          </cell>
          <cell r="Q295">
            <v>132659.76999999999</v>
          </cell>
          <cell r="R295">
            <v>0</v>
          </cell>
          <cell r="S295" t="str">
            <v>EBSS</v>
          </cell>
          <cell r="T295">
            <v>7278.8374999999996</v>
          </cell>
          <cell r="U295">
            <v>7278.84</v>
          </cell>
          <cell r="V295">
            <v>0</v>
          </cell>
          <cell r="W295">
            <v>0</v>
          </cell>
          <cell r="X295">
            <v>0</v>
          </cell>
          <cell r="Y295">
            <v>0</v>
          </cell>
          <cell r="Z295">
            <v>0</v>
          </cell>
        </row>
        <row r="296">
          <cell r="A296">
            <v>200111</v>
          </cell>
          <cell r="B296" t="str">
            <v>dfp</v>
          </cell>
          <cell r="C296" t="str">
            <v>dfp54</v>
          </cell>
          <cell r="D296">
            <v>37225</v>
          </cell>
          <cell r="E296">
            <v>37220</v>
          </cell>
          <cell r="F296">
            <v>37220</v>
          </cell>
          <cell r="G296">
            <v>70</v>
          </cell>
          <cell r="H296">
            <v>70</v>
          </cell>
          <cell r="I296" t="str">
            <v>DAF Ivangorod</v>
          </cell>
          <cell r="J296" t="str">
            <v>CPT Tallinn</v>
          </cell>
          <cell r="K296" t="str">
            <v>Фосфорит</v>
          </cell>
          <cell r="L296" t="str">
            <v>Фосфорит</v>
          </cell>
          <cell r="M296" t="str">
            <v>Mirintex</v>
          </cell>
          <cell r="N296" t="str">
            <v>Fakserting</v>
          </cell>
          <cell r="O296">
            <v>150.75</v>
          </cell>
          <cell r="P296">
            <v>10552.5</v>
          </cell>
          <cell r="Q296">
            <v>0</v>
          </cell>
          <cell r="R296">
            <v>10552.5</v>
          </cell>
          <cell r="S296">
            <v>0</v>
          </cell>
          <cell r="T296">
            <v>0</v>
          </cell>
          <cell r="U296">
            <v>0</v>
          </cell>
          <cell r="V296">
            <v>0</v>
          </cell>
          <cell r="W296">
            <v>0</v>
          </cell>
          <cell r="X296">
            <v>0</v>
          </cell>
          <cell r="Y296">
            <v>0</v>
          </cell>
          <cell r="Z296">
            <v>0</v>
          </cell>
        </row>
        <row r="297">
          <cell r="A297">
            <v>200111</v>
          </cell>
          <cell r="B297" t="str">
            <v>dfp</v>
          </cell>
          <cell r="C297" t="str">
            <v>dfp55</v>
          </cell>
          <cell r="D297">
            <v>37225</v>
          </cell>
          <cell r="E297">
            <v>37225</v>
          </cell>
          <cell r="F297">
            <v>37225</v>
          </cell>
          <cell r="G297">
            <v>64</v>
          </cell>
          <cell r="H297">
            <v>64</v>
          </cell>
          <cell r="I297" t="str">
            <v>DAF Ivangorod</v>
          </cell>
          <cell r="J297" t="str">
            <v>DAF Ivangorod</v>
          </cell>
          <cell r="K297" t="str">
            <v>Фосфорит</v>
          </cell>
          <cell r="L297" t="str">
            <v>Фосфорит</v>
          </cell>
          <cell r="M297" t="str">
            <v>GMF</v>
          </cell>
          <cell r="N297" t="str">
            <v>Express Eng</v>
          </cell>
          <cell r="O297">
            <v>147.5</v>
          </cell>
          <cell r="P297">
            <v>9440</v>
          </cell>
          <cell r="Q297">
            <v>9440</v>
          </cell>
          <cell r="R297">
            <v>0</v>
          </cell>
          <cell r="S297">
            <v>-1402.5</v>
          </cell>
          <cell r="T297">
            <v>0</v>
          </cell>
          <cell r="U297">
            <v>0</v>
          </cell>
          <cell r="V297">
            <v>0</v>
          </cell>
          <cell r="W297">
            <v>0</v>
          </cell>
          <cell r="X297">
            <v>0</v>
          </cell>
          <cell r="Y297">
            <v>0</v>
          </cell>
          <cell r="Z297">
            <v>0</v>
          </cell>
        </row>
        <row r="298">
          <cell r="A298">
            <v>200112</v>
          </cell>
          <cell r="B298" t="str">
            <v>dfp</v>
          </cell>
          <cell r="C298" t="str">
            <v>dfp56</v>
          </cell>
          <cell r="D298">
            <v>37244</v>
          </cell>
          <cell r="E298">
            <v>37243</v>
          </cell>
          <cell r="F298">
            <v>37243</v>
          </cell>
          <cell r="G298">
            <v>2206.530029296875</v>
          </cell>
          <cell r="H298">
            <v>2181.679931640625</v>
          </cell>
          <cell r="I298" t="str">
            <v>DAF Ivangorod</v>
          </cell>
          <cell r="J298" t="str">
            <v>FOB Tallinn</v>
          </cell>
          <cell r="K298" t="str">
            <v>Фосфорит</v>
          </cell>
          <cell r="L298" t="str">
            <v>Фосфорит</v>
          </cell>
          <cell r="M298" t="str">
            <v>GMF</v>
          </cell>
          <cell r="N298" t="str">
            <v>Nagel</v>
          </cell>
          <cell r="O298">
            <v>131</v>
          </cell>
          <cell r="P298">
            <v>263552.09999999998</v>
          </cell>
          <cell r="Q298">
            <v>263552.09999999998</v>
          </cell>
          <cell r="R298">
            <v>0</v>
          </cell>
          <cell r="S298" t="str">
            <v>EBSS</v>
          </cell>
          <cell r="T298">
            <v>15822.03</v>
          </cell>
          <cell r="U298">
            <v>15822.03</v>
          </cell>
          <cell r="V298">
            <v>0</v>
          </cell>
          <cell r="W298">
            <v>0</v>
          </cell>
          <cell r="X298">
            <v>0</v>
          </cell>
          <cell r="Y298">
            <v>0</v>
          </cell>
          <cell r="Z298">
            <v>0</v>
          </cell>
        </row>
        <row r="299">
          <cell r="A299">
            <v>200112</v>
          </cell>
          <cell r="B299" t="str">
            <v>dfp</v>
          </cell>
          <cell r="C299" t="str">
            <v>dfp57</v>
          </cell>
          <cell r="D299">
            <v>37244</v>
          </cell>
          <cell r="E299">
            <v>37244</v>
          </cell>
          <cell r="F299">
            <v>37246</v>
          </cell>
          <cell r="G299">
            <v>712.1199951171875</v>
          </cell>
          <cell r="H299">
            <v>716.1500244140625</v>
          </cell>
          <cell r="I299" t="str">
            <v>DAF Ivangorod</v>
          </cell>
          <cell r="J299" t="str">
            <v>FOB Tallinn</v>
          </cell>
          <cell r="K299" t="str">
            <v>Фосфорит</v>
          </cell>
          <cell r="L299" t="str">
            <v>Фосфорит</v>
          </cell>
          <cell r="M299" t="str">
            <v>GMF</v>
          </cell>
          <cell r="N299" t="str">
            <v>Nagel</v>
          </cell>
          <cell r="O299">
            <v>146.38650000000001</v>
          </cell>
          <cell r="P299">
            <v>102197.74</v>
          </cell>
          <cell r="Q299">
            <v>102197.74</v>
          </cell>
          <cell r="R299">
            <v>0</v>
          </cell>
          <cell r="S299" t="str">
            <v>EBSS</v>
          </cell>
          <cell r="T299">
            <v>7085.0874999999996</v>
          </cell>
          <cell r="U299">
            <v>7085.09</v>
          </cell>
          <cell r="V299">
            <v>0</v>
          </cell>
          <cell r="W299">
            <v>0</v>
          </cell>
          <cell r="X299">
            <v>0</v>
          </cell>
          <cell r="Y299">
            <v>0</v>
          </cell>
          <cell r="Z299">
            <v>0</v>
          </cell>
        </row>
        <row r="300">
          <cell r="A300">
            <v>200112</v>
          </cell>
          <cell r="B300" t="str">
            <v>dfp</v>
          </cell>
          <cell r="C300" t="str">
            <v>dfp58</v>
          </cell>
          <cell r="D300">
            <v>37252</v>
          </cell>
          <cell r="E300">
            <v>37256</v>
          </cell>
          <cell r="F300">
            <v>37262</v>
          </cell>
          <cell r="G300">
            <v>3008.47998046875</v>
          </cell>
          <cell r="H300">
            <v>2979.110107421875</v>
          </cell>
          <cell r="I300" t="str">
            <v>DAF Ivangorod</v>
          </cell>
          <cell r="J300" t="str">
            <v>FOB Tallinn</v>
          </cell>
          <cell r="K300" t="str">
            <v>Фосфорит</v>
          </cell>
          <cell r="L300" t="str">
            <v>Фосфорит</v>
          </cell>
          <cell r="M300" t="str">
            <v>GMF</v>
          </cell>
          <cell r="N300" t="str">
            <v>Nagel</v>
          </cell>
          <cell r="O300">
            <v>131</v>
          </cell>
          <cell r="P300">
            <v>390263.41</v>
          </cell>
          <cell r="Q300">
            <v>390263.41</v>
          </cell>
          <cell r="R300">
            <v>0</v>
          </cell>
          <cell r="S300" t="str">
            <v>EBSS</v>
          </cell>
          <cell r="T300">
            <v>21420.997500000001</v>
          </cell>
          <cell r="U300">
            <v>21421</v>
          </cell>
          <cell r="V300">
            <v>0</v>
          </cell>
          <cell r="W300">
            <v>0</v>
          </cell>
          <cell r="X300">
            <v>0</v>
          </cell>
          <cell r="Y300">
            <v>0</v>
          </cell>
          <cell r="Z300">
            <v>0</v>
          </cell>
        </row>
        <row r="301">
          <cell r="A301">
            <v>200112</v>
          </cell>
          <cell r="B301" t="str">
            <v>dfp</v>
          </cell>
          <cell r="C301" t="str">
            <v>dfp59</v>
          </cell>
          <cell r="D301">
            <v>37245</v>
          </cell>
          <cell r="E301">
            <v>37247</v>
          </cell>
          <cell r="F301">
            <v>37248</v>
          </cell>
          <cell r="G301">
            <v>2014.93994140625</v>
          </cell>
          <cell r="H301">
            <v>2020.3800048828125</v>
          </cell>
          <cell r="I301" t="str">
            <v>DAF Ivangorod</v>
          </cell>
          <cell r="J301" t="str">
            <v>FOB Tallinn</v>
          </cell>
          <cell r="K301" t="str">
            <v>Фосфорит</v>
          </cell>
          <cell r="L301" t="str">
            <v>Фосфорит</v>
          </cell>
          <cell r="M301" t="str">
            <v>GMF</v>
          </cell>
          <cell r="N301" t="str">
            <v>Nagel</v>
          </cell>
          <cell r="O301">
            <v>138</v>
          </cell>
          <cell r="P301">
            <v>278812.44</v>
          </cell>
          <cell r="Q301">
            <v>278812.44</v>
          </cell>
          <cell r="R301">
            <v>0</v>
          </cell>
          <cell r="S301" t="str">
            <v>EBSS</v>
          </cell>
          <cell r="T301">
            <v>17011.11</v>
          </cell>
          <cell r="U301">
            <v>17011.11</v>
          </cell>
          <cell r="V301">
            <v>0</v>
          </cell>
          <cell r="W301">
            <v>0</v>
          </cell>
          <cell r="X301">
            <v>0</v>
          </cell>
          <cell r="Y301">
            <v>0</v>
          </cell>
          <cell r="Z301">
            <v>0</v>
          </cell>
        </row>
        <row r="302">
          <cell r="A302">
            <v>200112</v>
          </cell>
          <cell r="B302" t="str">
            <v>dfp</v>
          </cell>
          <cell r="C302" t="str">
            <v>dfp60</v>
          </cell>
          <cell r="D302">
            <v>37249</v>
          </cell>
          <cell r="E302">
            <v>37247</v>
          </cell>
          <cell r="F302">
            <v>37252</v>
          </cell>
          <cell r="G302">
            <v>1049</v>
          </cell>
          <cell r="H302">
            <v>1049.3599853515625</v>
          </cell>
          <cell r="I302" t="str">
            <v>DAF Ivangorod</v>
          </cell>
          <cell r="J302" t="str">
            <v>FOB Tallinn</v>
          </cell>
          <cell r="K302" t="str">
            <v>Фосфорит</v>
          </cell>
          <cell r="L302" t="str">
            <v>Фосфорит</v>
          </cell>
          <cell r="M302" t="str">
            <v>GMF</v>
          </cell>
          <cell r="N302" t="str">
            <v>Nagel</v>
          </cell>
          <cell r="O302">
            <v>138</v>
          </cell>
          <cell r="P302">
            <v>144811.68</v>
          </cell>
          <cell r="Q302">
            <v>144811.68</v>
          </cell>
          <cell r="R302">
            <v>0</v>
          </cell>
          <cell r="S302" t="str">
            <v>EBSS</v>
          </cell>
          <cell r="T302">
            <v>10398.92</v>
          </cell>
          <cell r="U302">
            <v>10398.92</v>
          </cell>
          <cell r="V302">
            <v>0</v>
          </cell>
          <cell r="W302">
            <v>0</v>
          </cell>
          <cell r="X302">
            <v>0</v>
          </cell>
          <cell r="Y302">
            <v>0</v>
          </cell>
          <cell r="Z302">
            <v>0</v>
          </cell>
        </row>
        <row r="303">
          <cell r="A303">
            <v>200112</v>
          </cell>
          <cell r="B303" t="str">
            <v>dfp</v>
          </cell>
          <cell r="C303" t="str">
            <v>dfp61</v>
          </cell>
          <cell r="D303">
            <v>37249</v>
          </cell>
          <cell r="E303">
            <v>37256</v>
          </cell>
          <cell r="F303">
            <v>37256</v>
          </cell>
          <cell r="G303">
            <v>65</v>
          </cell>
          <cell r="H303">
            <v>65</v>
          </cell>
          <cell r="I303" t="str">
            <v>FCA Sala</v>
          </cell>
          <cell r="J303" t="str">
            <v>FCA Sala</v>
          </cell>
          <cell r="K303" t="str">
            <v>Фосфорит</v>
          </cell>
          <cell r="L303" t="str">
            <v>Фосфорит</v>
          </cell>
          <cell r="M303" t="str">
            <v>GMF</v>
          </cell>
          <cell r="N303" t="str">
            <v>Raleksas</v>
          </cell>
          <cell r="O303">
            <v>148</v>
          </cell>
          <cell r="P303">
            <v>9620</v>
          </cell>
          <cell r="Q303">
            <v>9620</v>
          </cell>
          <cell r="R303">
            <v>0</v>
          </cell>
          <cell r="S303">
            <v>3085.11</v>
          </cell>
          <cell r="T303">
            <v>0</v>
          </cell>
          <cell r="U303">
            <v>0</v>
          </cell>
          <cell r="V303">
            <v>0</v>
          </cell>
          <cell r="W303">
            <v>0</v>
          </cell>
          <cell r="X303">
            <v>0</v>
          </cell>
          <cell r="Y303">
            <v>0</v>
          </cell>
          <cell r="Z303">
            <v>0</v>
          </cell>
        </row>
        <row r="304">
          <cell r="A304">
            <v>200107</v>
          </cell>
          <cell r="B304" t="str">
            <v>dfp</v>
          </cell>
          <cell r="C304" t="str">
            <v>dfp62</v>
          </cell>
          <cell r="D304">
            <v>37099</v>
          </cell>
          <cell r="E304">
            <v>37099</v>
          </cell>
          <cell r="F304">
            <v>37099</v>
          </cell>
          <cell r="G304">
            <v>17.549999237060547</v>
          </cell>
          <cell r="H304">
            <v>17.549999237060547</v>
          </cell>
          <cell r="I304" t="str">
            <v>DAF Ivangorod</v>
          </cell>
          <cell r="J304" t="str">
            <v>CPT Tallinn</v>
          </cell>
          <cell r="K304" t="str">
            <v>Фосфорит</v>
          </cell>
          <cell r="L304" t="str">
            <v>КГОК</v>
          </cell>
          <cell r="M304" t="str">
            <v>Mirintex</v>
          </cell>
          <cell r="N304" t="str">
            <v>Fakserting</v>
          </cell>
          <cell r="O304">
            <v>145</v>
          </cell>
          <cell r="P304">
            <v>2544.75</v>
          </cell>
          <cell r="Q304">
            <v>2544.75</v>
          </cell>
          <cell r="R304">
            <v>0</v>
          </cell>
          <cell r="S304" t="str">
            <v>EBSS</v>
          </cell>
          <cell r="T304">
            <v>79.852500000000006</v>
          </cell>
          <cell r="U304">
            <v>79.849999999999994</v>
          </cell>
          <cell r="V304">
            <v>0</v>
          </cell>
          <cell r="W304">
            <v>0</v>
          </cell>
          <cell r="X304">
            <v>0</v>
          </cell>
          <cell r="Y304">
            <v>0</v>
          </cell>
          <cell r="Z304">
            <v>0</v>
          </cell>
        </row>
        <row r="305">
          <cell r="A305">
            <v>200111</v>
          </cell>
          <cell r="B305" t="str">
            <v>dfp</v>
          </cell>
          <cell r="C305" t="str">
            <v>dfp63</v>
          </cell>
          <cell r="D305">
            <v>37211</v>
          </cell>
          <cell r="E305">
            <v>37211</v>
          </cell>
          <cell r="F305">
            <v>37211</v>
          </cell>
          <cell r="G305">
            <v>37256</v>
          </cell>
          <cell r="H305">
            <v>17.503000259399414</v>
          </cell>
          <cell r="I305">
            <v>467.11700439453125</v>
          </cell>
          <cell r="J305" t="str">
            <v>CPT Tallinn</v>
          </cell>
          <cell r="K305" t="str">
            <v>Фосфорит</v>
          </cell>
          <cell r="L305" t="str">
            <v>Карбохим</v>
          </cell>
          <cell r="M305" t="str">
            <v>Mirintex</v>
          </cell>
          <cell r="N305" t="str">
            <v>Fakserting</v>
          </cell>
          <cell r="O305">
            <v>150.75</v>
          </cell>
          <cell r="P305">
            <v>2638.5772000000002</v>
          </cell>
          <cell r="Q305">
            <v>2638.58</v>
          </cell>
          <cell r="R305">
            <v>0</v>
          </cell>
          <cell r="S305">
            <v>189182.39</v>
          </cell>
          <cell r="T305">
            <v>0</v>
          </cell>
          <cell r="U305">
            <v>0</v>
          </cell>
          <cell r="V305">
            <v>0</v>
          </cell>
          <cell r="W305">
            <v>0</v>
          </cell>
          <cell r="X305">
            <v>0</v>
          </cell>
          <cell r="Y305">
            <v>0</v>
          </cell>
          <cell r="Z305">
            <v>0</v>
          </cell>
        </row>
        <row r="306">
          <cell r="A306">
            <v>200112</v>
          </cell>
          <cell r="B306" t="str">
            <v>dfp</v>
          </cell>
          <cell r="C306" t="str">
            <v>dfp64</v>
          </cell>
          <cell r="D306">
            <v>37250</v>
          </cell>
          <cell r="E306">
            <v>37247</v>
          </cell>
          <cell r="F306">
            <v>37253</v>
          </cell>
          <cell r="G306">
            <v>2092.93994140625</v>
          </cell>
          <cell r="H306">
            <v>2042.260009765625</v>
          </cell>
          <cell r="I306" t="str">
            <v>DAF Ivangorod</v>
          </cell>
          <cell r="J306" t="str">
            <v>FOB Tallinn</v>
          </cell>
          <cell r="K306" t="str">
            <v>Фосфорит</v>
          </cell>
          <cell r="L306" t="str">
            <v>Фосфорит</v>
          </cell>
          <cell r="M306" t="str">
            <v>GMF</v>
          </cell>
          <cell r="N306" t="str">
            <v>Nagel</v>
          </cell>
          <cell r="O306">
            <v>138</v>
          </cell>
          <cell r="P306">
            <v>281831.88</v>
          </cell>
          <cell r="Q306">
            <v>281831.88</v>
          </cell>
          <cell r="R306">
            <v>0</v>
          </cell>
          <cell r="S306" t="str">
            <v>EBSS</v>
          </cell>
          <cell r="T306">
            <v>19576.64</v>
          </cell>
          <cell r="U306">
            <v>19576.64</v>
          </cell>
          <cell r="V306">
            <v>0</v>
          </cell>
          <cell r="W306">
            <v>0</v>
          </cell>
          <cell r="X306">
            <v>0</v>
          </cell>
          <cell r="Y306">
            <v>0</v>
          </cell>
          <cell r="Z306">
            <v>0</v>
          </cell>
        </row>
        <row r="307">
          <cell r="A307">
            <v>200112</v>
          </cell>
          <cell r="B307" t="str">
            <v>dfp</v>
          </cell>
          <cell r="C307" t="str">
            <v>dfp65</v>
          </cell>
          <cell r="D307">
            <v>37253</v>
          </cell>
          <cell r="E307">
            <v>37253</v>
          </cell>
          <cell r="F307">
            <v>37259</v>
          </cell>
          <cell r="G307">
            <v>1025.449951171875</v>
          </cell>
          <cell r="H307">
            <v>1018.030029296875</v>
          </cell>
          <cell r="I307" t="str">
            <v>DAF Ivangorod</v>
          </cell>
          <cell r="J307" t="str">
            <v>FOB Tallinn</v>
          </cell>
          <cell r="K307" t="str">
            <v>Фосфорит</v>
          </cell>
          <cell r="L307" t="str">
            <v>Фосфорит</v>
          </cell>
          <cell r="M307" t="str">
            <v>GMF</v>
          </cell>
          <cell r="N307" t="str">
            <v>Nagel</v>
          </cell>
          <cell r="O307">
            <v>138</v>
          </cell>
          <cell r="P307">
            <v>140488.14000000001</v>
          </cell>
          <cell r="Q307">
            <v>140488.14000000001</v>
          </cell>
          <cell r="R307">
            <v>0</v>
          </cell>
          <cell r="S307" t="str">
            <v>EBSS</v>
          </cell>
          <cell r="T307">
            <v>7589.3175000000001</v>
          </cell>
          <cell r="U307">
            <v>7589.32</v>
          </cell>
          <cell r="V307">
            <v>0</v>
          </cell>
          <cell r="W307">
            <v>0</v>
          </cell>
          <cell r="X307">
            <v>0</v>
          </cell>
          <cell r="Y307">
            <v>0</v>
          </cell>
          <cell r="Z307">
            <v>0</v>
          </cell>
        </row>
        <row r="308">
          <cell r="A308">
            <v>200201</v>
          </cell>
          <cell r="B308" t="str">
            <v>dfp</v>
          </cell>
          <cell r="C308" t="str">
            <v>dfp66</v>
          </cell>
          <cell r="D308">
            <v>37264</v>
          </cell>
          <cell r="E308">
            <v>37269</v>
          </cell>
          <cell r="F308">
            <v>37270</v>
          </cell>
          <cell r="G308">
            <v>1049.469970703125</v>
          </cell>
          <cell r="H308">
            <v>1037.030029296875</v>
          </cell>
          <cell r="I308" t="str">
            <v>DAF Ivangorod</v>
          </cell>
          <cell r="J308" t="str">
            <v>FOB Tallinn</v>
          </cell>
          <cell r="K308" t="str">
            <v>Фосфорит</v>
          </cell>
          <cell r="L308" t="str">
            <v>Фосфорит</v>
          </cell>
          <cell r="M308" t="str">
            <v>GMF</v>
          </cell>
          <cell r="N308" t="str">
            <v>Nagel</v>
          </cell>
          <cell r="O308">
            <v>148</v>
          </cell>
          <cell r="P308">
            <v>153480.44</v>
          </cell>
          <cell r="Q308">
            <v>153480.44</v>
          </cell>
          <cell r="R308">
            <v>0</v>
          </cell>
          <cell r="S308" t="str">
            <v>EBSS</v>
          </cell>
          <cell r="T308">
            <v>7743.7875000000004</v>
          </cell>
          <cell r="U308">
            <v>7743.79</v>
          </cell>
          <cell r="V308">
            <v>0</v>
          </cell>
          <cell r="W308">
            <v>0</v>
          </cell>
          <cell r="X308">
            <v>0</v>
          </cell>
          <cell r="Y308">
            <v>0</v>
          </cell>
          <cell r="Z308">
            <v>0</v>
          </cell>
        </row>
        <row r="309">
          <cell r="A309">
            <v>200201</v>
          </cell>
          <cell r="B309" t="str">
            <v>dfp</v>
          </cell>
          <cell r="C309" t="str">
            <v>dfp67</v>
          </cell>
          <cell r="D309">
            <v>37264</v>
          </cell>
          <cell r="E309">
            <v>37266</v>
          </cell>
          <cell r="F309">
            <v>37266</v>
          </cell>
          <cell r="G309">
            <v>22</v>
          </cell>
          <cell r="H309">
            <v>22</v>
          </cell>
          <cell r="I309" t="str">
            <v>FCA Kingisepp</v>
          </cell>
          <cell r="J309" t="str">
            <v>FCA Kingisepp</v>
          </cell>
          <cell r="K309" t="str">
            <v>Фосфорит</v>
          </cell>
          <cell r="L309" t="str">
            <v>Фосфорит</v>
          </cell>
          <cell r="M309" t="str">
            <v>GMF</v>
          </cell>
          <cell r="N309" t="str">
            <v>Ruvera</v>
          </cell>
          <cell r="O309">
            <v>160</v>
          </cell>
          <cell r="P309">
            <v>3520</v>
          </cell>
          <cell r="Q309">
            <v>3520</v>
          </cell>
          <cell r="R309">
            <v>0</v>
          </cell>
          <cell r="S309">
            <v>119054</v>
          </cell>
          <cell r="T309">
            <v>0</v>
          </cell>
          <cell r="U309">
            <v>0</v>
          </cell>
          <cell r="V309">
            <v>0</v>
          </cell>
          <cell r="W309">
            <v>0</v>
          </cell>
          <cell r="X309">
            <v>0</v>
          </cell>
          <cell r="Y309">
            <v>0</v>
          </cell>
          <cell r="Z309">
            <v>0</v>
          </cell>
        </row>
        <row r="310">
          <cell r="A310">
            <v>200201</v>
          </cell>
          <cell r="B310" t="str">
            <v>dfp</v>
          </cell>
          <cell r="C310" t="str">
            <v>dfp68</v>
          </cell>
          <cell r="D310">
            <v>37269</v>
          </cell>
          <cell r="E310">
            <v>37282</v>
          </cell>
          <cell r="F310">
            <v>37284</v>
          </cell>
          <cell r="G310">
            <v>2508.659912109375</v>
          </cell>
          <cell r="H310">
            <v>2521.1201171875</v>
          </cell>
          <cell r="I310" t="str">
            <v>DAF Ivangorod</v>
          </cell>
          <cell r="J310" t="str">
            <v>FOB Tallinn</v>
          </cell>
          <cell r="K310" t="str">
            <v>Фосфорит</v>
          </cell>
          <cell r="L310" t="str">
            <v>Фосфорит</v>
          </cell>
          <cell r="M310" t="str">
            <v>GMF</v>
          </cell>
          <cell r="N310" t="str">
            <v>Nagel</v>
          </cell>
          <cell r="O310">
            <v>148.5847</v>
          </cell>
          <cell r="P310">
            <v>374599.76</v>
          </cell>
          <cell r="Q310">
            <v>374599.76</v>
          </cell>
          <cell r="R310">
            <v>0</v>
          </cell>
          <cell r="S310" t="str">
            <v>EBSS</v>
          </cell>
          <cell r="T310">
            <v>18422.27</v>
          </cell>
          <cell r="U310">
            <v>18422.27</v>
          </cell>
          <cell r="V310">
            <v>0</v>
          </cell>
          <cell r="W310">
            <v>0</v>
          </cell>
          <cell r="X310">
            <v>0</v>
          </cell>
          <cell r="Y310">
            <v>0</v>
          </cell>
          <cell r="Z310">
            <v>0</v>
          </cell>
        </row>
        <row r="311">
          <cell r="A311">
            <v>200202</v>
          </cell>
          <cell r="B311" t="str">
            <v>dfp</v>
          </cell>
          <cell r="C311" t="str">
            <v>dfp70</v>
          </cell>
          <cell r="D311">
            <v>37299</v>
          </cell>
          <cell r="F311">
            <v>37331</v>
          </cell>
          <cell r="G311">
            <v>65</v>
          </cell>
          <cell r="H311">
            <v>65</v>
          </cell>
          <cell r="I311" t="str">
            <v>FCA Sala</v>
          </cell>
          <cell r="J311" t="str">
            <v>FCA Sala</v>
          </cell>
          <cell r="K311" t="str">
            <v>Фосфорит</v>
          </cell>
          <cell r="L311" t="str">
            <v>Фосфорит</v>
          </cell>
          <cell r="M311" t="str">
            <v>GMF</v>
          </cell>
          <cell r="N311" t="str">
            <v>Raleksas</v>
          </cell>
          <cell r="O311">
            <v>152</v>
          </cell>
          <cell r="P311">
            <v>9880</v>
          </cell>
          <cell r="Q311">
            <v>4940</v>
          </cell>
          <cell r="R311">
            <v>4940</v>
          </cell>
          <cell r="S311">
            <v>94317.62</v>
          </cell>
          <cell r="T311">
            <v>0</v>
          </cell>
          <cell r="U311">
            <v>0</v>
          </cell>
          <cell r="V311">
            <v>0</v>
          </cell>
          <cell r="W311">
            <v>0</v>
          </cell>
          <cell r="X311">
            <v>0</v>
          </cell>
          <cell r="Y311">
            <v>0</v>
          </cell>
          <cell r="Z311">
            <v>0</v>
          </cell>
        </row>
        <row r="312">
          <cell r="A312">
            <v>200202</v>
          </cell>
          <cell r="B312" t="str">
            <v>dfp</v>
          </cell>
          <cell r="C312" t="str">
            <v>dfp71</v>
          </cell>
          <cell r="D312">
            <v>37299</v>
          </cell>
          <cell r="F312">
            <v>37366</v>
          </cell>
          <cell r="G312">
            <v>130</v>
          </cell>
          <cell r="H312">
            <v>130</v>
          </cell>
          <cell r="I312" t="str">
            <v>FCA Sala</v>
          </cell>
          <cell r="J312" t="str">
            <v>DAF Valga</v>
          </cell>
          <cell r="K312" t="str">
            <v>Фосфорит</v>
          </cell>
          <cell r="L312" t="str">
            <v>Фосфорит</v>
          </cell>
          <cell r="M312" t="str">
            <v>GMF</v>
          </cell>
          <cell r="N312" t="str">
            <v>Wessaund</v>
          </cell>
          <cell r="O312">
            <v>160</v>
          </cell>
          <cell r="P312">
            <v>20800</v>
          </cell>
          <cell r="Q312">
            <v>14560</v>
          </cell>
          <cell r="R312">
            <v>6240</v>
          </cell>
          <cell r="S312" t="str">
            <v>EBSS</v>
          </cell>
          <cell r="T312">
            <v>845</v>
          </cell>
          <cell r="U312">
            <v>0</v>
          </cell>
          <cell r="V312">
            <v>845</v>
          </cell>
          <cell r="W312">
            <v>0</v>
          </cell>
          <cell r="X312">
            <v>0</v>
          </cell>
          <cell r="Y312">
            <v>0</v>
          </cell>
          <cell r="Z312">
            <v>0</v>
          </cell>
        </row>
        <row r="313">
          <cell r="A313">
            <v>200201</v>
          </cell>
          <cell r="B313" t="str">
            <v>dfp</v>
          </cell>
          <cell r="C313" t="str">
            <v>dfp72</v>
          </cell>
          <cell r="D313">
            <v>37278</v>
          </cell>
          <cell r="E313">
            <v>37271</v>
          </cell>
          <cell r="F313">
            <v>37274</v>
          </cell>
          <cell r="G313">
            <v>1040.6500244140625</v>
          </cell>
          <cell r="H313">
            <v>1032.97998046875</v>
          </cell>
          <cell r="I313" t="str">
            <v>DAF Ivangorod</v>
          </cell>
          <cell r="J313" t="str">
            <v>FOB Tallinn</v>
          </cell>
          <cell r="K313" t="str">
            <v>Фосфорит</v>
          </cell>
          <cell r="L313" t="str">
            <v>Фосфорит</v>
          </cell>
          <cell r="M313" t="str">
            <v>GMF</v>
          </cell>
          <cell r="N313" t="str">
            <v>Nagel</v>
          </cell>
          <cell r="O313">
            <v>152.19560000000001</v>
          </cell>
          <cell r="P313">
            <v>157215.04000000001</v>
          </cell>
          <cell r="Q313">
            <v>157215.04000000001</v>
          </cell>
          <cell r="R313">
            <v>0</v>
          </cell>
          <cell r="S313" t="str">
            <v>EBSS</v>
          </cell>
          <cell r="T313">
            <v>8878.4850000000006</v>
          </cell>
          <cell r="U313">
            <v>8878.49</v>
          </cell>
          <cell r="V313">
            <v>0</v>
          </cell>
          <cell r="W313">
            <v>0</v>
          </cell>
          <cell r="X313">
            <v>0</v>
          </cell>
          <cell r="Y313">
            <v>0</v>
          </cell>
          <cell r="Z313">
            <v>0</v>
          </cell>
        </row>
        <row r="314">
          <cell r="A314">
            <v>200201</v>
          </cell>
          <cell r="B314" t="str">
            <v>dfp</v>
          </cell>
          <cell r="C314" t="str">
            <v>dfp73</v>
          </cell>
          <cell r="D314">
            <v>37280</v>
          </cell>
          <cell r="E314">
            <v>37274</v>
          </cell>
          <cell r="F314">
            <v>37274</v>
          </cell>
          <cell r="G314">
            <v>1102.7900390625</v>
          </cell>
          <cell r="H314">
            <v>1108.219970703125</v>
          </cell>
          <cell r="I314" t="str">
            <v>DAF Ivangorod</v>
          </cell>
          <cell r="J314" t="str">
            <v>FOB Tallinn</v>
          </cell>
          <cell r="K314" t="str">
            <v>Фосфорит</v>
          </cell>
          <cell r="L314" t="str">
            <v>Фосфорит</v>
          </cell>
          <cell r="M314" t="str">
            <v>GMF</v>
          </cell>
          <cell r="N314" t="str">
            <v>Nagel</v>
          </cell>
          <cell r="O314">
            <v>153.8066</v>
          </cell>
          <cell r="P314">
            <v>170451.56</v>
          </cell>
          <cell r="Q314">
            <v>170451.56</v>
          </cell>
          <cell r="R314">
            <v>0</v>
          </cell>
          <cell r="S314" t="str">
            <v>EBSS</v>
          </cell>
          <cell r="T314">
            <v>9917.7450000000008</v>
          </cell>
          <cell r="U314">
            <v>9917.75</v>
          </cell>
          <cell r="V314">
            <v>0</v>
          </cell>
          <cell r="W314">
            <v>0</v>
          </cell>
          <cell r="X314">
            <v>0</v>
          </cell>
          <cell r="Y314">
            <v>0</v>
          </cell>
          <cell r="Z314">
            <v>0</v>
          </cell>
        </row>
        <row r="315">
          <cell r="A315">
            <v>200201</v>
          </cell>
          <cell r="B315" t="str">
            <v>dfp</v>
          </cell>
          <cell r="C315" t="str">
            <v>dfp75</v>
          </cell>
          <cell r="D315">
            <v>37286</v>
          </cell>
          <cell r="E315">
            <v>37287</v>
          </cell>
          <cell r="F315">
            <v>37290</v>
          </cell>
          <cell r="G315">
            <v>3032.239990234375</v>
          </cell>
          <cell r="H315">
            <v>3000.3701171875</v>
          </cell>
          <cell r="I315" t="str">
            <v>DAF Ivangorod</v>
          </cell>
          <cell r="J315" t="str">
            <v>FOB Tallinn</v>
          </cell>
          <cell r="K315" t="str">
            <v>Фосфорит</v>
          </cell>
          <cell r="L315" t="str">
            <v>Фосфорит</v>
          </cell>
          <cell r="M315" t="str">
            <v>GMF</v>
          </cell>
          <cell r="N315" t="str">
            <v>Nagel</v>
          </cell>
          <cell r="O315">
            <v>146.48500000000001</v>
          </cell>
          <cell r="P315">
            <v>439509.1</v>
          </cell>
          <cell r="Q315">
            <v>439509.1</v>
          </cell>
          <cell r="R315">
            <v>0</v>
          </cell>
          <cell r="S315" t="str">
            <v>EBSS</v>
          </cell>
          <cell r="T315">
            <v>21737.5825</v>
          </cell>
          <cell r="U315">
            <v>21737.58</v>
          </cell>
          <cell r="V315">
            <v>0</v>
          </cell>
          <cell r="W315">
            <v>0</v>
          </cell>
          <cell r="X315">
            <v>0</v>
          </cell>
          <cell r="Y315">
            <v>0</v>
          </cell>
          <cell r="Z315">
            <v>0</v>
          </cell>
        </row>
        <row r="316">
          <cell r="A316">
            <v>200201</v>
          </cell>
          <cell r="B316" t="str">
            <v>dfp</v>
          </cell>
          <cell r="C316" t="str">
            <v>dfp76</v>
          </cell>
          <cell r="D316">
            <v>37286</v>
          </cell>
          <cell r="E316">
            <v>37287</v>
          </cell>
          <cell r="F316">
            <v>37287</v>
          </cell>
          <cell r="G316">
            <v>65</v>
          </cell>
          <cell r="H316">
            <v>65</v>
          </cell>
          <cell r="I316" t="str">
            <v>DAF Ivangorod</v>
          </cell>
          <cell r="J316" t="str">
            <v>DAF Ivangorod</v>
          </cell>
          <cell r="K316" t="str">
            <v>Фосфорит</v>
          </cell>
          <cell r="L316" t="str">
            <v>Фосфорит</v>
          </cell>
          <cell r="M316" t="str">
            <v>GMF</v>
          </cell>
          <cell r="N316" t="str">
            <v>IET</v>
          </cell>
          <cell r="O316">
            <v>151.5</v>
          </cell>
          <cell r="P316">
            <v>9847.5</v>
          </cell>
          <cell r="Q316">
            <v>9847.5</v>
          </cell>
          <cell r="R316">
            <v>0</v>
          </cell>
          <cell r="S316">
            <v>0</v>
          </cell>
          <cell r="T316">
            <v>0</v>
          </cell>
          <cell r="U316">
            <v>0</v>
          </cell>
          <cell r="V316">
            <v>0</v>
          </cell>
          <cell r="W316">
            <v>0</v>
          </cell>
          <cell r="X316">
            <v>0</v>
          </cell>
          <cell r="Y316">
            <v>0</v>
          </cell>
          <cell r="Z316">
            <v>0</v>
          </cell>
        </row>
        <row r="317">
          <cell r="A317">
            <v>200201</v>
          </cell>
          <cell r="B317" t="str">
            <v>dfp</v>
          </cell>
          <cell r="C317" t="str">
            <v>dfp77</v>
          </cell>
          <cell r="D317">
            <v>37286</v>
          </cell>
          <cell r="E317">
            <v>37283</v>
          </cell>
          <cell r="F317">
            <v>37283</v>
          </cell>
          <cell r="G317">
            <v>345</v>
          </cell>
          <cell r="H317">
            <v>345</v>
          </cell>
          <cell r="I317" t="str">
            <v>DAF Ivangorod</v>
          </cell>
          <cell r="J317" t="str">
            <v>DAF Ivangorod</v>
          </cell>
          <cell r="K317" t="str">
            <v>Фосфорит</v>
          </cell>
          <cell r="L317" t="str">
            <v>Фосфорит</v>
          </cell>
          <cell r="M317" t="str">
            <v>GMF</v>
          </cell>
          <cell r="N317" t="str">
            <v>IET</v>
          </cell>
          <cell r="O317">
            <v>151.5</v>
          </cell>
          <cell r="P317">
            <v>52267.5</v>
          </cell>
          <cell r="Q317">
            <v>52267.5</v>
          </cell>
          <cell r="R317">
            <v>0</v>
          </cell>
          <cell r="S317">
            <v>0</v>
          </cell>
          <cell r="T317">
            <v>0</v>
          </cell>
          <cell r="U317">
            <v>0</v>
          </cell>
          <cell r="V317">
            <v>0</v>
          </cell>
          <cell r="W317">
            <v>0</v>
          </cell>
          <cell r="X317">
            <v>0</v>
          </cell>
          <cell r="Y317">
            <v>0</v>
          </cell>
          <cell r="Z317">
            <v>0</v>
          </cell>
        </row>
        <row r="318">
          <cell r="A318">
            <v>200202</v>
          </cell>
          <cell r="B318" t="str">
            <v>dfp</v>
          </cell>
          <cell r="C318" t="str">
            <v>dfp78</v>
          </cell>
          <cell r="D318">
            <v>37291</v>
          </cell>
          <cell r="E318">
            <v>37294</v>
          </cell>
          <cell r="F318">
            <v>37297</v>
          </cell>
          <cell r="G318">
            <v>1038.9100341796875</v>
          </cell>
          <cell r="H318">
            <v>1068.030029296875</v>
          </cell>
          <cell r="I318" t="str">
            <v>DAF Ivangorod</v>
          </cell>
          <cell r="J318" t="str">
            <v>FOB Tallinn</v>
          </cell>
          <cell r="K318" t="str">
            <v>Фосфорит</v>
          </cell>
          <cell r="L318" t="str">
            <v>Фосфорит</v>
          </cell>
          <cell r="M318" t="str">
            <v>GMF</v>
          </cell>
          <cell r="N318" t="str">
            <v>Nagel</v>
          </cell>
          <cell r="O318">
            <v>145.81290000000001</v>
          </cell>
          <cell r="P318">
            <v>155732.51999999999</v>
          </cell>
          <cell r="Q318">
            <v>155732.51999999999</v>
          </cell>
          <cell r="R318">
            <v>0</v>
          </cell>
          <cell r="S318" t="str">
            <v>EBSS</v>
          </cell>
          <cell r="T318">
            <v>8001.0675000000001</v>
          </cell>
          <cell r="U318">
            <v>8001.07</v>
          </cell>
          <cell r="V318">
            <v>0</v>
          </cell>
          <cell r="W318">
            <v>0</v>
          </cell>
          <cell r="X318">
            <v>0</v>
          </cell>
          <cell r="Y318">
            <v>0</v>
          </cell>
          <cell r="Z318">
            <v>0</v>
          </cell>
        </row>
        <row r="319">
          <cell r="A319">
            <v>200202</v>
          </cell>
          <cell r="B319" t="str">
            <v>dfp</v>
          </cell>
          <cell r="C319" t="str">
            <v>dfp79</v>
          </cell>
          <cell r="D319">
            <v>37298</v>
          </cell>
          <cell r="E319">
            <v>37304</v>
          </cell>
          <cell r="F319">
            <v>37305</v>
          </cell>
          <cell r="G319">
            <v>2864.239990234375</v>
          </cell>
          <cell r="H319">
            <v>2860.27001953125</v>
          </cell>
          <cell r="I319" t="str">
            <v>DAF Ivangorod</v>
          </cell>
          <cell r="J319" t="str">
            <v>FOB Tallinn</v>
          </cell>
          <cell r="K319" t="str">
            <v>Фосфорит</v>
          </cell>
          <cell r="L319" t="str">
            <v>Фосфорит</v>
          </cell>
          <cell r="M319" t="str">
            <v>GMF</v>
          </cell>
          <cell r="N319" t="str">
            <v>Nagel</v>
          </cell>
          <cell r="O319">
            <v>146.4461</v>
          </cell>
          <cell r="P319">
            <v>418875.52</v>
          </cell>
          <cell r="Q319">
            <v>418875.52</v>
          </cell>
          <cell r="R319">
            <v>0</v>
          </cell>
          <cell r="S319" t="str">
            <v>EBSS</v>
          </cell>
          <cell r="T319">
            <v>20968.4575</v>
          </cell>
          <cell r="U319">
            <v>0</v>
          </cell>
          <cell r="V319">
            <v>20968.46</v>
          </cell>
          <cell r="W319">
            <v>0</v>
          </cell>
          <cell r="X319">
            <v>0</v>
          </cell>
          <cell r="Y319">
            <v>0</v>
          </cell>
          <cell r="Z319">
            <v>0</v>
          </cell>
        </row>
        <row r="320">
          <cell r="A320">
            <v>200202</v>
          </cell>
          <cell r="B320" t="str">
            <v>dfp</v>
          </cell>
          <cell r="C320" t="str">
            <v>dfp80</v>
          </cell>
          <cell r="D320">
            <v>37306</v>
          </cell>
          <cell r="E320">
            <v>37307</v>
          </cell>
          <cell r="F320">
            <v>37309</v>
          </cell>
          <cell r="G320">
            <v>1439.1400146484375</v>
          </cell>
          <cell r="H320">
            <v>1438.5400390625</v>
          </cell>
          <cell r="I320" t="str">
            <v>DAF Ivangorod</v>
          </cell>
          <cell r="J320" t="str">
            <v>FOB Tallinn</v>
          </cell>
          <cell r="K320" t="str">
            <v>Фосфорит</v>
          </cell>
          <cell r="L320" t="str">
            <v>Фосфорит</v>
          </cell>
          <cell r="M320" t="str">
            <v>GMF</v>
          </cell>
          <cell r="N320" t="str">
            <v>Nagel</v>
          </cell>
          <cell r="O320">
            <v>148</v>
          </cell>
          <cell r="P320">
            <v>212903.92</v>
          </cell>
          <cell r="Q320">
            <v>0</v>
          </cell>
          <cell r="R320">
            <v>212903.92</v>
          </cell>
          <cell r="S320" t="str">
            <v>EBSS</v>
          </cell>
          <cell r="T320">
            <v>10501.965</v>
          </cell>
          <cell r="U320">
            <v>0</v>
          </cell>
          <cell r="V320">
            <v>10501.97</v>
          </cell>
          <cell r="W320">
            <v>0</v>
          </cell>
          <cell r="X320">
            <v>0</v>
          </cell>
          <cell r="Y320">
            <v>0</v>
          </cell>
          <cell r="Z320">
            <v>0</v>
          </cell>
        </row>
        <row r="321">
          <cell r="A321">
            <v>200202</v>
          </cell>
          <cell r="B321" t="str">
            <v>dfp</v>
          </cell>
          <cell r="C321" t="str">
            <v>dfp82</v>
          </cell>
          <cell r="D321">
            <v>37315</v>
          </cell>
          <cell r="E321">
            <v>36999</v>
          </cell>
          <cell r="F321">
            <v>37089</v>
          </cell>
          <cell r="G321">
            <v>2800</v>
          </cell>
          <cell r="H321">
            <v>2800</v>
          </cell>
          <cell r="I321" t="str">
            <v>DAF Ivangorod</v>
          </cell>
          <cell r="J321" t="str">
            <v>FOB Tallinn</v>
          </cell>
          <cell r="K321" t="str">
            <v>Фосфорит</v>
          </cell>
          <cell r="L321" t="str">
            <v>Фосфорит</v>
          </cell>
          <cell r="M321" t="str">
            <v>GMF</v>
          </cell>
          <cell r="N321" t="str">
            <v>Nagel</v>
          </cell>
          <cell r="O321">
            <v>142</v>
          </cell>
          <cell r="P321">
            <v>397600</v>
          </cell>
          <cell r="Q321">
            <v>0</v>
          </cell>
          <cell r="R321">
            <v>397600</v>
          </cell>
          <cell r="S321" t="str">
            <v>EBSS</v>
          </cell>
          <cell r="T321">
            <v>20590</v>
          </cell>
          <cell r="U321">
            <v>0</v>
          </cell>
          <cell r="V321">
            <v>20590</v>
          </cell>
          <cell r="W321">
            <v>0</v>
          </cell>
          <cell r="X321">
            <v>0</v>
          </cell>
          <cell r="Y321">
            <v>0</v>
          </cell>
          <cell r="Z321">
            <v>0</v>
          </cell>
        </row>
        <row r="322">
          <cell r="A322">
            <v>200202</v>
          </cell>
          <cell r="B322" t="str">
            <v>dfp</v>
          </cell>
          <cell r="C322" t="str">
            <v>dfp83</v>
          </cell>
          <cell r="D322">
            <v>37315</v>
          </cell>
          <cell r="E322">
            <v>37307</v>
          </cell>
          <cell r="F322">
            <v>37307</v>
          </cell>
          <cell r="G322">
            <v>203</v>
          </cell>
          <cell r="H322">
            <v>203</v>
          </cell>
          <cell r="I322" t="str">
            <v>DAF Ivangorod</v>
          </cell>
          <cell r="J322" t="str">
            <v>DAF Ivangorod</v>
          </cell>
          <cell r="K322" t="str">
            <v>Фосфорит</v>
          </cell>
          <cell r="L322" t="str">
            <v>Фосфорит</v>
          </cell>
          <cell r="M322" t="str">
            <v>GMF</v>
          </cell>
          <cell r="N322" t="str">
            <v>IET</v>
          </cell>
          <cell r="O322">
            <v>151.5</v>
          </cell>
          <cell r="P322">
            <v>30754.5</v>
          </cell>
          <cell r="Q322">
            <v>0</v>
          </cell>
          <cell r="R322">
            <v>30754.5</v>
          </cell>
          <cell r="S322">
            <v>0</v>
          </cell>
          <cell r="T322">
            <v>0</v>
          </cell>
          <cell r="U322">
            <v>0</v>
          </cell>
          <cell r="V322">
            <v>0</v>
          </cell>
          <cell r="W322">
            <v>0</v>
          </cell>
          <cell r="X322">
            <v>0</v>
          </cell>
          <cell r="Y322">
            <v>0</v>
          </cell>
          <cell r="Z322">
            <v>0</v>
          </cell>
        </row>
        <row r="323">
          <cell r="A323">
            <v>200202</v>
          </cell>
          <cell r="B323" t="str">
            <v>dfp</v>
          </cell>
          <cell r="C323" t="str">
            <v>dfp84</v>
          </cell>
          <cell r="D323">
            <v>37315</v>
          </cell>
          <cell r="E323">
            <v>37304</v>
          </cell>
          <cell r="F323">
            <v>37304</v>
          </cell>
          <cell r="G323">
            <v>65</v>
          </cell>
          <cell r="H323">
            <v>65</v>
          </cell>
          <cell r="I323" t="str">
            <v>DAF Ivangorod</v>
          </cell>
          <cell r="J323" t="str">
            <v>DAF Ivangorod</v>
          </cell>
          <cell r="K323" t="str">
            <v>Фосфорит</v>
          </cell>
          <cell r="L323" t="str">
            <v>Фосфорит</v>
          </cell>
          <cell r="M323" t="str">
            <v>GMF</v>
          </cell>
          <cell r="N323" t="str">
            <v>IET</v>
          </cell>
          <cell r="O323">
            <v>151.5</v>
          </cell>
          <cell r="P323">
            <v>9847.5</v>
          </cell>
          <cell r="Q323">
            <v>9847.5</v>
          </cell>
          <cell r="R323">
            <v>0</v>
          </cell>
          <cell r="S323">
            <v>0</v>
          </cell>
          <cell r="T323">
            <v>0</v>
          </cell>
          <cell r="U323">
            <v>0</v>
          </cell>
          <cell r="V323">
            <v>0</v>
          </cell>
          <cell r="W323">
            <v>0</v>
          </cell>
          <cell r="X323">
            <v>0</v>
          </cell>
          <cell r="Y323">
            <v>0</v>
          </cell>
          <cell r="Z323">
            <v>0</v>
          </cell>
        </row>
        <row r="324">
          <cell r="A324">
            <v>200201</v>
          </cell>
          <cell r="B324" t="str">
            <v>dfp</v>
          </cell>
          <cell r="C324" t="str">
            <v>dfp85</v>
          </cell>
          <cell r="D324">
            <v>37286</v>
          </cell>
          <cell r="E324">
            <v>37287</v>
          </cell>
          <cell r="F324">
            <v>37287</v>
          </cell>
          <cell r="G324">
            <v>65</v>
          </cell>
          <cell r="H324">
            <v>65</v>
          </cell>
          <cell r="I324" t="str">
            <v>DAF Ivangorod</v>
          </cell>
          <cell r="J324" t="str">
            <v>DAF Ivangorod</v>
          </cell>
          <cell r="K324" t="str">
            <v>Фосфорит</v>
          </cell>
          <cell r="L324" t="str">
            <v>Фосфорит</v>
          </cell>
          <cell r="M324" t="str">
            <v>GMF</v>
          </cell>
          <cell r="N324" t="str">
            <v>IET</v>
          </cell>
          <cell r="O324">
            <v>151.5</v>
          </cell>
          <cell r="P324">
            <v>9847.5</v>
          </cell>
          <cell r="Q324">
            <v>9847.5</v>
          </cell>
          <cell r="R324">
            <v>0</v>
          </cell>
          <cell r="S324">
            <v>0</v>
          </cell>
          <cell r="T324">
            <v>0</v>
          </cell>
          <cell r="U324">
            <v>0</v>
          </cell>
          <cell r="V324">
            <v>0</v>
          </cell>
          <cell r="W324">
            <v>0</v>
          </cell>
          <cell r="X324">
            <v>0</v>
          </cell>
          <cell r="Y324">
            <v>0</v>
          </cell>
          <cell r="Z324">
            <v>0</v>
          </cell>
        </row>
        <row r="325">
          <cell r="A325">
            <v>200202</v>
          </cell>
          <cell r="B325" t="str">
            <v>dfp</v>
          </cell>
          <cell r="C325" t="str">
            <v>dfp86</v>
          </cell>
          <cell r="D325">
            <v>37315</v>
          </cell>
          <cell r="E325">
            <v>37025</v>
          </cell>
          <cell r="F325">
            <v>37115</v>
          </cell>
          <cell r="G325">
            <v>1200</v>
          </cell>
          <cell r="H325">
            <v>1200</v>
          </cell>
          <cell r="I325" t="str">
            <v>DAF Ivangorod</v>
          </cell>
          <cell r="J325" t="str">
            <v>FOB Tallinn</v>
          </cell>
          <cell r="K325" t="str">
            <v>Фосфорит</v>
          </cell>
          <cell r="L325" t="str">
            <v>Фосфорит</v>
          </cell>
          <cell r="M325" t="str">
            <v>GMF</v>
          </cell>
          <cell r="N325" t="str">
            <v>Nagel</v>
          </cell>
          <cell r="O325">
            <v>153.5</v>
          </cell>
          <cell r="P325">
            <v>184200</v>
          </cell>
          <cell r="Q325">
            <v>0</v>
          </cell>
          <cell r="R325">
            <v>184200</v>
          </cell>
          <cell r="S325" t="str">
            <v>EBSS</v>
          </cell>
          <cell r="T325">
            <v>10750</v>
          </cell>
          <cell r="U325">
            <v>0</v>
          </cell>
          <cell r="V325">
            <v>10750</v>
          </cell>
          <cell r="W325">
            <v>0</v>
          </cell>
          <cell r="X325">
            <v>0</v>
          </cell>
          <cell r="Y325">
            <v>0</v>
          </cell>
          <cell r="Z325">
            <v>0</v>
          </cell>
        </row>
        <row r="326">
          <cell r="A326">
            <v>200202</v>
          </cell>
          <cell r="B326" t="str">
            <v>dfp</v>
          </cell>
          <cell r="C326" t="str">
            <v>dfp88</v>
          </cell>
          <cell r="D326">
            <v>37315</v>
          </cell>
          <cell r="E326">
            <v>37027</v>
          </cell>
          <cell r="F326">
            <v>37117</v>
          </cell>
          <cell r="G326">
            <v>390</v>
          </cell>
          <cell r="H326">
            <v>390</v>
          </cell>
          <cell r="I326" t="str">
            <v>DAF Ivangorod</v>
          </cell>
          <cell r="J326" t="str">
            <v>DAF Ivangorod</v>
          </cell>
          <cell r="K326" t="str">
            <v>Фосфорит</v>
          </cell>
          <cell r="L326" t="str">
            <v>Фосфорит</v>
          </cell>
          <cell r="M326" t="str">
            <v>GMF</v>
          </cell>
          <cell r="N326" t="str">
            <v>IET</v>
          </cell>
          <cell r="O326">
            <v>151.5</v>
          </cell>
          <cell r="P326">
            <v>59085</v>
          </cell>
          <cell r="Q326">
            <v>0</v>
          </cell>
          <cell r="R326">
            <v>59085</v>
          </cell>
          <cell r="S326">
            <v>0</v>
          </cell>
          <cell r="T326">
            <v>0</v>
          </cell>
          <cell r="U326">
            <v>0</v>
          </cell>
          <cell r="V326">
            <v>0</v>
          </cell>
          <cell r="W326">
            <v>0</v>
          </cell>
          <cell r="X326">
            <v>0</v>
          </cell>
          <cell r="Y326">
            <v>0</v>
          </cell>
          <cell r="Z326">
            <v>0</v>
          </cell>
        </row>
        <row r="327">
          <cell r="A327">
            <v>200202</v>
          </cell>
          <cell r="B327" t="str">
            <v>dfp</v>
          </cell>
          <cell r="C327" t="str">
            <v>dfp89</v>
          </cell>
          <cell r="D327">
            <v>37315</v>
          </cell>
          <cell r="E327">
            <v>37304</v>
          </cell>
          <cell r="F327">
            <v>37304</v>
          </cell>
          <cell r="G327">
            <v>68</v>
          </cell>
          <cell r="H327">
            <v>68</v>
          </cell>
          <cell r="I327" t="str">
            <v>DAF Ivangorod</v>
          </cell>
          <cell r="J327" t="str">
            <v>DAF Ivangorod</v>
          </cell>
          <cell r="K327" t="str">
            <v>Фосфорит</v>
          </cell>
          <cell r="L327" t="str">
            <v>Фосфорит</v>
          </cell>
          <cell r="M327" t="str">
            <v>GMF</v>
          </cell>
          <cell r="N327" t="str">
            <v>IET</v>
          </cell>
          <cell r="O327">
            <v>154.5</v>
          </cell>
          <cell r="P327">
            <v>10506</v>
          </cell>
          <cell r="Q327">
            <v>10506</v>
          </cell>
          <cell r="R327">
            <v>0</v>
          </cell>
          <cell r="S327">
            <v>0</v>
          </cell>
          <cell r="T327">
            <v>0</v>
          </cell>
          <cell r="U327">
            <v>0</v>
          </cell>
          <cell r="V327">
            <v>0</v>
          </cell>
          <cell r="W327">
            <v>0</v>
          </cell>
          <cell r="X327">
            <v>0</v>
          </cell>
          <cell r="Y327">
            <v>0</v>
          </cell>
          <cell r="Z327">
            <v>0</v>
          </cell>
        </row>
        <row r="328">
          <cell r="A328">
            <v>200109</v>
          </cell>
          <cell r="B328" t="str">
            <v>eac</v>
          </cell>
          <cell r="C328" t="str">
            <v>eac01</v>
          </cell>
          <cell r="D328">
            <v>37159</v>
          </cell>
          <cell r="E328">
            <v>37159</v>
          </cell>
          <cell r="F328">
            <v>37159</v>
          </cell>
          <cell r="G328">
            <v>487.75</v>
          </cell>
          <cell r="H328">
            <v>487.75</v>
          </cell>
          <cell r="I328" t="str">
            <v>FCA Amzya</v>
          </cell>
          <cell r="J328" t="str">
            <v>FCA Amzya</v>
          </cell>
          <cell r="K328" t="str">
            <v>Амзя</v>
          </cell>
          <cell r="L328" t="str">
            <v>НевАзот</v>
          </cell>
          <cell r="M328" t="str">
            <v>GMF</v>
          </cell>
          <cell r="N328" t="str">
            <v>Coxon</v>
          </cell>
          <cell r="O328">
            <v>365</v>
          </cell>
          <cell r="P328">
            <v>178028.75</v>
          </cell>
          <cell r="Q328">
            <v>180658.98</v>
          </cell>
          <cell r="R328">
            <v>-2630.23</v>
          </cell>
          <cell r="S328">
            <v>0</v>
          </cell>
          <cell r="T328">
            <v>0</v>
          </cell>
          <cell r="U328">
            <v>0</v>
          </cell>
          <cell r="V328">
            <v>0</v>
          </cell>
          <cell r="W328">
            <v>0</v>
          </cell>
          <cell r="X328">
            <v>0</v>
          </cell>
          <cell r="Y328">
            <v>0</v>
          </cell>
          <cell r="Z328">
            <v>0</v>
          </cell>
        </row>
        <row r="329">
          <cell r="A329">
            <v>200110</v>
          </cell>
          <cell r="B329" t="str">
            <v>eac</v>
          </cell>
          <cell r="C329" t="str">
            <v>eac02</v>
          </cell>
          <cell r="D329">
            <v>37174</v>
          </cell>
          <cell r="E329">
            <v>37173</v>
          </cell>
          <cell r="F329">
            <v>37173</v>
          </cell>
          <cell r="G329">
            <v>960</v>
          </cell>
          <cell r="H329">
            <v>960</v>
          </cell>
          <cell r="I329" t="str">
            <v>FCA Asha</v>
          </cell>
          <cell r="J329" t="str">
            <v>FCA Asha</v>
          </cell>
          <cell r="K329" t="str">
            <v>Аша</v>
          </cell>
          <cell r="L329" t="str">
            <v>НевАзот</v>
          </cell>
          <cell r="M329" t="str">
            <v>GMF</v>
          </cell>
          <cell r="N329" t="str">
            <v>VPK</v>
          </cell>
          <cell r="O329">
            <v>365</v>
          </cell>
          <cell r="P329">
            <v>350400</v>
          </cell>
          <cell r="Q329">
            <v>350400</v>
          </cell>
          <cell r="R329">
            <v>0</v>
          </cell>
          <cell r="S329">
            <v>0</v>
          </cell>
          <cell r="T329">
            <v>0</v>
          </cell>
          <cell r="U329">
            <v>0</v>
          </cell>
          <cell r="V329">
            <v>0</v>
          </cell>
          <cell r="W329">
            <v>0</v>
          </cell>
          <cell r="X329">
            <v>0</v>
          </cell>
          <cell r="Y329">
            <v>0</v>
          </cell>
          <cell r="Z329">
            <v>0</v>
          </cell>
        </row>
        <row r="330">
          <cell r="A330">
            <v>200109</v>
          </cell>
          <cell r="B330" t="str">
            <v>eac</v>
          </cell>
          <cell r="C330" t="str">
            <v>eac03</v>
          </cell>
          <cell r="D330">
            <v>37159</v>
          </cell>
          <cell r="E330">
            <v>37162</v>
          </cell>
          <cell r="F330">
            <v>37162</v>
          </cell>
          <cell r="G330">
            <v>294.29998779296875</v>
          </cell>
          <cell r="H330">
            <v>294.29998779296875</v>
          </cell>
          <cell r="I330" t="str">
            <v>FCA Amzya</v>
          </cell>
          <cell r="J330" t="str">
            <v>FCA Amzya</v>
          </cell>
          <cell r="K330" t="str">
            <v>Амзя</v>
          </cell>
          <cell r="L330" t="str">
            <v>НевАзот</v>
          </cell>
          <cell r="M330" t="str">
            <v>GMF</v>
          </cell>
          <cell r="N330" t="str">
            <v>Extokem</v>
          </cell>
          <cell r="O330">
            <v>370</v>
          </cell>
          <cell r="P330">
            <v>108891</v>
          </cell>
          <cell r="Q330">
            <v>108891</v>
          </cell>
          <cell r="R330">
            <v>0</v>
          </cell>
          <cell r="S330">
            <v>0</v>
          </cell>
          <cell r="T330">
            <v>0</v>
          </cell>
          <cell r="U330">
            <v>0</v>
          </cell>
          <cell r="V330">
            <v>0</v>
          </cell>
          <cell r="W330">
            <v>0</v>
          </cell>
          <cell r="X330">
            <v>0</v>
          </cell>
          <cell r="Y330">
            <v>0</v>
          </cell>
          <cell r="Z330">
            <v>0</v>
          </cell>
        </row>
        <row r="331">
          <cell r="A331">
            <v>200110</v>
          </cell>
          <cell r="B331" t="str">
            <v>eac</v>
          </cell>
          <cell r="C331" t="str">
            <v>eac05</v>
          </cell>
          <cell r="D331">
            <v>37184</v>
          </cell>
          <cell r="E331">
            <v>37188</v>
          </cell>
          <cell r="F331">
            <v>37188</v>
          </cell>
          <cell r="G331">
            <v>203.05000305175781</v>
          </cell>
          <cell r="H331">
            <v>203.05000305175781</v>
          </cell>
          <cell r="I331" t="str">
            <v>FCA Amzya</v>
          </cell>
          <cell r="J331" t="str">
            <v>FCA Amzya</v>
          </cell>
          <cell r="K331" t="str">
            <v>Амзя</v>
          </cell>
          <cell r="L331" t="str">
            <v>НевАзот</v>
          </cell>
          <cell r="M331" t="str">
            <v>GMF</v>
          </cell>
          <cell r="N331" t="str">
            <v>Extokem</v>
          </cell>
          <cell r="O331">
            <v>370</v>
          </cell>
          <cell r="P331">
            <v>75128.5</v>
          </cell>
          <cell r="Q331">
            <v>75128.5</v>
          </cell>
          <cell r="R331">
            <v>0</v>
          </cell>
          <cell r="S331">
            <v>0</v>
          </cell>
          <cell r="T331">
            <v>0</v>
          </cell>
          <cell r="U331">
            <v>0</v>
          </cell>
          <cell r="V331">
            <v>0</v>
          </cell>
          <cell r="W331">
            <v>0</v>
          </cell>
          <cell r="X331">
            <v>0</v>
          </cell>
          <cell r="Y331">
            <v>0</v>
          </cell>
          <cell r="Z331">
            <v>0</v>
          </cell>
        </row>
        <row r="332">
          <cell r="A332">
            <v>200110</v>
          </cell>
          <cell r="B332" t="str">
            <v>eac</v>
          </cell>
          <cell r="C332" t="str">
            <v>eac06</v>
          </cell>
          <cell r="D332">
            <v>37179</v>
          </cell>
          <cell r="E332">
            <v>37174</v>
          </cell>
          <cell r="F332">
            <v>37174</v>
          </cell>
          <cell r="G332">
            <v>378.82501220703125</v>
          </cell>
          <cell r="H332">
            <v>378.82501220703125</v>
          </cell>
          <cell r="I332" t="str">
            <v>FCA Amzya</v>
          </cell>
          <cell r="J332" t="str">
            <v>FCA Amzya</v>
          </cell>
          <cell r="K332" t="str">
            <v>Амзя</v>
          </cell>
          <cell r="L332" t="str">
            <v>НевАзот</v>
          </cell>
          <cell r="M332" t="str">
            <v>GMF</v>
          </cell>
          <cell r="N332" t="str">
            <v>VPK</v>
          </cell>
          <cell r="O332">
            <v>365</v>
          </cell>
          <cell r="P332">
            <v>138271.125</v>
          </cell>
          <cell r="Q332">
            <v>138271.13</v>
          </cell>
          <cell r="R332">
            <v>0</v>
          </cell>
          <cell r="S332">
            <v>0</v>
          </cell>
          <cell r="T332">
            <v>0</v>
          </cell>
          <cell r="U332">
            <v>0</v>
          </cell>
          <cell r="V332">
            <v>0</v>
          </cell>
          <cell r="W332">
            <v>0</v>
          </cell>
          <cell r="X332">
            <v>0</v>
          </cell>
          <cell r="Y332">
            <v>0</v>
          </cell>
          <cell r="Z332">
            <v>0</v>
          </cell>
        </row>
        <row r="333">
          <cell r="A333">
            <v>200110</v>
          </cell>
          <cell r="B333" t="str">
            <v>eac</v>
          </cell>
          <cell r="C333" t="str">
            <v>eac07</v>
          </cell>
          <cell r="D333">
            <v>37179</v>
          </cell>
          <cell r="E333">
            <v>37181</v>
          </cell>
          <cell r="F333">
            <v>37181</v>
          </cell>
          <cell r="G333">
            <v>219.05000305175781</v>
          </cell>
          <cell r="H333">
            <v>219.05000305175781</v>
          </cell>
          <cell r="I333" t="str">
            <v>FCA Amzya</v>
          </cell>
          <cell r="J333" t="str">
            <v>FCA Amzya</v>
          </cell>
          <cell r="K333" t="str">
            <v>Амзя</v>
          </cell>
          <cell r="L333" t="str">
            <v>НевАзот</v>
          </cell>
          <cell r="M333" t="str">
            <v>GMF</v>
          </cell>
          <cell r="N333" t="str">
            <v>VPK</v>
          </cell>
          <cell r="O333">
            <v>365</v>
          </cell>
          <cell r="P333">
            <v>79953.25</v>
          </cell>
          <cell r="Q333">
            <v>79953.25</v>
          </cell>
          <cell r="R333">
            <v>0</v>
          </cell>
          <cell r="S333">
            <v>0</v>
          </cell>
          <cell r="T333">
            <v>0</v>
          </cell>
          <cell r="U333">
            <v>0</v>
          </cell>
          <cell r="V333">
            <v>0</v>
          </cell>
          <cell r="W333">
            <v>0</v>
          </cell>
          <cell r="X333">
            <v>0</v>
          </cell>
          <cell r="Y333">
            <v>0</v>
          </cell>
          <cell r="Z333">
            <v>0</v>
          </cell>
        </row>
        <row r="334">
          <cell r="A334">
            <v>200111</v>
          </cell>
          <cell r="B334" t="str">
            <v>eac</v>
          </cell>
          <cell r="C334" t="str">
            <v>eac08</v>
          </cell>
          <cell r="D334">
            <v>37205</v>
          </cell>
          <cell r="E334">
            <v>37222</v>
          </cell>
          <cell r="F334">
            <v>37222</v>
          </cell>
          <cell r="G334">
            <v>540</v>
          </cell>
          <cell r="H334">
            <v>540</v>
          </cell>
          <cell r="I334" t="str">
            <v>FCA Asha</v>
          </cell>
          <cell r="J334" t="str">
            <v>FCA Asha</v>
          </cell>
          <cell r="K334" t="str">
            <v>Аша</v>
          </cell>
          <cell r="L334" t="str">
            <v>НевАзот</v>
          </cell>
          <cell r="M334" t="str">
            <v>GMF</v>
          </cell>
          <cell r="N334" t="str">
            <v>Twin</v>
          </cell>
          <cell r="O334">
            <v>327</v>
          </cell>
          <cell r="P334">
            <v>176580</v>
          </cell>
          <cell r="Q334">
            <v>176580</v>
          </cell>
          <cell r="R334">
            <v>0</v>
          </cell>
          <cell r="S334">
            <v>0</v>
          </cell>
          <cell r="T334">
            <v>0</v>
          </cell>
          <cell r="U334">
            <v>0</v>
          </cell>
          <cell r="V334">
            <v>0</v>
          </cell>
          <cell r="W334">
            <v>0</v>
          </cell>
          <cell r="X334">
            <v>0</v>
          </cell>
          <cell r="Y334">
            <v>0</v>
          </cell>
          <cell r="Z334">
            <v>0</v>
          </cell>
        </row>
        <row r="335">
          <cell r="A335">
            <v>200111</v>
          </cell>
          <cell r="B335" t="str">
            <v>eac</v>
          </cell>
          <cell r="C335" t="str">
            <v>eac09</v>
          </cell>
          <cell r="D335">
            <v>37205</v>
          </cell>
          <cell r="E335">
            <v>37225</v>
          </cell>
          <cell r="F335">
            <v>37225</v>
          </cell>
          <cell r="G335">
            <v>236.25</v>
          </cell>
          <cell r="H335">
            <v>236.25</v>
          </cell>
          <cell r="I335" t="str">
            <v>FCA Amzya</v>
          </cell>
          <cell r="J335" t="str">
            <v>FCA Amzya</v>
          </cell>
          <cell r="K335" t="str">
            <v>Амзя</v>
          </cell>
          <cell r="L335" t="str">
            <v>НевАзот</v>
          </cell>
          <cell r="M335" t="str">
            <v>GMF</v>
          </cell>
          <cell r="N335" t="str">
            <v>Coxon</v>
          </cell>
          <cell r="O335">
            <v>330</v>
          </cell>
          <cell r="P335">
            <v>77962.5</v>
          </cell>
          <cell r="Q335">
            <v>77962.5</v>
          </cell>
          <cell r="R335">
            <v>0</v>
          </cell>
          <cell r="S335">
            <v>0</v>
          </cell>
          <cell r="T335">
            <v>0</v>
          </cell>
          <cell r="U335">
            <v>0</v>
          </cell>
          <cell r="V335">
            <v>0</v>
          </cell>
          <cell r="W335">
            <v>0</v>
          </cell>
          <cell r="X335">
            <v>0</v>
          </cell>
          <cell r="Y335">
            <v>0</v>
          </cell>
          <cell r="Z335">
            <v>0</v>
          </cell>
        </row>
        <row r="336">
          <cell r="A336">
            <v>200111</v>
          </cell>
          <cell r="B336" t="str">
            <v>eac</v>
          </cell>
          <cell r="C336" t="str">
            <v>eac10</v>
          </cell>
          <cell r="D336">
            <v>37215</v>
          </cell>
          <cell r="E336">
            <v>37221</v>
          </cell>
          <cell r="F336">
            <v>37221</v>
          </cell>
          <cell r="G336">
            <v>127.76999664306641</v>
          </cell>
          <cell r="H336">
            <v>127.76999664306641</v>
          </cell>
          <cell r="I336" t="str">
            <v>FCA Tonshaevo</v>
          </cell>
          <cell r="J336" t="str">
            <v>DAF Buslovskaja</v>
          </cell>
          <cell r="K336" t="str">
            <v>Карбохим</v>
          </cell>
          <cell r="L336" t="str">
            <v>КГОК</v>
          </cell>
          <cell r="M336" t="str">
            <v>GMF</v>
          </cell>
          <cell r="N336" t="str">
            <v>Vopak</v>
          </cell>
          <cell r="O336">
            <v>420</v>
          </cell>
          <cell r="P336">
            <v>53663.4</v>
          </cell>
          <cell r="Q336">
            <v>53663.4</v>
          </cell>
          <cell r="R336">
            <v>0</v>
          </cell>
          <cell r="S336" t="str">
            <v>Transair</v>
          </cell>
          <cell r="T336">
            <v>5110.8</v>
          </cell>
          <cell r="U336">
            <v>0</v>
          </cell>
          <cell r="V336">
            <v>5110.8</v>
          </cell>
          <cell r="W336">
            <v>0</v>
          </cell>
          <cell r="X336">
            <v>0</v>
          </cell>
          <cell r="Y336">
            <v>0</v>
          </cell>
          <cell r="Z336">
            <v>0</v>
          </cell>
        </row>
        <row r="337">
          <cell r="A337">
            <v>200111</v>
          </cell>
          <cell r="B337" t="str">
            <v>eac</v>
          </cell>
          <cell r="C337" t="str">
            <v>eac12</v>
          </cell>
          <cell r="D337">
            <v>37224</v>
          </cell>
          <cell r="E337">
            <v>37225</v>
          </cell>
          <cell r="F337">
            <v>37225</v>
          </cell>
          <cell r="G337">
            <v>56.150001525878906</v>
          </cell>
          <cell r="H337">
            <v>56.150001525878906</v>
          </cell>
          <cell r="I337" t="str">
            <v>FCA Tonshaevo</v>
          </cell>
          <cell r="J337" t="str">
            <v>DAF Brest</v>
          </cell>
          <cell r="K337" t="str">
            <v>Карбохим</v>
          </cell>
          <cell r="L337" t="str">
            <v>КГОК</v>
          </cell>
          <cell r="M337" t="str">
            <v>GMF</v>
          </cell>
          <cell r="N337" t="str">
            <v>Konimpex</v>
          </cell>
          <cell r="O337">
            <v>460</v>
          </cell>
          <cell r="P337">
            <v>25829</v>
          </cell>
          <cell r="Q337">
            <v>25829</v>
          </cell>
          <cell r="R337">
            <v>0</v>
          </cell>
          <cell r="S337" t="str">
            <v>Transair</v>
          </cell>
          <cell r="T337">
            <v>3032.1</v>
          </cell>
          <cell r="U337">
            <v>0</v>
          </cell>
          <cell r="V337">
            <v>3032.1</v>
          </cell>
          <cell r="W337">
            <v>0</v>
          </cell>
          <cell r="X337">
            <v>0</v>
          </cell>
          <cell r="Y337">
            <v>0</v>
          </cell>
          <cell r="Z337">
            <v>0</v>
          </cell>
        </row>
        <row r="338">
          <cell r="A338">
            <v>200111</v>
          </cell>
          <cell r="B338" t="str">
            <v>eac</v>
          </cell>
          <cell r="C338" t="str">
            <v>eac14</v>
          </cell>
          <cell r="D338">
            <v>37215</v>
          </cell>
          <cell r="E338">
            <v>37225</v>
          </cell>
          <cell r="F338">
            <v>37225</v>
          </cell>
          <cell r="G338">
            <v>178.74099731445313</v>
          </cell>
          <cell r="H338">
            <v>178.74099731445313</v>
          </cell>
          <cell r="I338" t="str">
            <v>FCA Tonshaevo</v>
          </cell>
          <cell r="J338" t="str">
            <v>DAF Buslovskaja</v>
          </cell>
          <cell r="K338" t="str">
            <v>Карбохим</v>
          </cell>
          <cell r="L338" t="str">
            <v>КГОК</v>
          </cell>
          <cell r="M338" t="str">
            <v>GMF</v>
          </cell>
          <cell r="N338" t="str">
            <v>Vopak</v>
          </cell>
          <cell r="O338">
            <v>410</v>
          </cell>
          <cell r="P338">
            <v>73283.81</v>
          </cell>
          <cell r="Q338">
            <v>73283.81</v>
          </cell>
          <cell r="R338">
            <v>0</v>
          </cell>
          <cell r="S338" t="str">
            <v>Transair</v>
          </cell>
          <cell r="T338">
            <v>7149.64</v>
          </cell>
          <cell r="U338">
            <v>0</v>
          </cell>
          <cell r="V338">
            <v>7149.64</v>
          </cell>
          <cell r="W338">
            <v>0</v>
          </cell>
          <cell r="X338">
            <v>0</v>
          </cell>
          <cell r="Y338">
            <v>0</v>
          </cell>
          <cell r="Z338">
            <v>0</v>
          </cell>
        </row>
        <row r="339">
          <cell r="A339">
            <v>200111</v>
          </cell>
          <cell r="B339" t="str">
            <v>eac</v>
          </cell>
          <cell r="C339" t="str">
            <v>eac15</v>
          </cell>
          <cell r="D339">
            <v>37215</v>
          </cell>
          <cell r="E339">
            <v>37222</v>
          </cell>
          <cell r="F339">
            <v>37222</v>
          </cell>
          <cell r="G339">
            <v>183.88800048828125</v>
          </cell>
          <cell r="H339">
            <v>183.88800048828125</v>
          </cell>
          <cell r="I339" t="str">
            <v>FCA Tonshaevo</v>
          </cell>
          <cell r="J339" t="str">
            <v>DAF Buslovskaja</v>
          </cell>
          <cell r="K339" t="str">
            <v>Карбохим</v>
          </cell>
          <cell r="L339" t="str">
            <v>КГОК</v>
          </cell>
          <cell r="M339" t="str">
            <v>GMF</v>
          </cell>
          <cell r="N339" t="str">
            <v>Vopak</v>
          </cell>
          <cell r="O339">
            <v>420</v>
          </cell>
          <cell r="P339">
            <v>77232.960000000006</v>
          </cell>
          <cell r="Q339">
            <v>77232.960000000006</v>
          </cell>
          <cell r="R339">
            <v>0</v>
          </cell>
          <cell r="S339" t="str">
            <v>Transair</v>
          </cell>
          <cell r="T339">
            <v>7355.52</v>
          </cell>
          <cell r="U339">
            <v>0</v>
          </cell>
          <cell r="V339">
            <v>7355.52</v>
          </cell>
          <cell r="W339">
            <v>0</v>
          </cell>
          <cell r="X339">
            <v>0</v>
          </cell>
          <cell r="Y339">
            <v>0</v>
          </cell>
          <cell r="Z339">
            <v>0</v>
          </cell>
        </row>
        <row r="340">
          <cell r="A340">
            <v>200112</v>
          </cell>
          <cell r="B340" t="str">
            <v>eac</v>
          </cell>
          <cell r="C340" t="str">
            <v>eac16</v>
          </cell>
          <cell r="D340">
            <v>37235</v>
          </cell>
          <cell r="E340">
            <v>37237</v>
          </cell>
          <cell r="F340">
            <v>37237</v>
          </cell>
          <cell r="G340">
            <v>59.5</v>
          </cell>
          <cell r="H340">
            <v>59.5</v>
          </cell>
          <cell r="I340" t="str">
            <v>FCA Amzya</v>
          </cell>
          <cell r="J340" t="str">
            <v>FCA Amzya</v>
          </cell>
          <cell r="K340" t="str">
            <v>Амзя</v>
          </cell>
          <cell r="L340" t="str">
            <v>НевАзот</v>
          </cell>
          <cell r="M340" t="str">
            <v>GMF</v>
          </cell>
          <cell r="N340" t="str">
            <v>Coxon</v>
          </cell>
          <cell r="O340">
            <v>330</v>
          </cell>
          <cell r="P340">
            <v>19635</v>
          </cell>
          <cell r="Q340">
            <v>19635</v>
          </cell>
          <cell r="R340">
            <v>0</v>
          </cell>
          <cell r="S340">
            <v>0</v>
          </cell>
          <cell r="T340">
            <v>0</v>
          </cell>
          <cell r="U340">
            <v>0</v>
          </cell>
          <cell r="V340">
            <v>0</v>
          </cell>
          <cell r="W340">
            <v>0</v>
          </cell>
          <cell r="X340">
            <v>0</v>
          </cell>
          <cell r="Y340">
            <v>0</v>
          </cell>
          <cell r="Z340">
            <v>0</v>
          </cell>
        </row>
        <row r="341">
          <cell r="A341">
            <v>200112</v>
          </cell>
          <cell r="B341" t="str">
            <v>eac</v>
          </cell>
          <cell r="C341" t="str">
            <v>eac17</v>
          </cell>
          <cell r="D341">
            <v>37240</v>
          </cell>
          <cell r="E341">
            <v>37239</v>
          </cell>
          <cell r="F341">
            <v>37249</v>
          </cell>
          <cell r="G341">
            <v>451</v>
          </cell>
          <cell r="H341">
            <v>451</v>
          </cell>
          <cell r="I341" t="str">
            <v>FCA Tonshaevo</v>
          </cell>
          <cell r="J341" t="str">
            <v>DAF Buslovskaja</v>
          </cell>
          <cell r="K341" t="str">
            <v>Амзя</v>
          </cell>
          <cell r="L341" t="str">
            <v>НевАзот</v>
          </cell>
          <cell r="M341" t="str">
            <v>GMF</v>
          </cell>
          <cell r="N341" t="str">
            <v>Vinmar</v>
          </cell>
          <cell r="O341">
            <v>405</v>
          </cell>
          <cell r="P341">
            <v>182655</v>
          </cell>
          <cell r="Q341">
            <v>182655</v>
          </cell>
          <cell r="R341">
            <v>0</v>
          </cell>
          <cell r="S341" t="str">
            <v>Transair</v>
          </cell>
          <cell r="T341">
            <v>21582.240000000002</v>
          </cell>
          <cell r="U341">
            <v>21582.240000000002</v>
          </cell>
          <cell r="V341">
            <v>0</v>
          </cell>
          <cell r="W341">
            <v>0</v>
          </cell>
          <cell r="X341">
            <v>0</v>
          </cell>
          <cell r="Y341">
            <v>0</v>
          </cell>
          <cell r="Z341">
            <v>0</v>
          </cell>
        </row>
        <row r="342">
          <cell r="A342">
            <v>200112</v>
          </cell>
          <cell r="B342" t="str">
            <v>eac</v>
          </cell>
          <cell r="C342" t="str">
            <v>eac18</v>
          </cell>
          <cell r="D342">
            <v>37241</v>
          </cell>
          <cell r="E342">
            <v>37246</v>
          </cell>
          <cell r="F342">
            <v>37256</v>
          </cell>
          <cell r="G342">
            <v>303.1610107421875</v>
          </cell>
          <cell r="H342">
            <v>303.1610107421875</v>
          </cell>
          <cell r="I342" t="str">
            <v>FCA Tonshaevo</v>
          </cell>
          <cell r="J342" t="str">
            <v>DAF Buslovskaja</v>
          </cell>
          <cell r="K342" t="str">
            <v>Карбохим</v>
          </cell>
          <cell r="L342" t="str">
            <v>КГОК</v>
          </cell>
          <cell r="M342" t="str">
            <v>GMF</v>
          </cell>
          <cell r="N342" t="str">
            <v>Vopak</v>
          </cell>
          <cell r="O342">
            <v>405</v>
          </cell>
          <cell r="P342">
            <v>122780.205</v>
          </cell>
          <cell r="Q342">
            <v>122780.21</v>
          </cell>
          <cell r="R342">
            <v>0</v>
          </cell>
          <cell r="S342" t="str">
            <v>Transair</v>
          </cell>
          <cell r="T342">
            <v>12839.76</v>
          </cell>
          <cell r="U342">
            <v>12839.76</v>
          </cell>
          <cell r="V342">
            <v>0</v>
          </cell>
          <cell r="W342">
            <v>0</v>
          </cell>
          <cell r="X342">
            <v>0</v>
          </cell>
          <cell r="Y342">
            <v>0</v>
          </cell>
          <cell r="Z342">
            <v>0</v>
          </cell>
        </row>
        <row r="343">
          <cell r="A343">
            <v>200112</v>
          </cell>
          <cell r="B343" t="str">
            <v>eac</v>
          </cell>
          <cell r="C343" t="str">
            <v>eac19</v>
          </cell>
          <cell r="D343">
            <v>37236</v>
          </cell>
          <cell r="E343">
            <v>37236</v>
          </cell>
          <cell r="F343">
            <v>37236</v>
          </cell>
          <cell r="G343">
            <v>158.76100158691406</v>
          </cell>
          <cell r="H343">
            <v>158.76100158691406</v>
          </cell>
          <cell r="I343" t="str">
            <v>FCA Tonshaevo</v>
          </cell>
          <cell r="J343" t="str">
            <v>FCA Tonshaevo</v>
          </cell>
          <cell r="K343" t="str">
            <v>Карбохим</v>
          </cell>
          <cell r="L343" t="str">
            <v>КГОК</v>
          </cell>
          <cell r="M343" t="str">
            <v>GMF</v>
          </cell>
          <cell r="N343" t="str">
            <v>SVL</v>
          </cell>
          <cell r="O343">
            <v>362</v>
          </cell>
          <cell r="P343">
            <v>57471.482000000004</v>
          </cell>
          <cell r="Q343">
            <v>51724.33</v>
          </cell>
          <cell r="R343">
            <v>5747.15</v>
          </cell>
          <cell r="S343">
            <v>0</v>
          </cell>
          <cell r="T343">
            <v>0</v>
          </cell>
          <cell r="U343">
            <v>0</v>
          </cell>
          <cell r="V343">
            <v>0</v>
          </cell>
          <cell r="W343">
            <v>0</v>
          </cell>
          <cell r="X343">
            <v>0</v>
          </cell>
          <cell r="Y343">
            <v>0</v>
          </cell>
          <cell r="Z343">
            <v>0</v>
          </cell>
        </row>
        <row r="344">
          <cell r="A344">
            <v>200112</v>
          </cell>
          <cell r="B344" t="str">
            <v>eac</v>
          </cell>
          <cell r="C344" t="str">
            <v>eac20</v>
          </cell>
          <cell r="D344">
            <v>37245</v>
          </cell>
          <cell r="E344">
            <v>37254</v>
          </cell>
          <cell r="F344">
            <v>37256</v>
          </cell>
          <cell r="G344">
            <v>307.77499389648438</v>
          </cell>
          <cell r="H344">
            <v>307.77499389648438</v>
          </cell>
          <cell r="I344" t="str">
            <v>FCA Tonshaevo</v>
          </cell>
          <cell r="J344" t="str">
            <v>DAF Buslovskaja</v>
          </cell>
          <cell r="K344" t="str">
            <v>Амзя</v>
          </cell>
          <cell r="L344" t="str">
            <v>НевАзот</v>
          </cell>
          <cell r="M344" t="str">
            <v>GMF</v>
          </cell>
          <cell r="N344" t="str">
            <v>Vinmar</v>
          </cell>
          <cell r="O344">
            <v>405</v>
          </cell>
          <cell r="P344">
            <v>124648.875</v>
          </cell>
          <cell r="Q344">
            <v>124648.88</v>
          </cell>
          <cell r="R344">
            <v>0</v>
          </cell>
          <cell r="S344" t="str">
            <v>Transair</v>
          </cell>
          <cell r="T344">
            <v>15080.975</v>
          </cell>
          <cell r="U344">
            <v>12905.2</v>
          </cell>
          <cell r="V344">
            <v>2175.7800000000002</v>
          </cell>
          <cell r="W344">
            <v>0</v>
          </cell>
          <cell r="X344">
            <v>0</v>
          </cell>
          <cell r="Y344">
            <v>0</v>
          </cell>
          <cell r="Z344">
            <v>0</v>
          </cell>
        </row>
        <row r="345">
          <cell r="A345">
            <v>200112</v>
          </cell>
          <cell r="B345" t="str">
            <v>eac</v>
          </cell>
          <cell r="C345" t="str">
            <v>eac21</v>
          </cell>
          <cell r="D345">
            <v>37236</v>
          </cell>
          <cell r="E345">
            <v>37239</v>
          </cell>
          <cell r="F345">
            <v>37239</v>
          </cell>
          <cell r="G345">
            <v>130</v>
          </cell>
          <cell r="H345">
            <v>130</v>
          </cell>
          <cell r="I345" t="str">
            <v>FCA Tonshaevo</v>
          </cell>
          <cell r="J345" t="str">
            <v>FCA Tonshaevo</v>
          </cell>
          <cell r="K345" t="str">
            <v>Карбохим</v>
          </cell>
          <cell r="L345" t="str">
            <v>КГОК</v>
          </cell>
          <cell r="M345" t="str">
            <v>GMF</v>
          </cell>
          <cell r="N345" t="str">
            <v>SVL</v>
          </cell>
          <cell r="O345">
            <v>362</v>
          </cell>
          <cell r="P345">
            <v>47060</v>
          </cell>
          <cell r="Q345">
            <v>42354</v>
          </cell>
          <cell r="R345">
            <v>4706</v>
          </cell>
          <cell r="S345">
            <v>0</v>
          </cell>
          <cell r="T345">
            <v>0</v>
          </cell>
          <cell r="U345">
            <v>0</v>
          </cell>
          <cell r="V345">
            <v>0</v>
          </cell>
          <cell r="W345">
            <v>0</v>
          </cell>
          <cell r="X345">
            <v>0</v>
          </cell>
          <cell r="Y345">
            <v>0</v>
          </cell>
          <cell r="Z345">
            <v>0</v>
          </cell>
        </row>
        <row r="346">
          <cell r="A346">
            <v>200112</v>
          </cell>
          <cell r="B346" t="str">
            <v>eac</v>
          </cell>
          <cell r="C346" t="str">
            <v>eac22</v>
          </cell>
          <cell r="D346">
            <v>37236</v>
          </cell>
          <cell r="E346">
            <v>37242</v>
          </cell>
          <cell r="F346">
            <v>37242</v>
          </cell>
          <cell r="G346">
            <v>85.2239990234375</v>
          </cell>
          <cell r="H346">
            <v>85.2239990234375</v>
          </cell>
          <cell r="I346" t="str">
            <v>FCA Tonshaevo</v>
          </cell>
          <cell r="J346" t="str">
            <v>FCA Tonshaevo</v>
          </cell>
          <cell r="K346" t="str">
            <v>Карбохим</v>
          </cell>
          <cell r="L346" t="str">
            <v>КГОК</v>
          </cell>
          <cell r="M346" t="str">
            <v>GMF</v>
          </cell>
          <cell r="N346" t="str">
            <v>SVL</v>
          </cell>
          <cell r="O346">
            <v>362</v>
          </cell>
          <cell r="P346">
            <v>30851.088</v>
          </cell>
          <cell r="Q346">
            <v>27765.98</v>
          </cell>
          <cell r="R346">
            <v>3085.11</v>
          </cell>
          <cell r="S346">
            <v>0</v>
          </cell>
          <cell r="T346">
            <v>0</v>
          </cell>
          <cell r="U346">
            <v>0</v>
          </cell>
          <cell r="V346">
            <v>0</v>
          </cell>
          <cell r="W346">
            <v>0</v>
          </cell>
          <cell r="X346">
            <v>0</v>
          </cell>
          <cell r="Y346">
            <v>0</v>
          </cell>
          <cell r="Z346">
            <v>0</v>
          </cell>
        </row>
        <row r="347">
          <cell r="A347">
            <v>200112</v>
          </cell>
          <cell r="B347" t="str">
            <v>eac</v>
          </cell>
          <cell r="C347" t="str">
            <v>eac23</v>
          </cell>
          <cell r="D347">
            <v>37240</v>
          </cell>
          <cell r="E347">
            <v>37246</v>
          </cell>
          <cell r="F347">
            <v>37250</v>
          </cell>
          <cell r="G347">
            <v>134.55000305175781</v>
          </cell>
          <cell r="H347">
            <v>134.55000305175781</v>
          </cell>
          <cell r="I347" t="str">
            <v>FCA Amzya</v>
          </cell>
          <cell r="J347" t="str">
            <v>DAF Buslovskaja</v>
          </cell>
          <cell r="K347" t="str">
            <v>Амзя</v>
          </cell>
          <cell r="L347" t="str">
            <v>НевАзот</v>
          </cell>
          <cell r="M347" t="str">
            <v>GMF</v>
          </cell>
          <cell r="N347" t="str">
            <v>Vinmar</v>
          </cell>
          <cell r="O347">
            <v>405</v>
          </cell>
          <cell r="P347">
            <v>54492.75</v>
          </cell>
          <cell r="Q347">
            <v>54492.75</v>
          </cell>
          <cell r="R347">
            <v>0</v>
          </cell>
          <cell r="S347" t="str">
            <v>Transair</v>
          </cell>
          <cell r="T347">
            <v>6592.95</v>
          </cell>
          <cell r="U347">
            <v>5614.6</v>
          </cell>
          <cell r="V347">
            <v>978.35</v>
          </cell>
          <cell r="W347">
            <v>0</v>
          </cell>
          <cell r="X347">
            <v>0</v>
          </cell>
          <cell r="Y347">
            <v>0</v>
          </cell>
          <cell r="Z347">
            <v>0</v>
          </cell>
        </row>
        <row r="348">
          <cell r="A348">
            <v>200112</v>
          </cell>
          <cell r="B348" t="str">
            <v>eac</v>
          </cell>
          <cell r="C348" t="str">
            <v>eac25</v>
          </cell>
          <cell r="D348">
            <v>37271</v>
          </cell>
          <cell r="E348">
            <v>37255</v>
          </cell>
          <cell r="F348">
            <v>37256</v>
          </cell>
          <cell r="G348">
            <v>467.11700439453125</v>
          </cell>
          <cell r="H348">
            <v>467.11700439453125</v>
          </cell>
          <cell r="I348" t="str">
            <v>FCA Tonshaevo</v>
          </cell>
          <cell r="J348" t="str">
            <v>DAF Buslovskaja</v>
          </cell>
          <cell r="K348" t="str">
            <v>Карбохим</v>
          </cell>
          <cell r="L348" t="str">
            <v>КГОК</v>
          </cell>
          <cell r="M348" t="str">
            <v>GMF</v>
          </cell>
          <cell r="N348" t="str">
            <v>Vopak</v>
          </cell>
          <cell r="O348">
            <v>400</v>
          </cell>
          <cell r="P348">
            <v>186846.8</v>
          </cell>
          <cell r="Q348">
            <v>186846.8</v>
          </cell>
          <cell r="R348">
            <v>0</v>
          </cell>
          <cell r="S348" t="str">
            <v>Transair</v>
          </cell>
          <cell r="T348">
            <v>19874.080000000002</v>
          </cell>
          <cell r="U348">
            <v>19874.080000000002</v>
          </cell>
          <cell r="V348">
            <v>0</v>
          </cell>
          <cell r="W348">
            <v>0</v>
          </cell>
          <cell r="X348">
            <v>0</v>
          </cell>
          <cell r="Y348">
            <v>0</v>
          </cell>
          <cell r="Z348">
            <v>0</v>
          </cell>
        </row>
        <row r="349">
          <cell r="A349">
            <v>200112</v>
          </cell>
          <cell r="B349" t="str">
            <v>eac</v>
          </cell>
          <cell r="C349" t="str">
            <v>eac26</v>
          </cell>
          <cell r="D349">
            <v>37253</v>
          </cell>
          <cell r="E349">
            <v>37255</v>
          </cell>
          <cell r="F349">
            <v>37256</v>
          </cell>
          <cell r="G349">
            <v>117.5</v>
          </cell>
          <cell r="H349">
            <v>117.5</v>
          </cell>
          <cell r="I349" t="str">
            <v>FCA Amzya</v>
          </cell>
          <cell r="J349" t="str">
            <v>DAF Buslovskaja</v>
          </cell>
          <cell r="K349" t="str">
            <v>Амзя</v>
          </cell>
          <cell r="L349" t="str">
            <v>НевАзот</v>
          </cell>
          <cell r="M349" t="str">
            <v>GMF</v>
          </cell>
          <cell r="N349" t="str">
            <v>Vinmar</v>
          </cell>
          <cell r="O349">
            <v>405</v>
          </cell>
          <cell r="P349">
            <v>47587.5</v>
          </cell>
          <cell r="Q349">
            <v>47587.5</v>
          </cell>
          <cell r="R349">
            <v>0</v>
          </cell>
          <cell r="S349" t="str">
            <v>Transair</v>
          </cell>
          <cell r="T349">
            <v>5757.5</v>
          </cell>
          <cell r="U349">
            <v>4944.2</v>
          </cell>
          <cell r="V349">
            <v>813.3</v>
          </cell>
          <cell r="W349">
            <v>0</v>
          </cell>
          <cell r="X349">
            <v>0</v>
          </cell>
          <cell r="Y349">
            <v>0</v>
          </cell>
          <cell r="Z349">
            <v>0</v>
          </cell>
        </row>
        <row r="350">
          <cell r="A350">
            <v>200112</v>
          </cell>
          <cell r="B350" t="str">
            <v>eac</v>
          </cell>
          <cell r="C350" t="str">
            <v>eac27</v>
          </cell>
          <cell r="D350">
            <v>37254</v>
          </cell>
          <cell r="E350">
            <v>37255</v>
          </cell>
          <cell r="F350">
            <v>37255</v>
          </cell>
          <cell r="G350">
            <v>59.5</v>
          </cell>
          <cell r="H350">
            <v>59.5</v>
          </cell>
          <cell r="I350" t="str">
            <v>FCA Amzya</v>
          </cell>
          <cell r="J350" t="str">
            <v>FCA Amzya</v>
          </cell>
          <cell r="K350" t="str">
            <v>Амзя</v>
          </cell>
          <cell r="L350" t="str">
            <v>НевАзот</v>
          </cell>
          <cell r="M350" t="str">
            <v>GMF</v>
          </cell>
          <cell r="N350" t="str">
            <v>Coxon</v>
          </cell>
          <cell r="O350">
            <v>380</v>
          </cell>
          <cell r="P350">
            <v>22610</v>
          </cell>
          <cell r="Q350">
            <v>22610</v>
          </cell>
          <cell r="R350">
            <v>0</v>
          </cell>
          <cell r="S350">
            <v>0</v>
          </cell>
          <cell r="T350">
            <v>0</v>
          </cell>
          <cell r="U350">
            <v>0</v>
          </cell>
          <cell r="V350">
            <v>0</v>
          </cell>
          <cell r="W350">
            <v>0</v>
          </cell>
          <cell r="X350">
            <v>0</v>
          </cell>
          <cell r="Y350">
            <v>0</v>
          </cell>
          <cell r="Z350">
            <v>0</v>
          </cell>
        </row>
        <row r="351">
          <cell r="A351">
            <v>200201</v>
          </cell>
          <cell r="B351" t="str">
            <v>eac</v>
          </cell>
          <cell r="C351" t="str">
            <v>eac28</v>
          </cell>
          <cell r="D351">
            <v>37276</v>
          </cell>
          <cell r="E351">
            <v>37274</v>
          </cell>
          <cell r="F351">
            <v>37287</v>
          </cell>
          <cell r="G351">
            <v>309</v>
          </cell>
          <cell r="H351">
            <v>309</v>
          </cell>
          <cell r="I351" t="str">
            <v>FCA Amzya</v>
          </cell>
          <cell r="J351" t="str">
            <v>DAF Buslovskaja</v>
          </cell>
          <cell r="K351" t="str">
            <v>Амзя</v>
          </cell>
          <cell r="L351" t="str">
            <v>КГОК</v>
          </cell>
          <cell r="M351" t="str">
            <v>GMF</v>
          </cell>
          <cell r="N351" t="str">
            <v>Vinmar</v>
          </cell>
          <cell r="O351">
            <v>405</v>
          </cell>
          <cell r="P351">
            <v>125145</v>
          </cell>
          <cell r="Q351">
            <v>125145</v>
          </cell>
          <cell r="R351">
            <v>0</v>
          </cell>
          <cell r="S351" t="str">
            <v>Transair</v>
          </cell>
          <cell r="T351">
            <v>15046.98</v>
          </cell>
          <cell r="U351">
            <v>15046.98</v>
          </cell>
          <cell r="V351">
            <v>0</v>
          </cell>
          <cell r="W351">
            <v>0</v>
          </cell>
          <cell r="X351">
            <v>0</v>
          </cell>
          <cell r="Y351">
            <v>0</v>
          </cell>
          <cell r="Z351">
            <v>0</v>
          </cell>
        </row>
        <row r="352">
          <cell r="A352">
            <v>200201</v>
          </cell>
          <cell r="B352" t="str">
            <v>eac</v>
          </cell>
          <cell r="C352" t="str">
            <v>eac29</v>
          </cell>
          <cell r="D352">
            <v>37287</v>
          </cell>
          <cell r="E352">
            <v>37278</v>
          </cell>
          <cell r="F352">
            <v>37287</v>
          </cell>
          <cell r="G352">
            <v>313.29998779296875</v>
          </cell>
          <cell r="H352">
            <v>313.29998779296875</v>
          </cell>
          <cell r="I352" t="str">
            <v>FCA Amzya</v>
          </cell>
          <cell r="J352" t="str">
            <v>DAF Buslovskaja</v>
          </cell>
          <cell r="K352" t="str">
            <v>Амзя</v>
          </cell>
          <cell r="L352" t="str">
            <v>КГОК</v>
          </cell>
          <cell r="M352" t="str">
            <v>GMF</v>
          </cell>
          <cell r="N352" t="str">
            <v>Vinmar</v>
          </cell>
          <cell r="O352">
            <v>380</v>
          </cell>
          <cell r="P352">
            <v>119054</v>
          </cell>
          <cell r="Q352">
            <v>119054</v>
          </cell>
          <cell r="R352">
            <v>0</v>
          </cell>
          <cell r="S352" t="str">
            <v>Transair</v>
          </cell>
          <cell r="T352">
            <v>15256.37</v>
          </cell>
          <cell r="U352">
            <v>15256.37</v>
          </cell>
          <cell r="V352">
            <v>0</v>
          </cell>
          <cell r="W352">
            <v>0</v>
          </cell>
          <cell r="X352">
            <v>0</v>
          </cell>
          <cell r="Y352">
            <v>0</v>
          </cell>
          <cell r="Z352">
            <v>0</v>
          </cell>
        </row>
        <row r="353">
          <cell r="A353">
            <v>200112</v>
          </cell>
          <cell r="B353" t="str">
            <v>eac</v>
          </cell>
          <cell r="C353" t="str">
            <v>eac30</v>
          </cell>
          <cell r="D353">
            <v>37241</v>
          </cell>
          <cell r="E353">
            <v>37254</v>
          </cell>
          <cell r="F353">
            <v>37256</v>
          </cell>
          <cell r="G353">
            <v>199.94000244140625</v>
          </cell>
          <cell r="H353">
            <v>199.94000244140625</v>
          </cell>
          <cell r="I353" t="str">
            <v>FCA Tonshaevo</v>
          </cell>
          <cell r="J353" t="str">
            <v>DAF Buslovskaja</v>
          </cell>
          <cell r="K353" t="str">
            <v>Карбохим</v>
          </cell>
          <cell r="L353" t="str">
            <v>КГОК</v>
          </cell>
          <cell r="M353" t="str">
            <v>GMF</v>
          </cell>
          <cell r="N353" t="str">
            <v>Vopak</v>
          </cell>
          <cell r="O353">
            <v>405</v>
          </cell>
          <cell r="P353">
            <v>80975.7</v>
          </cell>
          <cell r="Q353">
            <v>67008.06</v>
          </cell>
          <cell r="R353">
            <v>13967.64</v>
          </cell>
          <cell r="S353" t="str">
            <v>Transair</v>
          </cell>
          <cell r="T353">
            <v>8475.09</v>
          </cell>
          <cell r="U353">
            <v>8475.09</v>
          </cell>
          <cell r="V353">
            <v>0</v>
          </cell>
          <cell r="W353">
            <v>0</v>
          </cell>
          <cell r="X353">
            <v>0</v>
          </cell>
          <cell r="Y353">
            <v>0</v>
          </cell>
          <cell r="Z353">
            <v>0</v>
          </cell>
        </row>
        <row r="354">
          <cell r="A354">
            <v>200201</v>
          </cell>
          <cell r="B354" t="str">
            <v>eac</v>
          </cell>
          <cell r="C354" t="str">
            <v>eac31</v>
          </cell>
          <cell r="D354">
            <v>37271</v>
          </cell>
          <cell r="E354">
            <v>37287</v>
          </cell>
          <cell r="F354">
            <v>37292</v>
          </cell>
          <cell r="G354">
            <v>228.15499877929688</v>
          </cell>
          <cell r="H354">
            <v>228.15499877929688</v>
          </cell>
          <cell r="I354" t="str">
            <v>FCA Tonshaevo</v>
          </cell>
          <cell r="J354" t="str">
            <v>DAF Buslovskaja</v>
          </cell>
          <cell r="K354" t="str">
            <v>Карбохим</v>
          </cell>
          <cell r="L354" t="str">
            <v>КГОК</v>
          </cell>
          <cell r="M354" t="str">
            <v>GMF</v>
          </cell>
          <cell r="N354" t="str">
            <v>Vopak</v>
          </cell>
          <cell r="O354">
            <v>375</v>
          </cell>
          <cell r="P354">
            <v>85558.125</v>
          </cell>
          <cell r="Q354">
            <v>85558.13</v>
          </cell>
          <cell r="R354">
            <v>0</v>
          </cell>
          <cell r="S354" t="str">
            <v>Transair</v>
          </cell>
          <cell r="T354">
            <v>10181.19</v>
          </cell>
          <cell r="U354">
            <v>10181.19</v>
          </cell>
          <cell r="V354">
            <v>0</v>
          </cell>
          <cell r="W354">
            <v>0</v>
          </cell>
          <cell r="X354">
            <v>0</v>
          </cell>
          <cell r="Y354">
            <v>0</v>
          </cell>
          <cell r="Z354">
            <v>0</v>
          </cell>
        </row>
        <row r="355">
          <cell r="A355">
            <v>200201</v>
          </cell>
          <cell r="B355" t="str">
            <v>eac</v>
          </cell>
          <cell r="C355" t="str">
            <v>eac32</v>
          </cell>
          <cell r="D355">
            <v>37276</v>
          </cell>
          <cell r="E355">
            <v>37285</v>
          </cell>
          <cell r="F355">
            <v>37285</v>
          </cell>
          <cell r="G355">
            <v>664.72900390625</v>
          </cell>
          <cell r="H355">
            <v>664.72900390625</v>
          </cell>
          <cell r="I355" t="str">
            <v>FCA Tonshaevo</v>
          </cell>
          <cell r="J355" t="str">
            <v>FCA Tonshaevo</v>
          </cell>
          <cell r="K355" t="str">
            <v>Карбохим</v>
          </cell>
          <cell r="L355" t="str">
            <v>КГОК</v>
          </cell>
          <cell r="M355" t="str">
            <v>GMF</v>
          </cell>
          <cell r="N355" t="str">
            <v>SVL</v>
          </cell>
          <cell r="O355">
            <v>330</v>
          </cell>
          <cell r="P355">
            <v>219360.57</v>
          </cell>
          <cell r="Q355">
            <v>109680.29</v>
          </cell>
          <cell r="R355">
            <v>109680.28</v>
          </cell>
          <cell r="S355">
            <v>0</v>
          </cell>
          <cell r="T355">
            <v>0</v>
          </cell>
          <cell r="U355">
            <v>0</v>
          </cell>
          <cell r="V355">
            <v>0</v>
          </cell>
          <cell r="W355">
            <v>0</v>
          </cell>
          <cell r="X355">
            <v>0</v>
          </cell>
          <cell r="Y355">
            <v>0</v>
          </cell>
          <cell r="Z355">
            <v>0</v>
          </cell>
        </row>
        <row r="356">
          <cell r="A356">
            <v>200201</v>
          </cell>
          <cell r="B356" t="str">
            <v>eac</v>
          </cell>
          <cell r="C356" t="str">
            <v>eac33</v>
          </cell>
          <cell r="D356">
            <v>37287</v>
          </cell>
          <cell r="E356">
            <v>37287</v>
          </cell>
          <cell r="F356">
            <v>37294</v>
          </cell>
          <cell r="G356">
            <v>480.5</v>
          </cell>
          <cell r="H356">
            <v>480.5</v>
          </cell>
          <cell r="I356" t="str">
            <v>FCA Almezh</v>
          </cell>
          <cell r="J356" t="str">
            <v>DAF Buslovskaja</v>
          </cell>
          <cell r="K356" t="str">
            <v>Молома</v>
          </cell>
          <cell r="L356" t="str">
            <v>КГОК</v>
          </cell>
          <cell r="M356" t="str">
            <v>GMF</v>
          </cell>
          <cell r="N356" t="str">
            <v>Vinmar</v>
          </cell>
          <cell r="O356">
            <v>380</v>
          </cell>
          <cell r="P356">
            <v>182590</v>
          </cell>
          <cell r="Q356">
            <v>182590</v>
          </cell>
          <cell r="R356">
            <v>0</v>
          </cell>
          <cell r="S356" t="str">
            <v>Transair</v>
          </cell>
          <cell r="T356">
            <v>20817.36</v>
          </cell>
          <cell r="U356">
            <v>20817.36</v>
          </cell>
          <cell r="V356">
            <v>0</v>
          </cell>
          <cell r="W356">
            <v>0</v>
          </cell>
          <cell r="X356">
            <v>0</v>
          </cell>
          <cell r="Y356">
            <v>0</v>
          </cell>
          <cell r="Z356">
            <v>0</v>
          </cell>
        </row>
        <row r="357">
          <cell r="A357">
            <v>200201</v>
          </cell>
          <cell r="B357" t="str">
            <v>eac</v>
          </cell>
          <cell r="C357" t="str">
            <v>eac34</v>
          </cell>
          <cell r="D357">
            <v>37287</v>
          </cell>
          <cell r="E357">
            <v>37285</v>
          </cell>
          <cell r="F357">
            <v>37294</v>
          </cell>
          <cell r="G357">
            <v>395.75</v>
          </cell>
          <cell r="H357">
            <v>395.75</v>
          </cell>
          <cell r="I357" t="str">
            <v>FCA Amzya</v>
          </cell>
          <cell r="J357" t="str">
            <v>DAF Buslovskaja</v>
          </cell>
          <cell r="K357" t="str">
            <v>Амзя</v>
          </cell>
          <cell r="L357" t="str">
            <v>КГОК</v>
          </cell>
          <cell r="M357" t="str">
            <v>GMF</v>
          </cell>
          <cell r="N357" t="str">
            <v>Vinmar</v>
          </cell>
          <cell r="O357">
            <v>380</v>
          </cell>
          <cell r="P357">
            <v>150385</v>
          </cell>
          <cell r="Q357">
            <v>150385</v>
          </cell>
          <cell r="R357">
            <v>0</v>
          </cell>
          <cell r="S357" t="str">
            <v>Transair</v>
          </cell>
          <cell r="T357">
            <v>19271.32</v>
          </cell>
          <cell r="U357">
            <v>19271.32</v>
          </cell>
          <cell r="V357">
            <v>0</v>
          </cell>
          <cell r="W357">
            <v>0</v>
          </cell>
          <cell r="X357">
            <v>0</v>
          </cell>
          <cell r="Y357">
            <v>0</v>
          </cell>
          <cell r="Z357">
            <v>0</v>
          </cell>
        </row>
        <row r="358">
          <cell r="A358">
            <v>200202</v>
          </cell>
          <cell r="B358" t="str">
            <v>eac</v>
          </cell>
          <cell r="C358" t="str">
            <v>eac35</v>
          </cell>
          <cell r="D358">
            <v>37315</v>
          </cell>
          <cell r="E358">
            <v>37309</v>
          </cell>
          <cell r="F358">
            <v>37309</v>
          </cell>
          <cell r="G358">
            <v>479.25</v>
          </cell>
          <cell r="H358">
            <v>479.25</v>
          </cell>
          <cell r="I358" t="str">
            <v>FCA Tonshaevo</v>
          </cell>
          <cell r="J358" t="str">
            <v>FCA Tonshaevo</v>
          </cell>
          <cell r="K358" t="str">
            <v>Карбохим</v>
          </cell>
          <cell r="L358" t="str">
            <v>КГОК</v>
          </cell>
          <cell r="M358" t="str">
            <v>GMF</v>
          </cell>
          <cell r="N358" t="str">
            <v>SVL</v>
          </cell>
          <cell r="O358">
            <v>355</v>
          </cell>
          <cell r="P358">
            <v>170133.75</v>
          </cell>
          <cell r="Q358">
            <v>0</v>
          </cell>
          <cell r="R358">
            <v>170133.75</v>
          </cell>
          <cell r="S358">
            <v>0</v>
          </cell>
          <cell r="T358">
            <v>0</v>
          </cell>
          <cell r="U358">
            <v>0</v>
          </cell>
          <cell r="V358">
            <v>0</v>
          </cell>
          <cell r="W358">
            <v>0</v>
          </cell>
          <cell r="X358">
            <v>0</v>
          </cell>
          <cell r="Y358">
            <v>0</v>
          </cell>
          <cell r="Z358">
            <v>0</v>
          </cell>
        </row>
        <row r="359">
          <cell r="A359">
            <v>200202</v>
          </cell>
          <cell r="B359" t="str">
            <v>eac</v>
          </cell>
          <cell r="C359" t="str">
            <v>eac39</v>
          </cell>
          <cell r="D359">
            <v>37315</v>
          </cell>
          <cell r="E359">
            <v>37182</v>
          </cell>
          <cell r="F359">
            <v>37245</v>
          </cell>
          <cell r="G359">
            <v>320.75</v>
          </cell>
          <cell r="H359">
            <v>320.75</v>
          </cell>
          <cell r="I359" t="str">
            <v>FCA Tonshaevo</v>
          </cell>
          <cell r="J359" t="str">
            <v>FCA Tonshaevo</v>
          </cell>
          <cell r="K359" t="str">
            <v>Карбохим</v>
          </cell>
          <cell r="L359" t="str">
            <v>КГОК</v>
          </cell>
          <cell r="M359" t="str">
            <v>GMF</v>
          </cell>
          <cell r="N359" t="str">
            <v>SVL</v>
          </cell>
          <cell r="O359">
            <v>355</v>
          </cell>
          <cell r="P359">
            <v>113866.25</v>
          </cell>
          <cell r="Q359">
            <v>0</v>
          </cell>
          <cell r="R359">
            <v>113866.25</v>
          </cell>
          <cell r="S359">
            <v>0</v>
          </cell>
          <cell r="T359">
            <v>0</v>
          </cell>
          <cell r="U359">
            <v>0</v>
          </cell>
          <cell r="V359">
            <v>0</v>
          </cell>
          <cell r="W359">
            <v>0</v>
          </cell>
          <cell r="X359">
            <v>0</v>
          </cell>
          <cell r="Y359">
            <v>0</v>
          </cell>
          <cell r="Z359">
            <v>0</v>
          </cell>
        </row>
        <row r="360">
          <cell r="A360">
            <v>200112</v>
          </cell>
          <cell r="B360" t="str">
            <v>eac</v>
          </cell>
          <cell r="C360" t="str">
            <v>eac40</v>
          </cell>
          <cell r="D360">
            <v>37241</v>
          </cell>
          <cell r="E360">
            <v>37246</v>
          </cell>
          <cell r="F360">
            <v>37256</v>
          </cell>
          <cell r="G360">
            <v>34.487998962402344</v>
          </cell>
          <cell r="H360">
            <v>34.487998962402344</v>
          </cell>
          <cell r="I360" t="str">
            <v>FCA Tonshaevo</v>
          </cell>
          <cell r="J360" t="str">
            <v>DAF Buslovskaja</v>
          </cell>
          <cell r="K360" t="str">
            <v>Карбохим</v>
          </cell>
          <cell r="L360" t="str">
            <v>КГОК</v>
          </cell>
          <cell r="M360" t="str">
            <v>GMF</v>
          </cell>
          <cell r="N360" t="str">
            <v>Vopak</v>
          </cell>
          <cell r="O360">
            <v>275</v>
          </cell>
          <cell r="P360">
            <v>9484.2000000000007</v>
          </cell>
          <cell r="Q360">
            <v>0</v>
          </cell>
          <cell r="R360">
            <v>0</v>
          </cell>
          <cell r="S360" t="str">
            <v>Transair</v>
          </cell>
          <cell r="T360">
            <v>0</v>
          </cell>
          <cell r="U360">
            <v>0</v>
          </cell>
          <cell r="V360">
            <v>0</v>
          </cell>
          <cell r="W360">
            <v>0</v>
          </cell>
          <cell r="X360">
            <v>0</v>
          </cell>
          <cell r="Y360">
            <v>0</v>
          </cell>
          <cell r="Z360">
            <v>0</v>
          </cell>
        </row>
        <row r="361">
          <cell r="A361">
            <v>200201</v>
          </cell>
          <cell r="B361" t="str">
            <v>eac</v>
          </cell>
          <cell r="C361" t="str">
            <v>eac41</v>
          </cell>
          <cell r="D361">
            <v>37276</v>
          </cell>
          <cell r="E361">
            <v>37274</v>
          </cell>
          <cell r="F361">
            <v>37286</v>
          </cell>
          <cell r="G361">
            <v>222.89999389648438</v>
          </cell>
          <cell r="H361">
            <v>222.89999389648438</v>
          </cell>
          <cell r="I361" t="str">
            <v>FCA Amzya</v>
          </cell>
          <cell r="J361" t="str">
            <v>DAF Buslovskaja</v>
          </cell>
          <cell r="K361" t="str">
            <v>Амзя</v>
          </cell>
          <cell r="L361" t="str">
            <v>КГОК</v>
          </cell>
          <cell r="M361" t="str">
            <v>GMF</v>
          </cell>
          <cell r="N361" t="str">
            <v>Vinmar</v>
          </cell>
          <cell r="O361">
            <v>405</v>
          </cell>
          <cell r="P361">
            <v>90274.5</v>
          </cell>
          <cell r="Q361">
            <v>90274.5</v>
          </cell>
          <cell r="R361">
            <v>0</v>
          </cell>
          <cell r="S361" t="str">
            <v>Transair</v>
          </cell>
          <cell r="T361">
            <v>10854.27</v>
          </cell>
          <cell r="U361">
            <v>10854.27</v>
          </cell>
          <cell r="V361">
            <v>0</v>
          </cell>
          <cell r="W361">
            <v>0</v>
          </cell>
          <cell r="X361">
            <v>0</v>
          </cell>
          <cell r="Y361">
            <v>0</v>
          </cell>
          <cell r="Z361">
            <v>0</v>
          </cell>
        </row>
        <row r="362">
          <cell r="A362">
            <v>200201</v>
          </cell>
          <cell r="B362" t="str">
            <v>eac</v>
          </cell>
          <cell r="C362" t="str">
            <v>eac42</v>
          </cell>
          <cell r="D362">
            <v>37287</v>
          </cell>
          <cell r="E362">
            <v>37287</v>
          </cell>
          <cell r="F362">
            <v>37294</v>
          </cell>
          <cell r="G362">
            <v>194.5</v>
          </cell>
          <cell r="H362">
            <v>194.5</v>
          </cell>
          <cell r="I362" t="str">
            <v>FCA Amzya</v>
          </cell>
          <cell r="J362" t="str">
            <v>DAF Buslovskaja</v>
          </cell>
          <cell r="K362" t="str">
            <v>Амзя</v>
          </cell>
          <cell r="L362" t="str">
            <v>КГОК</v>
          </cell>
          <cell r="M362" t="str">
            <v>GMF</v>
          </cell>
          <cell r="N362" t="str">
            <v>Vinmar</v>
          </cell>
          <cell r="O362">
            <v>380</v>
          </cell>
          <cell r="P362">
            <v>73910</v>
          </cell>
          <cell r="Q362">
            <v>73910</v>
          </cell>
          <cell r="R362">
            <v>0</v>
          </cell>
          <cell r="S362" t="str">
            <v>Transair</v>
          </cell>
          <cell r="T362">
            <v>9471.32</v>
          </cell>
          <cell r="U362">
            <v>9471.32</v>
          </cell>
          <cell r="V362">
            <v>0</v>
          </cell>
          <cell r="W362">
            <v>0</v>
          </cell>
          <cell r="X362">
            <v>0</v>
          </cell>
          <cell r="Y362">
            <v>0</v>
          </cell>
          <cell r="Z362">
            <v>0</v>
          </cell>
        </row>
        <row r="363">
          <cell r="A363">
            <v>200104</v>
          </cell>
          <cell r="B363" t="str">
            <v>foc</v>
          </cell>
          <cell r="C363" t="str">
            <v>foc01</v>
          </cell>
          <cell r="D363">
            <v>36991</v>
          </cell>
          <cell r="E363">
            <v>36991</v>
          </cell>
          <cell r="F363">
            <v>36991</v>
          </cell>
          <cell r="G363">
            <v>3883.6298828125</v>
          </cell>
          <cell r="H363">
            <v>3883.6298828125</v>
          </cell>
          <cell r="I363" t="str">
            <v>FCA</v>
          </cell>
          <cell r="J363" t="str">
            <v>FCA-DAF</v>
          </cell>
          <cell r="K363" t="str">
            <v>КГОК</v>
          </cell>
          <cell r="L363" t="str">
            <v>КГОК</v>
          </cell>
          <cell r="M363" t="str">
            <v>Mirintex</v>
          </cell>
          <cell r="N363" t="str">
            <v>Seko Slovakia</v>
          </cell>
          <cell r="O363">
            <v>11.44</v>
          </cell>
          <cell r="P363">
            <v>111042.22719999999</v>
          </cell>
          <cell r="Q363">
            <v>111042.23</v>
          </cell>
          <cell r="R363">
            <v>0</v>
          </cell>
          <cell r="S363" t="str">
            <v>Shaymacks</v>
          </cell>
          <cell r="T363">
            <v>66613.5</v>
          </cell>
          <cell r="U363">
            <v>66613.5</v>
          </cell>
          <cell r="V363">
            <v>0</v>
          </cell>
          <cell r="W363">
            <v>0</v>
          </cell>
          <cell r="X363">
            <v>0</v>
          </cell>
          <cell r="Y363">
            <v>0</v>
          </cell>
          <cell r="Z363">
            <v>0</v>
          </cell>
        </row>
        <row r="364">
          <cell r="A364">
            <v>200104</v>
          </cell>
          <cell r="B364" t="str">
            <v>foc</v>
          </cell>
          <cell r="C364" t="str">
            <v>foc02</v>
          </cell>
          <cell r="D364">
            <v>36992</v>
          </cell>
          <cell r="E364">
            <v>36992</v>
          </cell>
          <cell r="F364">
            <v>36992</v>
          </cell>
          <cell r="G364">
            <v>3909.300048828125</v>
          </cell>
          <cell r="H364">
            <v>3909.300048828125</v>
          </cell>
          <cell r="I364" t="str">
            <v>FCA</v>
          </cell>
          <cell r="J364" t="str">
            <v>FCA-DAF</v>
          </cell>
          <cell r="K364" t="str">
            <v>КГОК</v>
          </cell>
          <cell r="L364" t="str">
            <v>КГОК</v>
          </cell>
          <cell r="M364" t="str">
            <v>Mirintex</v>
          </cell>
          <cell r="N364" t="str">
            <v>Seko Slovakia</v>
          </cell>
          <cell r="O364">
            <v>11.4</v>
          </cell>
          <cell r="P364">
            <v>111755.82</v>
          </cell>
          <cell r="Q364">
            <v>111755.82</v>
          </cell>
          <cell r="R364">
            <v>0</v>
          </cell>
          <cell r="S364" t="str">
            <v>Shaymacks</v>
          </cell>
          <cell r="T364">
            <v>67189.8</v>
          </cell>
          <cell r="U364">
            <v>67189.8</v>
          </cell>
          <cell r="V364">
            <v>0</v>
          </cell>
          <cell r="W364">
            <v>0</v>
          </cell>
          <cell r="X364">
            <v>0</v>
          </cell>
          <cell r="Y364">
            <v>0</v>
          </cell>
          <cell r="Z364">
            <v>0</v>
          </cell>
        </row>
        <row r="365">
          <cell r="A365">
            <v>200104</v>
          </cell>
          <cell r="B365" t="str">
            <v>foc</v>
          </cell>
          <cell r="C365" t="str">
            <v>foc03</v>
          </cell>
          <cell r="D365">
            <v>36994</v>
          </cell>
          <cell r="E365">
            <v>36994</v>
          </cell>
          <cell r="F365">
            <v>36994</v>
          </cell>
          <cell r="G365">
            <v>3921.530029296875</v>
          </cell>
          <cell r="H365">
            <v>3921.530029296875</v>
          </cell>
          <cell r="I365" t="str">
            <v>FCA</v>
          </cell>
          <cell r="J365" t="str">
            <v>FCA-DAF</v>
          </cell>
          <cell r="K365" t="str">
            <v>КГОК</v>
          </cell>
          <cell r="L365" t="str">
            <v>КГОК</v>
          </cell>
          <cell r="M365" t="str">
            <v>Mirintex</v>
          </cell>
          <cell r="N365" t="str">
            <v>Seko Slovakia</v>
          </cell>
          <cell r="O365">
            <v>11.38</v>
          </cell>
          <cell r="P365">
            <v>112020.2114</v>
          </cell>
          <cell r="Q365">
            <v>112020.21</v>
          </cell>
          <cell r="R365">
            <v>0</v>
          </cell>
          <cell r="S365" t="str">
            <v>Shaymacks</v>
          </cell>
          <cell r="T365">
            <v>67393.2</v>
          </cell>
          <cell r="U365">
            <v>67393.2</v>
          </cell>
          <cell r="V365">
            <v>0</v>
          </cell>
          <cell r="W365">
            <v>0</v>
          </cell>
          <cell r="X365">
            <v>0</v>
          </cell>
          <cell r="Y365">
            <v>0</v>
          </cell>
          <cell r="Z365">
            <v>0</v>
          </cell>
        </row>
        <row r="366">
          <cell r="A366">
            <v>200104</v>
          </cell>
          <cell r="B366" t="str">
            <v>foc</v>
          </cell>
          <cell r="C366" t="str">
            <v>foc04</v>
          </cell>
          <cell r="D366">
            <v>36995</v>
          </cell>
          <cell r="E366">
            <v>36995</v>
          </cell>
          <cell r="F366">
            <v>36995</v>
          </cell>
          <cell r="G366">
            <v>3858.550048828125</v>
          </cell>
          <cell r="H366">
            <v>3858.550048828125</v>
          </cell>
          <cell r="I366" t="str">
            <v>FCA</v>
          </cell>
          <cell r="J366" t="str">
            <v>FCA-DAF</v>
          </cell>
          <cell r="K366" t="str">
            <v>КГОК</v>
          </cell>
          <cell r="L366" t="str">
            <v>КГОК</v>
          </cell>
          <cell r="M366" t="str">
            <v>Mirintex</v>
          </cell>
          <cell r="N366" t="str">
            <v>Seko Slovakia</v>
          </cell>
          <cell r="O366">
            <v>11.36</v>
          </cell>
          <cell r="P366">
            <v>110056.77800000001</v>
          </cell>
          <cell r="Q366">
            <v>110056.78</v>
          </cell>
          <cell r="R366">
            <v>0</v>
          </cell>
          <cell r="S366" t="str">
            <v>Shaymacks</v>
          </cell>
          <cell r="T366">
            <v>66223.649999999994</v>
          </cell>
          <cell r="U366">
            <v>66223.649999999994</v>
          </cell>
          <cell r="V366">
            <v>0</v>
          </cell>
          <cell r="W366">
            <v>0</v>
          </cell>
          <cell r="X366">
            <v>0</v>
          </cell>
          <cell r="Y366">
            <v>0</v>
          </cell>
          <cell r="Z366">
            <v>0</v>
          </cell>
        </row>
        <row r="367">
          <cell r="A367">
            <v>200104</v>
          </cell>
          <cell r="B367" t="str">
            <v>foc</v>
          </cell>
          <cell r="C367" t="str">
            <v>foc05</v>
          </cell>
          <cell r="D367">
            <v>36997</v>
          </cell>
          <cell r="E367">
            <v>36997</v>
          </cell>
          <cell r="F367">
            <v>36997</v>
          </cell>
          <cell r="G367">
            <v>3903.97998046875</v>
          </cell>
          <cell r="H367">
            <v>3903.97998046875</v>
          </cell>
          <cell r="I367" t="str">
            <v>FCA</v>
          </cell>
          <cell r="J367" t="str">
            <v>FCA-DAF</v>
          </cell>
          <cell r="K367" t="str">
            <v>КГОК</v>
          </cell>
          <cell r="L367" t="str">
            <v>КГОК</v>
          </cell>
          <cell r="M367" t="str">
            <v>Mirintex</v>
          </cell>
          <cell r="N367" t="str">
            <v>Seko Slovakia</v>
          </cell>
          <cell r="O367">
            <v>11.36</v>
          </cell>
          <cell r="P367">
            <v>111420.3628</v>
          </cell>
          <cell r="Q367">
            <v>111420.36</v>
          </cell>
          <cell r="R367">
            <v>0</v>
          </cell>
          <cell r="S367" t="str">
            <v>Shaymacks</v>
          </cell>
          <cell r="T367">
            <v>67071.149999999994</v>
          </cell>
          <cell r="U367">
            <v>67071.149999999994</v>
          </cell>
          <cell r="V367">
            <v>0</v>
          </cell>
          <cell r="W367">
            <v>0</v>
          </cell>
          <cell r="X367">
            <v>0</v>
          </cell>
          <cell r="Y367">
            <v>0</v>
          </cell>
          <cell r="Z367">
            <v>0</v>
          </cell>
        </row>
        <row r="368">
          <cell r="A368">
            <v>200104</v>
          </cell>
          <cell r="B368" t="str">
            <v>foc</v>
          </cell>
          <cell r="C368" t="str">
            <v>foc06</v>
          </cell>
          <cell r="D368">
            <v>36998</v>
          </cell>
          <cell r="E368">
            <v>36998</v>
          </cell>
          <cell r="F368">
            <v>36998</v>
          </cell>
          <cell r="G368">
            <v>3851.47998046875</v>
          </cell>
          <cell r="H368">
            <v>3851.47998046875</v>
          </cell>
          <cell r="I368" t="str">
            <v>FCA</v>
          </cell>
          <cell r="J368" t="str">
            <v>FCA-DAF</v>
          </cell>
          <cell r="K368" t="str">
            <v>КГОК</v>
          </cell>
          <cell r="L368" t="str">
            <v>КГОК</v>
          </cell>
          <cell r="M368" t="str">
            <v>Mirintex</v>
          </cell>
          <cell r="N368" t="str">
            <v>Seko Slovakia</v>
          </cell>
          <cell r="O368">
            <v>11.38</v>
          </cell>
          <cell r="P368">
            <v>109985.6924</v>
          </cell>
          <cell r="Q368">
            <v>109985.69</v>
          </cell>
          <cell r="R368">
            <v>0</v>
          </cell>
          <cell r="S368" t="str">
            <v>Shaymacks</v>
          </cell>
          <cell r="T368">
            <v>66155.850000000006</v>
          </cell>
          <cell r="U368">
            <v>66155.850000000006</v>
          </cell>
          <cell r="V368">
            <v>0</v>
          </cell>
          <cell r="W368">
            <v>0</v>
          </cell>
          <cell r="X368">
            <v>0</v>
          </cell>
          <cell r="Y368">
            <v>0</v>
          </cell>
          <cell r="Z368">
            <v>0</v>
          </cell>
        </row>
        <row r="369">
          <cell r="A369">
            <v>200104</v>
          </cell>
          <cell r="B369" t="str">
            <v>foc</v>
          </cell>
          <cell r="C369" t="str">
            <v>foc07</v>
          </cell>
          <cell r="D369">
            <v>36999</v>
          </cell>
          <cell r="E369">
            <v>36999</v>
          </cell>
          <cell r="F369">
            <v>36999</v>
          </cell>
          <cell r="G369">
            <v>3861.31005859375</v>
          </cell>
          <cell r="H369">
            <v>3861.31005859375</v>
          </cell>
          <cell r="I369" t="str">
            <v>FCA</v>
          </cell>
          <cell r="J369" t="str">
            <v>FCA-DAF</v>
          </cell>
          <cell r="K369" t="str">
            <v>КГОК</v>
          </cell>
          <cell r="L369" t="str">
            <v>КГОК</v>
          </cell>
          <cell r="M369" t="str">
            <v>Mirintex</v>
          </cell>
          <cell r="N369" t="str">
            <v>Seko Slovakia</v>
          </cell>
          <cell r="O369">
            <v>11.42</v>
          </cell>
          <cell r="P369">
            <v>110353.7102</v>
          </cell>
          <cell r="Q369">
            <v>110353.71</v>
          </cell>
          <cell r="R369">
            <v>0</v>
          </cell>
          <cell r="S369" t="str">
            <v>Shaymacks</v>
          </cell>
          <cell r="T369">
            <v>66257.55</v>
          </cell>
          <cell r="U369">
            <v>66257.55</v>
          </cell>
          <cell r="V369">
            <v>0</v>
          </cell>
          <cell r="W369">
            <v>0</v>
          </cell>
          <cell r="X369">
            <v>0</v>
          </cell>
          <cell r="Y369">
            <v>0</v>
          </cell>
          <cell r="Z369">
            <v>0</v>
          </cell>
        </row>
        <row r="370">
          <cell r="A370">
            <v>200105</v>
          </cell>
          <cell r="B370" t="str">
            <v>foc</v>
          </cell>
          <cell r="C370" t="str">
            <v>foc08</v>
          </cell>
          <cell r="D370">
            <v>37014</v>
          </cell>
          <cell r="E370">
            <v>37014</v>
          </cell>
          <cell r="F370">
            <v>37014</v>
          </cell>
          <cell r="G370">
            <v>3747.7900390625</v>
          </cell>
          <cell r="H370">
            <v>3747.7900390625</v>
          </cell>
          <cell r="I370" t="str">
            <v>FCA</v>
          </cell>
          <cell r="J370" t="str">
            <v>FCA-DAF</v>
          </cell>
          <cell r="K370" t="str">
            <v>КГОК</v>
          </cell>
          <cell r="L370" t="str">
            <v>КГОК</v>
          </cell>
          <cell r="M370" t="str">
            <v>Mirintex</v>
          </cell>
          <cell r="N370" t="str">
            <v>Seko Slovakia</v>
          </cell>
          <cell r="O370">
            <v>11.34</v>
          </cell>
          <cell r="P370">
            <v>109249.0386</v>
          </cell>
          <cell r="Q370">
            <v>109249.04</v>
          </cell>
          <cell r="R370">
            <v>0</v>
          </cell>
          <cell r="S370" t="str">
            <v>Shaymacks</v>
          </cell>
          <cell r="T370">
            <v>66749.100000000006</v>
          </cell>
          <cell r="U370">
            <v>66749.100000000006</v>
          </cell>
          <cell r="V370">
            <v>0</v>
          </cell>
          <cell r="W370">
            <v>0</v>
          </cell>
          <cell r="X370">
            <v>0</v>
          </cell>
          <cell r="Y370">
            <v>0</v>
          </cell>
          <cell r="Z370">
            <v>0</v>
          </cell>
        </row>
        <row r="371">
          <cell r="A371">
            <v>200105</v>
          </cell>
          <cell r="B371" t="str">
            <v>foc</v>
          </cell>
          <cell r="C371" t="str">
            <v>foc09</v>
          </cell>
          <cell r="D371">
            <v>37018</v>
          </cell>
          <cell r="E371">
            <v>37018</v>
          </cell>
          <cell r="F371">
            <v>37018</v>
          </cell>
          <cell r="G371">
            <v>3774.090087890625</v>
          </cell>
          <cell r="H371">
            <v>3774.090087890625</v>
          </cell>
          <cell r="I371" t="str">
            <v>FCA</v>
          </cell>
          <cell r="J371" t="str">
            <v>FCA-DAF</v>
          </cell>
          <cell r="K371" t="str">
            <v>КГОК</v>
          </cell>
          <cell r="L371" t="str">
            <v>КГОК</v>
          </cell>
          <cell r="M371" t="str">
            <v>Mirintex</v>
          </cell>
          <cell r="N371" t="str">
            <v>Seko Slovakia</v>
          </cell>
          <cell r="O371">
            <v>11.34</v>
          </cell>
          <cell r="P371">
            <v>109818.4806</v>
          </cell>
          <cell r="Q371">
            <v>109818.48</v>
          </cell>
          <cell r="R371">
            <v>0</v>
          </cell>
          <cell r="S371" t="str">
            <v>Shaymacks</v>
          </cell>
          <cell r="T371">
            <v>67020.3</v>
          </cell>
          <cell r="U371">
            <v>67020.3</v>
          </cell>
          <cell r="V371">
            <v>0</v>
          </cell>
          <cell r="W371">
            <v>0</v>
          </cell>
          <cell r="X371">
            <v>0</v>
          </cell>
          <cell r="Y371">
            <v>0</v>
          </cell>
          <cell r="Z371">
            <v>0</v>
          </cell>
        </row>
        <row r="372">
          <cell r="A372">
            <v>200105</v>
          </cell>
          <cell r="B372" t="str">
            <v>foc</v>
          </cell>
          <cell r="C372" t="str">
            <v>foc10</v>
          </cell>
          <cell r="D372">
            <v>37021</v>
          </cell>
          <cell r="E372">
            <v>37021</v>
          </cell>
          <cell r="F372">
            <v>37021</v>
          </cell>
          <cell r="G372">
            <v>3757.93994140625</v>
          </cell>
          <cell r="H372">
            <v>3757.93994140625</v>
          </cell>
          <cell r="I372" t="str">
            <v>FCA</v>
          </cell>
          <cell r="J372" t="str">
            <v>FCA-DAF</v>
          </cell>
          <cell r="K372" t="str">
            <v>КГОК</v>
          </cell>
          <cell r="L372" t="str">
            <v>КГОК</v>
          </cell>
          <cell r="M372" t="str">
            <v>Mirintex</v>
          </cell>
          <cell r="N372" t="str">
            <v>Seko Slovakia</v>
          </cell>
          <cell r="O372">
            <v>11.44</v>
          </cell>
          <cell r="P372">
            <v>109892.48360000001</v>
          </cell>
          <cell r="Q372">
            <v>109892.48</v>
          </cell>
          <cell r="R372">
            <v>0</v>
          </cell>
          <cell r="S372" t="str">
            <v>Shaymacks</v>
          </cell>
          <cell r="T372">
            <v>66901.649999999994</v>
          </cell>
          <cell r="U372">
            <v>66901.649999999994</v>
          </cell>
          <cell r="V372">
            <v>0</v>
          </cell>
          <cell r="W372">
            <v>0</v>
          </cell>
          <cell r="X372">
            <v>0</v>
          </cell>
          <cell r="Y372">
            <v>0</v>
          </cell>
          <cell r="Z372">
            <v>0</v>
          </cell>
        </row>
        <row r="373">
          <cell r="A373">
            <v>200105</v>
          </cell>
          <cell r="B373" t="str">
            <v>foc</v>
          </cell>
          <cell r="C373" t="str">
            <v>foc11</v>
          </cell>
          <cell r="D373">
            <v>37025</v>
          </cell>
          <cell r="E373">
            <v>37025</v>
          </cell>
          <cell r="F373">
            <v>37025</v>
          </cell>
          <cell r="G373">
            <v>3725.85009765625</v>
          </cell>
          <cell r="H373">
            <v>3725.85009765625</v>
          </cell>
          <cell r="I373" t="str">
            <v>FCA</v>
          </cell>
          <cell r="J373" t="str">
            <v>FCA-DAF</v>
          </cell>
          <cell r="K373" t="str">
            <v>КГОК</v>
          </cell>
          <cell r="L373" t="str">
            <v>КГОК</v>
          </cell>
          <cell r="M373" t="str">
            <v>Mirintex</v>
          </cell>
          <cell r="N373" t="str">
            <v>Seko Slovakia</v>
          </cell>
          <cell r="O373">
            <v>11.4</v>
          </cell>
          <cell r="P373">
            <v>108867.84</v>
          </cell>
          <cell r="Q373">
            <v>108867.84</v>
          </cell>
          <cell r="R373">
            <v>0</v>
          </cell>
          <cell r="S373" t="str">
            <v>Shaymacks</v>
          </cell>
          <cell r="T373">
            <v>66393.149999999994</v>
          </cell>
          <cell r="U373">
            <v>66393.149999999994</v>
          </cell>
          <cell r="V373">
            <v>0</v>
          </cell>
          <cell r="W373">
            <v>0</v>
          </cell>
          <cell r="X373">
            <v>0</v>
          </cell>
          <cell r="Y373">
            <v>0</v>
          </cell>
          <cell r="Z373">
            <v>0</v>
          </cell>
        </row>
        <row r="374">
          <cell r="A374">
            <v>200105</v>
          </cell>
          <cell r="B374" t="str">
            <v>foc</v>
          </cell>
          <cell r="C374" t="str">
            <v>foc12</v>
          </cell>
          <cell r="D374">
            <v>37027</v>
          </cell>
          <cell r="E374">
            <v>37027</v>
          </cell>
          <cell r="F374">
            <v>37027</v>
          </cell>
          <cell r="G374">
            <v>3728.929931640625</v>
          </cell>
          <cell r="H374">
            <v>3728.929931640625</v>
          </cell>
          <cell r="I374" t="str">
            <v>FCA</v>
          </cell>
          <cell r="J374" t="str">
            <v>FCA-DAF</v>
          </cell>
          <cell r="K374" t="str">
            <v>КГОК</v>
          </cell>
          <cell r="L374" t="str">
            <v>КГОК</v>
          </cell>
          <cell r="M374" t="str">
            <v>Mirintex</v>
          </cell>
          <cell r="N374" t="str">
            <v>Seko Slovakia</v>
          </cell>
          <cell r="O374">
            <v>11.42</v>
          </cell>
          <cell r="P374">
            <v>109011.43060000001</v>
          </cell>
          <cell r="Q374">
            <v>109011.43</v>
          </cell>
          <cell r="R374">
            <v>0</v>
          </cell>
          <cell r="S374" t="str">
            <v>Shaymacks</v>
          </cell>
          <cell r="T374">
            <v>66427.05</v>
          </cell>
          <cell r="U374">
            <v>66427.05</v>
          </cell>
          <cell r="V374">
            <v>0</v>
          </cell>
          <cell r="W374">
            <v>0</v>
          </cell>
          <cell r="X374">
            <v>0</v>
          </cell>
          <cell r="Y374">
            <v>0</v>
          </cell>
          <cell r="Z374">
            <v>0</v>
          </cell>
        </row>
        <row r="375">
          <cell r="A375">
            <v>200106</v>
          </cell>
          <cell r="B375" t="str">
            <v>foc</v>
          </cell>
          <cell r="C375" t="str">
            <v>foc13</v>
          </cell>
          <cell r="D375">
            <v>37046</v>
          </cell>
          <cell r="E375">
            <v>37046</v>
          </cell>
          <cell r="F375">
            <v>37046</v>
          </cell>
          <cell r="G375">
            <v>3721.77001953125</v>
          </cell>
          <cell r="H375">
            <v>3721.77001953125</v>
          </cell>
          <cell r="I375" t="str">
            <v>FCA</v>
          </cell>
          <cell r="J375" t="str">
            <v>FCA-DAF</v>
          </cell>
          <cell r="K375" t="str">
            <v>КГОК</v>
          </cell>
          <cell r="L375" t="str">
            <v>КГОК</v>
          </cell>
          <cell r="M375" t="str">
            <v>Mirintex</v>
          </cell>
          <cell r="N375" t="str">
            <v>Seko Slovakia</v>
          </cell>
          <cell r="O375">
            <v>11.38</v>
          </cell>
          <cell r="P375">
            <v>108729.94259999999</v>
          </cell>
          <cell r="Q375">
            <v>108729.94</v>
          </cell>
          <cell r="R375">
            <v>0</v>
          </cell>
          <cell r="S375" t="str">
            <v>Shaymacks</v>
          </cell>
          <cell r="T375">
            <v>66376.2</v>
          </cell>
          <cell r="U375">
            <v>66376.2</v>
          </cell>
          <cell r="V375">
            <v>0</v>
          </cell>
          <cell r="W375">
            <v>0</v>
          </cell>
          <cell r="X375">
            <v>0</v>
          </cell>
          <cell r="Y375">
            <v>0</v>
          </cell>
          <cell r="Z375">
            <v>0</v>
          </cell>
        </row>
        <row r="376">
          <cell r="A376">
            <v>200106</v>
          </cell>
          <cell r="B376" t="str">
            <v>foc</v>
          </cell>
          <cell r="C376" t="str">
            <v>foc14</v>
          </cell>
          <cell r="D376">
            <v>37050</v>
          </cell>
          <cell r="E376">
            <v>37050</v>
          </cell>
          <cell r="F376">
            <v>37050</v>
          </cell>
          <cell r="G376">
            <v>3713.889892578125</v>
          </cell>
          <cell r="H376">
            <v>3713.889892578125</v>
          </cell>
          <cell r="I376" t="str">
            <v>FCA</v>
          </cell>
          <cell r="J376" t="str">
            <v>FCA-DAF</v>
          </cell>
          <cell r="K376" t="str">
            <v>КГОК</v>
          </cell>
          <cell r="L376" t="str">
            <v>КГОК</v>
          </cell>
          <cell r="M376" t="str">
            <v>Mirintex</v>
          </cell>
          <cell r="N376" t="str">
            <v>Seko Slovakia</v>
          </cell>
          <cell r="O376">
            <v>11.4</v>
          </cell>
          <cell r="P376">
            <v>108629.796</v>
          </cell>
          <cell r="Q376">
            <v>108629.8</v>
          </cell>
          <cell r="R376">
            <v>0</v>
          </cell>
          <cell r="S376" t="str">
            <v>Shaymacks</v>
          </cell>
          <cell r="T376">
            <v>66291.45</v>
          </cell>
          <cell r="U376">
            <v>66291.45</v>
          </cell>
          <cell r="V376">
            <v>0</v>
          </cell>
          <cell r="W376">
            <v>0</v>
          </cell>
          <cell r="X376">
            <v>0</v>
          </cell>
          <cell r="Y376">
            <v>0</v>
          </cell>
          <cell r="Z376">
            <v>0</v>
          </cell>
        </row>
        <row r="377">
          <cell r="A377">
            <v>200106</v>
          </cell>
          <cell r="B377" t="str">
            <v>foc</v>
          </cell>
          <cell r="C377" t="str">
            <v>foc15</v>
          </cell>
          <cell r="D377">
            <v>37055</v>
          </cell>
          <cell r="E377">
            <v>37055</v>
          </cell>
          <cell r="F377">
            <v>37055</v>
          </cell>
          <cell r="G377">
            <v>3764.1298828125</v>
          </cell>
          <cell r="H377">
            <v>3764.1298828125</v>
          </cell>
          <cell r="I377" t="str">
            <v>FCA</v>
          </cell>
          <cell r="J377" t="str">
            <v>FCA-DAF</v>
          </cell>
          <cell r="K377" t="str">
            <v>КГОК</v>
          </cell>
          <cell r="L377" t="str">
            <v>КГОК</v>
          </cell>
          <cell r="M377" t="str">
            <v>Mirintex</v>
          </cell>
          <cell r="N377" t="str">
            <v>Seko Slovakia</v>
          </cell>
          <cell r="O377">
            <v>11.36</v>
          </cell>
          <cell r="P377">
            <v>109814.71679999999</v>
          </cell>
          <cell r="Q377">
            <v>109814.72</v>
          </cell>
          <cell r="R377">
            <v>0</v>
          </cell>
          <cell r="S377" t="str">
            <v>Shaymacks</v>
          </cell>
          <cell r="T377">
            <v>67054.2</v>
          </cell>
          <cell r="U377">
            <v>67054.2</v>
          </cell>
          <cell r="V377">
            <v>0</v>
          </cell>
          <cell r="W377">
            <v>0</v>
          </cell>
          <cell r="X377">
            <v>0</v>
          </cell>
          <cell r="Y377">
            <v>0</v>
          </cell>
          <cell r="Z377">
            <v>0</v>
          </cell>
        </row>
        <row r="378">
          <cell r="A378">
            <v>200106</v>
          </cell>
          <cell r="B378" t="str">
            <v>foc</v>
          </cell>
          <cell r="C378" t="str">
            <v>foc16</v>
          </cell>
          <cell r="D378">
            <v>37062</v>
          </cell>
          <cell r="E378">
            <v>37062</v>
          </cell>
          <cell r="F378">
            <v>37062</v>
          </cell>
          <cell r="G378">
            <v>3760.02001953125</v>
          </cell>
          <cell r="H378">
            <v>3760.02001953125</v>
          </cell>
          <cell r="I378" t="str">
            <v>FCA</v>
          </cell>
          <cell r="J378" t="str">
            <v>FCA-DAF</v>
          </cell>
          <cell r="K378" t="str">
            <v>КГОК</v>
          </cell>
          <cell r="L378" t="str">
            <v>КГОК</v>
          </cell>
          <cell r="M378" t="str">
            <v>Mirintex</v>
          </cell>
          <cell r="N378" t="str">
            <v>Seko Slovakia</v>
          </cell>
          <cell r="O378">
            <v>11.36</v>
          </cell>
          <cell r="P378">
            <v>109751.0772</v>
          </cell>
          <cell r="Q378">
            <v>109751.08</v>
          </cell>
          <cell r="R378">
            <v>0</v>
          </cell>
          <cell r="S378" t="str">
            <v>Shaymacks</v>
          </cell>
          <cell r="T378">
            <v>67037.25</v>
          </cell>
          <cell r="U378">
            <v>67037.25</v>
          </cell>
          <cell r="V378">
            <v>0</v>
          </cell>
          <cell r="W378">
            <v>0</v>
          </cell>
          <cell r="X378">
            <v>0</v>
          </cell>
          <cell r="Y378">
            <v>0</v>
          </cell>
          <cell r="Z378">
            <v>0</v>
          </cell>
        </row>
        <row r="379">
          <cell r="A379">
            <v>200106</v>
          </cell>
          <cell r="B379" t="str">
            <v>foc</v>
          </cell>
          <cell r="C379" t="str">
            <v>foc17</v>
          </cell>
          <cell r="D379">
            <v>37063</v>
          </cell>
          <cell r="E379">
            <v>37063</v>
          </cell>
          <cell r="F379">
            <v>37063</v>
          </cell>
          <cell r="G379">
            <v>3715.5</v>
          </cell>
          <cell r="H379">
            <v>3715.5</v>
          </cell>
          <cell r="I379" t="str">
            <v>FCA</v>
          </cell>
          <cell r="J379" t="str">
            <v>FCA-DAF</v>
          </cell>
          <cell r="K379" t="str">
            <v>КГОК</v>
          </cell>
          <cell r="L379" t="str">
            <v>КГОК</v>
          </cell>
          <cell r="M379" t="str">
            <v>Mirintex</v>
          </cell>
          <cell r="N379" t="str">
            <v>Seko Slovakia</v>
          </cell>
          <cell r="O379">
            <v>11.36</v>
          </cell>
          <cell r="P379">
            <v>108465.63</v>
          </cell>
          <cell r="Q379">
            <v>108465.63</v>
          </cell>
          <cell r="R379">
            <v>0</v>
          </cell>
          <cell r="S379" t="str">
            <v>Shaymacks</v>
          </cell>
          <cell r="T379">
            <v>66257.55</v>
          </cell>
          <cell r="U379">
            <v>66257.55</v>
          </cell>
          <cell r="V379">
            <v>0</v>
          </cell>
          <cell r="W379">
            <v>0</v>
          </cell>
          <cell r="X379">
            <v>0</v>
          </cell>
          <cell r="Y379">
            <v>0</v>
          </cell>
          <cell r="Z379">
            <v>0</v>
          </cell>
        </row>
        <row r="380">
          <cell r="A380">
            <v>200106</v>
          </cell>
          <cell r="B380" t="str">
            <v>foc</v>
          </cell>
          <cell r="C380" t="str">
            <v>foc18</v>
          </cell>
          <cell r="D380">
            <v>37064</v>
          </cell>
          <cell r="E380">
            <v>37064</v>
          </cell>
          <cell r="F380">
            <v>37064</v>
          </cell>
          <cell r="G380">
            <v>3768.5</v>
          </cell>
          <cell r="H380">
            <v>3768.5</v>
          </cell>
          <cell r="I380" t="str">
            <v>FCA</v>
          </cell>
          <cell r="J380" t="str">
            <v>FCA-DAF</v>
          </cell>
          <cell r="K380" t="str">
            <v>КГОК</v>
          </cell>
          <cell r="L380" t="str">
            <v>КГОК</v>
          </cell>
          <cell r="M380" t="str">
            <v>Mirintex</v>
          </cell>
          <cell r="N380" t="str">
            <v>Seko Slovakia</v>
          </cell>
          <cell r="O380">
            <v>11.36</v>
          </cell>
          <cell r="P380">
            <v>109949.11</v>
          </cell>
          <cell r="Q380">
            <v>109949.11</v>
          </cell>
          <cell r="R380">
            <v>0</v>
          </cell>
          <cell r="S380" t="str">
            <v>Shaymacks</v>
          </cell>
          <cell r="T380">
            <v>67138.95</v>
          </cell>
          <cell r="U380">
            <v>67138.95</v>
          </cell>
          <cell r="V380">
            <v>0</v>
          </cell>
          <cell r="W380">
            <v>0</v>
          </cell>
          <cell r="X380">
            <v>0</v>
          </cell>
          <cell r="Y380">
            <v>0</v>
          </cell>
          <cell r="Z380">
            <v>0</v>
          </cell>
        </row>
        <row r="381">
          <cell r="A381">
            <v>200106</v>
          </cell>
          <cell r="B381" t="str">
            <v>foc</v>
          </cell>
          <cell r="C381" t="str">
            <v>foc19</v>
          </cell>
          <cell r="D381">
            <v>37067</v>
          </cell>
          <cell r="E381">
            <v>37067</v>
          </cell>
          <cell r="F381">
            <v>37067</v>
          </cell>
          <cell r="G381">
            <v>3722.820068359375</v>
          </cell>
          <cell r="H381">
            <v>3722.820068359375</v>
          </cell>
          <cell r="I381" t="str">
            <v>FCA</v>
          </cell>
          <cell r="J381" t="str">
            <v>FCA-DAF</v>
          </cell>
          <cell r="K381" t="str">
            <v>КГОК</v>
          </cell>
          <cell r="L381" t="str">
            <v>КГОК</v>
          </cell>
          <cell r="M381" t="str">
            <v>Mirintex</v>
          </cell>
          <cell r="N381" t="str">
            <v>Seko Slovakia</v>
          </cell>
          <cell r="O381">
            <v>11.36</v>
          </cell>
          <cell r="P381">
            <v>108938.6352</v>
          </cell>
          <cell r="Q381">
            <v>108938.64</v>
          </cell>
          <cell r="R381">
            <v>0</v>
          </cell>
          <cell r="S381" t="str">
            <v>Shaymacks</v>
          </cell>
          <cell r="T381">
            <v>66647.399999999994</v>
          </cell>
          <cell r="U381">
            <v>66647.399999999994</v>
          </cell>
          <cell r="V381">
            <v>0</v>
          </cell>
          <cell r="W381">
            <v>0</v>
          </cell>
          <cell r="X381">
            <v>0</v>
          </cell>
          <cell r="Y381">
            <v>0</v>
          </cell>
          <cell r="Z381">
            <v>0</v>
          </cell>
        </row>
        <row r="382">
          <cell r="A382">
            <v>200106</v>
          </cell>
          <cell r="B382" t="str">
            <v>foc</v>
          </cell>
          <cell r="C382" t="str">
            <v>foc20</v>
          </cell>
          <cell r="D382">
            <v>37068</v>
          </cell>
          <cell r="E382">
            <v>37068</v>
          </cell>
          <cell r="F382">
            <v>37068</v>
          </cell>
          <cell r="G382">
            <v>3716.10009765625</v>
          </cell>
          <cell r="H382">
            <v>3716.10009765625</v>
          </cell>
          <cell r="I382" t="str">
            <v>FCA</v>
          </cell>
          <cell r="J382" t="str">
            <v>FCA-DAF</v>
          </cell>
          <cell r="K382" t="str">
            <v>КГОК</v>
          </cell>
          <cell r="L382" t="str">
            <v>КГОК</v>
          </cell>
          <cell r="M382" t="str">
            <v>Mirintex</v>
          </cell>
          <cell r="N382" t="str">
            <v>Seko Slovakia</v>
          </cell>
          <cell r="O382">
            <v>11.36</v>
          </cell>
          <cell r="P382">
            <v>108692.796</v>
          </cell>
          <cell r="Q382">
            <v>108692.8</v>
          </cell>
          <cell r="R382">
            <v>0</v>
          </cell>
          <cell r="S382" t="str">
            <v>Shaymacks</v>
          </cell>
          <cell r="T382">
            <v>66477.899999999994</v>
          </cell>
          <cell r="U382">
            <v>66477.899999999994</v>
          </cell>
          <cell r="V382">
            <v>0</v>
          </cell>
          <cell r="W382">
            <v>0</v>
          </cell>
          <cell r="X382">
            <v>0</v>
          </cell>
          <cell r="Y382">
            <v>0</v>
          </cell>
          <cell r="Z382">
            <v>0</v>
          </cell>
        </row>
        <row r="383">
          <cell r="A383">
            <v>200107</v>
          </cell>
          <cell r="B383" t="str">
            <v>foc</v>
          </cell>
          <cell r="C383" t="str">
            <v>foc21</v>
          </cell>
          <cell r="D383">
            <v>37078</v>
          </cell>
          <cell r="E383">
            <v>37078</v>
          </cell>
          <cell r="F383">
            <v>37078</v>
          </cell>
          <cell r="G383">
            <v>3763.64990234375</v>
          </cell>
          <cell r="H383">
            <v>3763.64990234375</v>
          </cell>
          <cell r="I383" t="str">
            <v>FCA</v>
          </cell>
          <cell r="J383" t="str">
            <v>FCA-DAF</v>
          </cell>
          <cell r="K383" t="str">
            <v>КГОК</v>
          </cell>
          <cell r="L383" t="str">
            <v>КГОК</v>
          </cell>
          <cell r="M383" t="str">
            <v>Mirintex</v>
          </cell>
          <cell r="N383" t="str">
            <v>Seko Slovakia</v>
          </cell>
          <cell r="O383">
            <v>11.4</v>
          </cell>
          <cell r="P383">
            <v>110163.21</v>
          </cell>
          <cell r="Q383">
            <v>110163.21</v>
          </cell>
          <cell r="R383">
            <v>0</v>
          </cell>
          <cell r="S383" t="str">
            <v>Shaymacks</v>
          </cell>
          <cell r="T383">
            <v>67257.600000000006</v>
          </cell>
          <cell r="U383">
            <v>67257.600000000006</v>
          </cell>
          <cell r="V383">
            <v>0</v>
          </cell>
          <cell r="W383">
            <v>0</v>
          </cell>
          <cell r="X383">
            <v>0</v>
          </cell>
          <cell r="Y383">
            <v>0</v>
          </cell>
          <cell r="Z383">
            <v>0</v>
          </cell>
        </row>
        <row r="384">
          <cell r="A384">
            <v>200107</v>
          </cell>
          <cell r="B384" t="str">
            <v>foc</v>
          </cell>
          <cell r="C384" t="str">
            <v>foc22</v>
          </cell>
          <cell r="D384">
            <v>37078</v>
          </cell>
          <cell r="E384">
            <v>37078</v>
          </cell>
          <cell r="F384">
            <v>37078</v>
          </cell>
          <cell r="G384">
            <v>3726.449951171875</v>
          </cell>
          <cell r="H384">
            <v>3726.449951171875</v>
          </cell>
          <cell r="I384" t="str">
            <v>FCA</v>
          </cell>
          <cell r="J384" t="str">
            <v>FCA-DAF</v>
          </cell>
          <cell r="K384" t="str">
            <v>КГОК</v>
          </cell>
          <cell r="L384" t="str">
            <v>КГОК</v>
          </cell>
          <cell r="M384" t="str">
            <v>Mirintex</v>
          </cell>
          <cell r="N384" t="str">
            <v>Seko Slovakia</v>
          </cell>
          <cell r="O384">
            <v>11.38</v>
          </cell>
          <cell r="P384">
            <v>109105.251</v>
          </cell>
          <cell r="Q384">
            <v>109105.25</v>
          </cell>
          <cell r="R384">
            <v>0</v>
          </cell>
          <cell r="S384" t="str">
            <v>Shaymacks</v>
          </cell>
          <cell r="T384">
            <v>66698.25</v>
          </cell>
          <cell r="U384">
            <v>66698.25</v>
          </cell>
          <cell r="V384">
            <v>0</v>
          </cell>
          <cell r="W384">
            <v>0</v>
          </cell>
          <cell r="X384">
            <v>0</v>
          </cell>
          <cell r="Y384">
            <v>0</v>
          </cell>
          <cell r="Z384">
            <v>0</v>
          </cell>
        </row>
        <row r="385">
          <cell r="A385">
            <v>200107</v>
          </cell>
          <cell r="B385" t="str">
            <v>foc</v>
          </cell>
          <cell r="C385" t="str">
            <v>foc23</v>
          </cell>
          <cell r="D385">
            <v>37082</v>
          </cell>
          <cell r="E385">
            <v>37082</v>
          </cell>
          <cell r="F385">
            <v>37082</v>
          </cell>
          <cell r="G385">
            <v>3764.81005859375</v>
          </cell>
          <cell r="H385">
            <v>3764.81005859375</v>
          </cell>
          <cell r="I385" t="str">
            <v>FCA</v>
          </cell>
          <cell r="J385" t="str">
            <v>FCA-DAF</v>
          </cell>
          <cell r="K385" t="str">
            <v>КГОК</v>
          </cell>
          <cell r="L385" t="str">
            <v>КГОК</v>
          </cell>
          <cell r="M385" t="str">
            <v>Mirintex</v>
          </cell>
          <cell r="N385" t="str">
            <v>Seko Slovakia</v>
          </cell>
          <cell r="O385">
            <v>11.4</v>
          </cell>
          <cell r="P385">
            <v>110261.18399999999</v>
          </cell>
          <cell r="Q385">
            <v>110261.18</v>
          </cell>
          <cell r="R385">
            <v>0</v>
          </cell>
          <cell r="S385" t="str">
            <v>Shaymacks</v>
          </cell>
          <cell r="T385">
            <v>67342.350000000006</v>
          </cell>
          <cell r="U385">
            <v>67342.350000000006</v>
          </cell>
          <cell r="V385">
            <v>0</v>
          </cell>
          <cell r="W385">
            <v>0</v>
          </cell>
          <cell r="X385">
            <v>0</v>
          </cell>
          <cell r="Y385">
            <v>0</v>
          </cell>
          <cell r="Z385">
            <v>0</v>
          </cell>
        </row>
        <row r="386">
          <cell r="A386">
            <v>200107</v>
          </cell>
          <cell r="B386" t="str">
            <v>foc</v>
          </cell>
          <cell r="C386" t="str">
            <v>foc24</v>
          </cell>
          <cell r="D386">
            <v>37083</v>
          </cell>
          <cell r="E386">
            <v>37083</v>
          </cell>
          <cell r="F386">
            <v>37083</v>
          </cell>
          <cell r="G386">
            <v>3738.840087890625</v>
          </cell>
          <cell r="H386">
            <v>3738.840087890625</v>
          </cell>
          <cell r="I386" t="str">
            <v>FCA</v>
          </cell>
          <cell r="J386" t="str">
            <v>FCA-DAF</v>
          </cell>
          <cell r="K386" t="str">
            <v>КГОК</v>
          </cell>
          <cell r="L386" t="str">
            <v>КГОК</v>
          </cell>
          <cell r="M386" t="str">
            <v>Mirintex</v>
          </cell>
          <cell r="N386" t="str">
            <v>Seko Slovakia</v>
          </cell>
          <cell r="O386">
            <v>11.38</v>
          </cell>
          <cell r="P386">
            <v>109432.6992</v>
          </cell>
          <cell r="Q386">
            <v>109432.7</v>
          </cell>
          <cell r="R386">
            <v>0</v>
          </cell>
          <cell r="S386" t="str">
            <v>Shaymacks</v>
          </cell>
          <cell r="T386">
            <v>66884.7</v>
          </cell>
          <cell r="U386">
            <v>66884.7</v>
          </cell>
          <cell r="V386">
            <v>0</v>
          </cell>
          <cell r="W386">
            <v>0</v>
          </cell>
          <cell r="X386">
            <v>0</v>
          </cell>
          <cell r="Y386">
            <v>0</v>
          </cell>
          <cell r="Z386">
            <v>0</v>
          </cell>
        </row>
        <row r="387">
          <cell r="A387">
            <v>200107</v>
          </cell>
          <cell r="B387" t="str">
            <v>foc</v>
          </cell>
          <cell r="C387" t="str">
            <v>foc25</v>
          </cell>
          <cell r="D387">
            <v>37084</v>
          </cell>
          <cell r="E387">
            <v>37084</v>
          </cell>
          <cell r="F387">
            <v>37084</v>
          </cell>
          <cell r="G387">
            <v>3728.570068359375</v>
          </cell>
          <cell r="H387">
            <v>3728.570068359375</v>
          </cell>
          <cell r="I387" t="str">
            <v>FCA</v>
          </cell>
          <cell r="J387" t="str">
            <v>FCA-DAF</v>
          </cell>
          <cell r="K387" t="str">
            <v>КГОК</v>
          </cell>
          <cell r="L387" t="str">
            <v>КГОК</v>
          </cell>
          <cell r="M387" t="str">
            <v>Mirintex</v>
          </cell>
          <cell r="N387" t="str">
            <v>Seko Slovakia</v>
          </cell>
          <cell r="O387">
            <v>11.38</v>
          </cell>
          <cell r="P387">
            <v>109146.3266</v>
          </cell>
          <cell r="Q387">
            <v>109146.33</v>
          </cell>
          <cell r="R387">
            <v>0</v>
          </cell>
          <cell r="S387" t="str">
            <v>Shaymacks</v>
          </cell>
          <cell r="T387">
            <v>66715.199999999997</v>
          </cell>
          <cell r="U387">
            <v>66715.199999999997</v>
          </cell>
          <cell r="V387">
            <v>0</v>
          </cell>
          <cell r="W387">
            <v>0</v>
          </cell>
          <cell r="X387">
            <v>0</v>
          </cell>
          <cell r="Y387">
            <v>0</v>
          </cell>
          <cell r="Z387">
            <v>0</v>
          </cell>
        </row>
        <row r="388">
          <cell r="A388">
            <v>200107</v>
          </cell>
          <cell r="B388" t="str">
            <v>foc</v>
          </cell>
          <cell r="C388" t="str">
            <v>foc26</v>
          </cell>
          <cell r="D388">
            <v>37089</v>
          </cell>
          <cell r="E388">
            <v>37089</v>
          </cell>
          <cell r="F388">
            <v>37089</v>
          </cell>
          <cell r="G388">
            <v>3737.489990234375</v>
          </cell>
          <cell r="H388">
            <v>3737.489990234375</v>
          </cell>
          <cell r="I388" t="str">
            <v>FCA</v>
          </cell>
          <cell r="J388" t="str">
            <v>FCA-DAF</v>
          </cell>
          <cell r="K388" t="str">
            <v>КГОК</v>
          </cell>
          <cell r="L388" t="str">
            <v>КГОК</v>
          </cell>
          <cell r="M388" t="str">
            <v>Mirintex</v>
          </cell>
          <cell r="N388" t="str">
            <v>Seko Slovakia</v>
          </cell>
          <cell r="O388">
            <v>11.4</v>
          </cell>
          <cell r="P388">
            <v>109475.136</v>
          </cell>
          <cell r="Q388">
            <v>109475.14</v>
          </cell>
          <cell r="R388">
            <v>0</v>
          </cell>
          <cell r="S388" t="str">
            <v>Shaymacks</v>
          </cell>
          <cell r="T388">
            <v>66867.75</v>
          </cell>
          <cell r="U388">
            <v>66867.75</v>
          </cell>
          <cell r="V388">
            <v>0</v>
          </cell>
          <cell r="W388">
            <v>0</v>
          </cell>
          <cell r="X388">
            <v>0</v>
          </cell>
          <cell r="Y388">
            <v>0</v>
          </cell>
          <cell r="Z388">
            <v>0</v>
          </cell>
        </row>
        <row r="389">
          <cell r="A389">
            <v>200107</v>
          </cell>
          <cell r="B389" t="str">
            <v>foc</v>
          </cell>
          <cell r="C389" t="str">
            <v>foc27</v>
          </cell>
          <cell r="D389">
            <v>37096</v>
          </cell>
          <cell r="E389">
            <v>37096</v>
          </cell>
          <cell r="F389">
            <v>37096</v>
          </cell>
          <cell r="G389">
            <v>3724.090087890625</v>
          </cell>
          <cell r="H389">
            <v>3724.090087890625</v>
          </cell>
          <cell r="I389" t="str">
            <v>FCA</v>
          </cell>
          <cell r="J389" t="str">
            <v>FCA-DAF</v>
          </cell>
          <cell r="K389" t="str">
            <v>КГОК</v>
          </cell>
          <cell r="L389" t="str">
            <v>КГОК</v>
          </cell>
          <cell r="M389" t="str">
            <v>Mirintex</v>
          </cell>
          <cell r="N389" t="str">
            <v>Seko Slovakia</v>
          </cell>
          <cell r="O389">
            <v>11.38</v>
          </cell>
          <cell r="P389">
            <v>109163.1442</v>
          </cell>
          <cell r="Q389">
            <v>109163.14</v>
          </cell>
          <cell r="R389">
            <v>0</v>
          </cell>
          <cell r="S389" t="str">
            <v>Shaymacks</v>
          </cell>
          <cell r="T389">
            <v>66783</v>
          </cell>
          <cell r="U389">
            <v>66783</v>
          </cell>
          <cell r="V389">
            <v>0</v>
          </cell>
          <cell r="W389">
            <v>0</v>
          </cell>
          <cell r="X389">
            <v>0</v>
          </cell>
          <cell r="Y389">
            <v>0</v>
          </cell>
          <cell r="Z389">
            <v>0</v>
          </cell>
        </row>
        <row r="390">
          <cell r="A390">
            <v>200108</v>
          </cell>
          <cell r="B390" t="str">
            <v>foc</v>
          </cell>
          <cell r="C390" t="str">
            <v>foc28</v>
          </cell>
          <cell r="D390">
            <v>37110</v>
          </cell>
          <cell r="E390">
            <v>37110</v>
          </cell>
          <cell r="F390">
            <v>37110</v>
          </cell>
          <cell r="G390">
            <v>3743.47998046875</v>
          </cell>
          <cell r="H390">
            <v>3743.47998046875</v>
          </cell>
          <cell r="I390" t="str">
            <v>FCA</v>
          </cell>
          <cell r="J390" t="str">
            <v>FCA-DAF</v>
          </cell>
          <cell r="K390" t="str">
            <v>КГОК</v>
          </cell>
          <cell r="L390" t="str">
            <v>КГОК</v>
          </cell>
          <cell r="M390" t="str">
            <v>Mirintex</v>
          </cell>
          <cell r="N390" t="str">
            <v>Seko Slovakia</v>
          </cell>
          <cell r="O390">
            <v>11.38</v>
          </cell>
          <cell r="P390">
            <v>109688.90240000001</v>
          </cell>
          <cell r="Q390">
            <v>109688.9</v>
          </cell>
          <cell r="R390">
            <v>0</v>
          </cell>
          <cell r="S390" t="str">
            <v>Shaymacks</v>
          </cell>
          <cell r="T390">
            <v>67088.100000000006</v>
          </cell>
          <cell r="U390">
            <v>67088.100000000006</v>
          </cell>
          <cell r="V390">
            <v>0</v>
          </cell>
          <cell r="W390">
            <v>0</v>
          </cell>
          <cell r="X390">
            <v>0</v>
          </cell>
          <cell r="Y390">
            <v>0</v>
          </cell>
          <cell r="Z390">
            <v>0</v>
          </cell>
        </row>
        <row r="391">
          <cell r="A391">
            <v>200108</v>
          </cell>
          <cell r="B391" t="str">
            <v>foc</v>
          </cell>
          <cell r="C391" t="str">
            <v>foc29</v>
          </cell>
          <cell r="D391">
            <v>37109</v>
          </cell>
          <cell r="E391">
            <v>37113</v>
          </cell>
          <cell r="F391">
            <v>37113</v>
          </cell>
          <cell r="G391">
            <v>3746.77001953125</v>
          </cell>
          <cell r="H391">
            <v>3746.77001953125</v>
          </cell>
          <cell r="I391" t="str">
            <v>FCA</v>
          </cell>
          <cell r="J391" t="str">
            <v>FCA-DAF</v>
          </cell>
          <cell r="K391" t="str">
            <v>КГОК</v>
          </cell>
          <cell r="L391" t="str">
            <v>КГОК</v>
          </cell>
          <cell r="M391" t="str">
            <v>Mirintex</v>
          </cell>
          <cell r="N391" t="str">
            <v>Seko Slovakia</v>
          </cell>
          <cell r="O391">
            <v>11.4</v>
          </cell>
          <cell r="P391">
            <v>109902.978</v>
          </cell>
          <cell r="Q391">
            <v>109902.98</v>
          </cell>
          <cell r="R391">
            <v>0</v>
          </cell>
          <cell r="S391" t="str">
            <v>Shaymacks</v>
          </cell>
          <cell r="T391">
            <v>67189.8</v>
          </cell>
          <cell r="U391">
            <v>67189.8</v>
          </cell>
          <cell r="V391">
            <v>0</v>
          </cell>
          <cell r="W391">
            <v>0</v>
          </cell>
          <cell r="X391">
            <v>0</v>
          </cell>
          <cell r="Y391">
            <v>0</v>
          </cell>
          <cell r="Z391">
            <v>0</v>
          </cell>
        </row>
        <row r="392">
          <cell r="A392">
            <v>200108</v>
          </cell>
          <cell r="B392" t="str">
            <v>foc</v>
          </cell>
          <cell r="C392" t="str">
            <v>foc30</v>
          </cell>
          <cell r="D392">
            <v>37112</v>
          </cell>
          <cell r="E392">
            <v>37120</v>
          </cell>
          <cell r="F392">
            <v>37120</v>
          </cell>
          <cell r="G392">
            <v>3719.360107421875</v>
          </cell>
          <cell r="H392">
            <v>3719.360107421875</v>
          </cell>
          <cell r="I392" t="str">
            <v>FCA</v>
          </cell>
          <cell r="J392" t="str">
            <v>FCA-DAF</v>
          </cell>
          <cell r="K392" t="str">
            <v>КГОК</v>
          </cell>
          <cell r="L392" t="str">
            <v>КГОК</v>
          </cell>
          <cell r="M392" t="str">
            <v>Mirintex</v>
          </cell>
          <cell r="N392" t="str">
            <v>Seko Slovakia</v>
          </cell>
          <cell r="O392">
            <v>11.4</v>
          </cell>
          <cell r="P392">
            <v>109098.954</v>
          </cell>
          <cell r="Q392">
            <v>109098.95</v>
          </cell>
          <cell r="R392">
            <v>0</v>
          </cell>
          <cell r="S392" t="str">
            <v>Shaymacks</v>
          </cell>
          <cell r="T392">
            <v>66698.25</v>
          </cell>
          <cell r="U392">
            <v>66698.25</v>
          </cell>
          <cell r="V392">
            <v>0</v>
          </cell>
          <cell r="W392">
            <v>0</v>
          </cell>
          <cell r="X392">
            <v>0</v>
          </cell>
          <cell r="Y392">
            <v>0</v>
          </cell>
          <cell r="Z392">
            <v>0</v>
          </cell>
        </row>
        <row r="393">
          <cell r="A393">
            <v>200108</v>
          </cell>
          <cell r="B393" t="str">
            <v>foc</v>
          </cell>
          <cell r="C393" t="str">
            <v>foc31</v>
          </cell>
          <cell r="D393">
            <v>37116</v>
          </cell>
          <cell r="E393">
            <v>37123</v>
          </cell>
          <cell r="F393">
            <v>37123</v>
          </cell>
          <cell r="G393">
            <v>3772.889892578125</v>
          </cell>
          <cell r="H393">
            <v>3772.889892578125</v>
          </cell>
          <cell r="I393" t="str">
            <v>FCA</v>
          </cell>
          <cell r="J393" t="str">
            <v>FCA-DAF</v>
          </cell>
          <cell r="K393" t="str">
            <v>КГОК</v>
          </cell>
          <cell r="L393" t="str">
            <v>КГОК</v>
          </cell>
          <cell r="M393" t="str">
            <v>Mirintex</v>
          </cell>
          <cell r="N393" t="str">
            <v>Seko Slovakia</v>
          </cell>
          <cell r="O393">
            <v>11.44</v>
          </cell>
          <cell r="P393">
            <v>110605.91160000001</v>
          </cell>
          <cell r="Q393">
            <v>110605.91</v>
          </cell>
          <cell r="R393">
            <v>0</v>
          </cell>
          <cell r="S393" t="str">
            <v>Shaymacks</v>
          </cell>
          <cell r="T393">
            <v>67444.05</v>
          </cell>
          <cell r="U393">
            <v>67444.05</v>
          </cell>
          <cell r="V393">
            <v>0</v>
          </cell>
          <cell r="W393">
            <v>0</v>
          </cell>
          <cell r="X393">
            <v>0</v>
          </cell>
          <cell r="Y393">
            <v>0</v>
          </cell>
          <cell r="Z393">
            <v>0</v>
          </cell>
        </row>
        <row r="394">
          <cell r="A394">
            <v>200108</v>
          </cell>
          <cell r="B394" t="str">
            <v>foc</v>
          </cell>
          <cell r="C394" t="str">
            <v>foc32</v>
          </cell>
          <cell r="D394">
            <v>37119</v>
          </cell>
          <cell r="E394">
            <v>37127</v>
          </cell>
          <cell r="F394">
            <v>37127</v>
          </cell>
          <cell r="G394">
            <v>3712.97998046875</v>
          </cell>
          <cell r="H394">
            <v>3712.97998046875</v>
          </cell>
          <cell r="I394" t="str">
            <v>FCA</v>
          </cell>
          <cell r="J394" t="str">
            <v>FCA-DAF</v>
          </cell>
          <cell r="K394" t="str">
            <v>КГОК</v>
          </cell>
          <cell r="L394" t="str">
            <v>КГОК</v>
          </cell>
          <cell r="M394" t="str">
            <v>Mirintex</v>
          </cell>
          <cell r="N394" t="str">
            <v>Seko Slovakia</v>
          </cell>
          <cell r="O394">
            <v>11.38</v>
          </cell>
          <cell r="P394">
            <v>108816.3624</v>
          </cell>
          <cell r="Q394">
            <v>108816.36</v>
          </cell>
          <cell r="R394">
            <v>0</v>
          </cell>
          <cell r="S394" t="str">
            <v>Shaymacks</v>
          </cell>
          <cell r="T394">
            <v>66562.649999999994</v>
          </cell>
          <cell r="U394">
            <v>66562.649999999994</v>
          </cell>
          <cell r="V394">
            <v>0</v>
          </cell>
          <cell r="W394">
            <v>0</v>
          </cell>
          <cell r="X394">
            <v>0</v>
          </cell>
          <cell r="Y394">
            <v>0</v>
          </cell>
          <cell r="Z394">
            <v>0</v>
          </cell>
        </row>
        <row r="395">
          <cell r="A395">
            <v>200109</v>
          </cell>
          <cell r="B395" t="str">
            <v>foc</v>
          </cell>
          <cell r="C395" t="str">
            <v>foc33</v>
          </cell>
          <cell r="D395">
            <v>37147</v>
          </cell>
          <cell r="E395">
            <v>37147</v>
          </cell>
          <cell r="F395">
            <v>37151</v>
          </cell>
          <cell r="G395">
            <v>3732.989990234375</v>
          </cell>
          <cell r="H395">
            <v>3732.989990234375</v>
          </cell>
          <cell r="I395" t="str">
            <v>FCA</v>
          </cell>
          <cell r="J395" t="str">
            <v>DAF Bel-Ukr</v>
          </cell>
          <cell r="K395" t="str">
            <v>КГОК</v>
          </cell>
          <cell r="L395" t="str">
            <v>КГОК</v>
          </cell>
          <cell r="M395" t="str">
            <v>GMF</v>
          </cell>
          <cell r="N395" t="str">
            <v>Shiran</v>
          </cell>
          <cell r="O395">
            <v>13.480600000000001</v>
          </cell>
          <cell r="P395">
            <v>96462.701400000005</v>
          </cell>
          <cell r="Q395">
            <v>96462.7</v>
          </cell>
          <cell r="R395">
            <v>0</v>
          </cell>
          <cell r="S395" t="str">
            <v>Intergate</v>
          </cell>
          <cell r="T395">
            <v>46716.67</v>
          </cell>
          <cell r="U395">
            <v>46716.67</v>
          </cell>
          <cell r="V395">
            <v>0</v>
          </cell>
          <cell r="W395">
            <v>0</v>
          </cell>
          <cell r="X395">
            <v>0</v>
          </cell>
          <cell r="Y395">
            <v>0</v>
          </cell>
          <cell r="Z395">
            <v>0</v>
          </cell>
        </row>
        <row r="396">
          <cell r="A396">
            <v>200109</v>
          </cell>
          <cell r="B396" t="str">
            <v>foc</v>
          </cell>
          <cell r="C396" t="str">
            <v>foc34</v>
          </cell>
          <cell r="D396">
            <v>37137</v>
          </cell>
          <cell r="E396">
            <v>37148</v>
          </cell>
          <cell r="F396">
            <v>37151</v>
          </cell>
          <cell r="G396">
            <v>3852.139892578125</v>
          </cell>
          <cell r="H396">
            <v>3852.139892578125</v>
          </cell>
          <cell r="I396" t="str">
            <v>FCA</v>
          </cell>
          <cell r="J396" t="str">
            <v>DAF Bel-Ukr</v>
          </cell>
          <cell r="K396" t="str">
            <v>КГОК</v>
          </cell>
          <cell r="L396" t="str">
            <v>КГОК</v>
          </cell>
          <cell r="M396" t="str">
            <v>GMF</v>
          </cell>
          <cell r="N396" t="str">
            <v>Shiran</v>
          </cell>
          <cell r="O396">
            <v>13.400499999999999</v>
          </cell>
          <cell r="P396">
            <v>99233.052500000005</v>
          </cell>
          <cell r="Q396">
            <v>99233.05</v>
          </cell>
          <cell r="R396">
            <v>0</v>
          </cell>
          <cell r="S396" t="str">
            <v>Intergate</v>
          </cell>
          <cell r="T396">
            <v>46811.31</v>
          </cell>
          <cell r="U396">
            <v>46811.31</v>
          </cell>
          <cell r="V396">
            <v>0</v>
          </cell>
          <cell r="W396">
            <v>0</v>
          </cell>
          <cell r="X396">
            <v>0</v>
          </cell>
          <cell r="Y396">
            <v>0</v>
          </cell>
          <cell r="Z396">
            <v>0</v>
          </cell>
        </row>
        <row r="397">
          <cell r="A397">
            <v>200109</v>
          </cell>
          <cell r="B397" t="str">
            <v>foc</v>
          </cell>
          <cell r="C397" t="str">
            <v>foc35</v>
          </cell>
          <cell r="D397">
            <v>37139</v>
          </cell>
          <cell r="E397">
            <v>37153</v>
          </cell>
          <cell r="F397">
            <v>37155</v>
          </cell>
          <cell r="G397">
            <v>3806.219970703125</v>
          </cell>
          <cell r="H397">
            <v>3806.219970703125</v>
          </cell>
          <cell r="I397" t="str">
            <v>FCA</v>
          </cell>
          <cell r="J397" t="str">
            <v>DAF Bel-Ukr</v>
          </cell>
          <cell r="K397" t="str">
            <v>КГОК</v>
          </cell>
          <cell r="L397" t="str">
            <v>КГОК</v>
          </cell>
          <cell r="M397" t="str">
            <v>GMF</v>
          </cell>
          <cell r="N397" t="str">
            <v>Shiran</v>
          </cell>
          <cell r="O397">
            <v>13.2803</v>
          </cell>
          <cell r="P397">
            <v>97592.622700000007</v>
          </cell>
          <cell r="Q397">
            <v>97592.62</v>
          </cell>
          <cell r="R397">
            <v>0</v>
          </cell>
          <cell r="S397" t="str">
            <v>Intergate</v>
          </cell>
          <cell r="T397">
            <v>46728.5</v>
          </cell>
          <cell r="U397">
            <v>46728.5</v>
          </cell>
          <cell r="V397">
            <v>0</v>
          </cell>
          <cell r="W397">
            <v>0</v>
          </cell>
          <cell r="X397">
            <v>0</v>
          </cell>
          <cell r="Y397">
            <v>0</v>
          </cell>
          <cell r="Z397">
            <v>0</v>
          </cell>
        </row>
        <row r="398">
          <cell r="A398">
            <v>200109</v>
          </cell>
          <cell r="B398" t="str">
            <v>foc</v>
          </cell>
          <cell r="C398" t="str">
            <v>foc36</v>
          </cell>
          <cell r="D398">
            <v>37144</v>
          </cell>
          <cell r="E398">
            <v>37155</v>
          </cell>
          <cell r="F398">
            <v>37160</v>
          </cell>
          <cell r="G398">
            <v>3641.3701171875</v>
          </cell>
          <cell r="H398">
            <v>3641.3701171875</v>
          </cell>
          <cell r="I398" t="str">
            <v>FCA</v>
          </cell>
          <cell r="J398" t="str">
            <v>DAF Bel-Ukr</v>
          </cell>
          <cell r="K398" t="str">
            <v>КГОК</v>
          </cell>
          <cell r="L398" t="str">
            <v>КГОК</v>
          </cell>
          <cell r="M398" t="str">
            <v>GMF</v>
          </cell>
          <cell r="N398" t="str">
            <v>Shiran</v>
          </cell>
          <cell r="O398">
            <v>13.560700000000001</v>
          </cell>
          <cell r="P398">
            <v>94386.859400000001</v>
          </cell>
          <cell r="Q398">
            <v>94386.86</v>
          </cell>
          <cell r="R398">
            <v>0</v>
          </cell>
          <cell r="S398" t="str">
            <v>Intergate</v>
          </cell>
          <cell r="T398">
            <v>46681.18</v>
          </cell>
          <cell r="U398">
            <v>46681.18</v>
          </cell>
          <cell r="V398">
            <v>0</v>
          </cell>
          <cell r="W398">
            <v>0</v>
          </cell>
          <cell r="X398">
            <v>0</v>
          </cell>
          <cell r="Y398">
            <v>0</v>
          </cell>
          <cell r="Z398">
            <v>0</v>
          </cell>
        </row>
        <row r="399">
          <cell r="A399">
            <v>200109</v>
          </cell>
          <cell r="B399" t="str">
            <v>foc</v>
          </cell>
          <cell r="C399" t="str">
            <v>foc37</v>
          </cell>
          <cell r="D399">
            <v>37147</v>
          </cell>
          <cell r="E399">
            <v>37158</v>
          </cell>
          <cell r="F399">
            <v>37160</v>
          </cell>
          <cell r="G399">
            <v>3608.820068359375</v>
          </cell>
          <cell r="H399">
            <v>3608.820068359375</v>
          </cell>
          <cell r="I399" t="str">
            <v>FCA</v>
          </cell>
          <cell r="J399" t="str">
            <v>DAF Bel-Ukr</v>
          </cell>
          <cell r="K399" t="str">
            <v>КГОК</v>
          </cell>
          <cell r="L399" t="str">
            <v>КГОК</v>
          </cell>
          <cell r="M399" t="str">
            <v>GMF</v>
          </cell>
          <cell r="N399" t="str">
            <v>Shiran</v>
          </cell>
          <cell r="O399">
            <v>13.320399999999999</v>
          </cell>
          <cell r="P399">
            <v>92675.945200000002</v>
          </cell>
          <cell r="Q399">
            <v>92675.95</v>
          </cell>
          <cell r="R399">
            <v>0</v>
          </cell>
          <cell r="S399" t="str">
            <v>Intergate</v>
          </cell>
          <cell r="T399">
            <v>46278.96</v>
          </cell>
          <cell r="U399">
            <v>46278.96</v>
          </cell>
          <cell r="V399">
            <v>0</v>
          </cell>
          <cell r="W399">
            <v>0</v>
          </cell>
          <cell r="X399">
            <v>0</v>
          </cell>
          <cell r="Y399">
            <v>0</v>
          </cell>
          <cell r="Z399">
            <v>0</v>
          </cell>
        </row>
        <row r="400">
          <cell r="A400">
            <v>200109</v>
          </cell>
          <cell r="B400" t="str">
            <v>foc</v>
          </cell>
          <cell r="C400" t="str">
            <v>foc38</v>
          </cell>
          <cell r="D400">
            <v>37161</v>
          </cell>
          <cell r="E400">
            <v>37161</v>
          </cell>
          <cell r="F400">
            <v>37165</v>
          </cell>
          <cell r="G400">
            <v>3648.6201171875</v>
          </cell>
          <cell r="H400">
            <v>3648.6201171875</v>
          </cell>
          <cell r="I400" t="str">
            <v>FCA</v>
          </cell>
          <cell r="J400" t="str">
            <v>DAF Bel-Ukr</v>
          </cell>
          <cell r="K400" t="str">
            <v>КГОК</v>
          </cell>
          <cell r="L400" t="str">
            <v>КГОК</v>
          </cell>
          <cell r="M400" t="str">
            <v>GMF</v>
          </cell>
          <cell r="N400" t="str">
            <v>Shiran</v>
          </cell>
          <cell r="O400">
            <v>13.5207</v>
          </cell>
          <cell r="P400">
            <v>94428.839600000007</v>
          </cell>
          <cell r="Q400">
            <v>94428.84</v>
          </cell>
          <cell r="R400">
            <v>0</v>
          </cell>
          <cell r="S400" t="str">
            <v>Intergate</v>
          </cell>
          <cell r="T400">
            <v>46763.99</v>
          </cell>
          <cell r="U400">
            <v>46763.99</v>
          </cell>
          <cell r="V400">
            <v>0</v>
          </cell>
          <cell r="W400">
            <v>0</v>
          </cell>
          <cell r="X400">
            <v>0</v>
          </cell>
          <cell r="Y400">
            <v>0</v>
          </cell>
          <cell r="Z400">
            <v>0</v>
          </cell>
        </row>
        <row r="401">
          <cell r="A401">
            <v>200109</v>
          </cell>
          <cell r="B401" t="str">
            <v>foc</v>
          </cell>
          <cell r="C401" t="str">
            <v>foc39</v>
          </cell>
          <cell r="D401">
            <v>37162</v>
          </cell>
          <cell r="E401">
            <v>37162</v>
          </cell>
          <cell r="F401">
            <v>37165</v>
          </cell>
          <cell r="G401">
            <v>3633.679931640625</v>
          </cell>
          <cell r="H401">
            <v>3633.679931640625</v>
          </cell>
          <cell r="I401" t="str">
            <v>FCA</v>
          </cell>
          <cell r="J401" t="str">
            <v>DAF Bel-Ukr</v>
          </cell>
          <cell r="K401" t="str">
            <v>КГОК</v>
          </cell>
          <cell r="L401" t="str">
            <v>КГОК</v>
          </cell>
          <cell r="M401" t="str">
            <v>GMF</v>
          </cell>
          <cell r="N401" t="str">
            <v>Shiran</v>
          </cell>
          <cell r="O401">
            <v>13.400499999999999</v>
          </cell>
          <cell r="P401">
            <v>93605.4136</v>
          </cell>
          <cell r="Q401">
            <v>93605.41</v>
          </cell>
          <cell r="R401">
            <v>0</v>
          </cell>
          <cell r="S401" t="str">
            <v>Intergate</v>
          </cell>
          <cell r="T401">
            <v>46491.9</v>
          </cell>
          <cell r="U401">
            <v>46491.9</v>
          </cell>
          <cell r="V401">
            <v>0</v>
          </cell>
          <cell r="W401">
            <v>0</v>
          </cell>
          <cell r="X401">
            <v>0</v>
          </cell>
          <cell r="Y401">
            <v>0</v>
          </cell>
          <cell r="Z401">
            <v>0</v>
          </cell>
        </row>
        <row r="402">
          <cell r="A402">
            <v>200110</v>
          </cell>
          <cell r="B402" t="str">
            <v>foc</v>
          </cell>
          <cell r="C402" t="str">
            <v>foc40</v>
          </cell>
          <cell r="D402">
            <v>37166</v>
          </cell>
          <cell r="E402">
            <v>37167</v>
          </cell>
          <cell r="F402">
            <v>37168</v>
          </cell>
          <cell r="G402">
            <v>3660.010009765625</v>
          </cell>
          <cell r="H402">
            <v>3660.010009765625</v>
          </cell>
          <cell r="I402" t="str">
            <v>FCA</v>
          </cell>
          <cell r="J402" t="str">
            <v>DAF Bel-Ukr</v>
          </cell>
          <cell r="K402" t="str">
            <v>КГОК</v>
          </cell>
          <cell r="L402" t="str">
            <v>КГОК</v>
          </cell>
          <cell r="M402" t="str">
            <v>GMF</v>
          </cell>
          <cell r="N402" t="str">
            <v>Shiran</v>
          </cell>
          <cell r="O402">
            <v>13.320399999999999</v>
          </cell>
          <cell r="P402">
            <v>93990.520799999998</v>
          </cell>
          <cell r="Q402">
            <v>93990.52</v>
          </cell>
          <cell r="R402">
            <v>0</v>
          </cell>
          <cell r="S402" t="str">
            <v>Intergate</v>
          </cell>
          <cell r="T402">
            <v>46397.26</v>
          </cell>
          <cell r="U402">
            <v>46397.26</v>
          </cell>
          <cell r="V402">
            <v>0</v>
          </cell>
          <cell r="W402">
            <v>0</v>
          </cell>
          <cell r="X402">
            <v>0</v>
          </cell>
          <cell r="Y402">
            <v>0</v>
          </cell>
          <cell r="Z402">
            <v>0</v>
          </cell>
        </row>
        <row r="403">
          <cell r="A403">
            <v>200110</v>
          </cell>
          <cell r="B403" t="str">
            <v>foc</v>
          </cell>
          <cell r="C403" t="str">
            <v>foc41</v>
          </cell>
          <cell r="D403">
            <v>37168</v>
          </cell>
          <cell r="E403">
            <v>37169</v>
          </cell>
          <cell r="F403">
            <v>37172</v>
          </cell>
          <cell r="G403">
            <v>3683.110107421875</v>
          </cell>
          <cell r="H403">
            <v>3683.110107421875</v>
          </cell>
          <cell r="I403" t="str">
            <v>FCA</v>
          </cell>
          <cell r="J403" t="str">
            <v>DAF Bel-Ukr</v>
          </cell>
          <cell r="K403" t="str">
            <v>КГОК</v>
          </cell>
          <cell r="L403" t="str">
            <v>КГОК</v>
          </cell>
          <cell r="M403" t="str">
            <v>GMF</v>
          </cell>
          <cell r="N403" t="str">
            <v>Shiran</v>
          </cell>
          <cell r="O403">
            <v>13.3604</v>
          </cell>
          <cell r="P403">
            <v>94731.059599999993</v>
          </cell>
          <cell r="Q403">
            <v>94731.06</v>
          </cell>
          <cell r="R403">
            <v>0</v>
          </cell>
          <cell r="S403" t="str">
            <v>Intergate</v>
          </cell>
          <cell r="T403">
            <v>46610.2</v>
          </cell>
          <cell r="U403">
            <v>46610.2</v>
          </cell>
          <cell r="V403">
            <v>0</v>
          </cell>
          <cell r="W403">
            <v>0</v>
          </cell>
          <cell r="X403">
            <v>0</v>
          </cell>
          <cell r="Y403">
            <v>0</v>
          </cell>
          <cell r="Z403">
            <v>0</v>
          </cell>
        </row>
        <row r="404">
          <cell r="A404">
            <v>200110</v>
          </cell>
          <cell r="B404" t="str">
            <v>foc</v>
          </cell>
          <cell r="C404" t="str">
            <v>foc42</v>
          </cell>
          <cell r="D404">
            <v>37172</v>
          </cell>
          <cell r="E404">
            <v>37172</v>
          </cell>
          <cell r="F404">
            <v>37173</v>
          </cell>
          <cell r="G404">
            <v>3645.699951171875</v>
          </cell>
          <cell r="H404">
            <v>3645.699951171875</v>
          </cell>
          <cell r="I404" t="str">
            <v>FCA</v>
          </cell>
          <cell r="J404" t="str">
            <v>DAF Bel-Ukr</v>
          </cell>
          <cell r="K404" t="str">
            <v>КГОК</v>
          </cell>
          <cell r="L404" t="str">
            <v>КГОК</v>
          </cell>
          <cell r="M404" t="str">
            <v>GMF</v>
          </cell>
          <cell r="N404" t="str">
            <v>Shiran</v>
          </cell>
          <cell r="O404">
            <v>13.3604</v>
          </cell>
          <cell r="P404">
            <v>93768.862299999993</v>
          </cell>
          <cell r="Q404">
            <v>93768.86</v>
          </cell>
          <cell r="R404">
            <v>0</v>
          </cell>
          <cell r="S404" t="str">
            <v>Intergate</v>
          </cell>
          <cell r="T404">
            <v>46349.94</v>
          </cell>
          <cell r="U404">
            <v>46349.94</v>
          </cell>
          <cell r="V404">
            <v>0</v>
          </cell>
          <cell r="W404">
            <v>0</v>
          </cell>
          <cell r="X404">
            <v>0</v>
          </cell>
          <cell r="Y404">
            <v>0</v>
          </cell>
          <cell r="Z404">
            <v>0</v>
          </cell>
        </row>
        <row r="405">
          <cell r="A405">
            <v>200110</v>
          </cell>
          <cell r="B405" t="str">
            <v>foc</v>
          </cell>
          <cell r="C405" t="str">
            <v>foc43</v>
          </cell>
          <cell r="D405">
            <v>37175</v>
          </cell>
          <cell r="E405">
            <v>37176</v>
          </cell>
          <cell r="F405">
            <v>37179</v>
          </cell>
          <cell r="G405">
            <v>3763.860107421875</v>
          </cell>
          <cell r="H405">
            <v>3763.860107421875</v>
          </cell>
          <cell r="I405" t="str">
            <v>FCA</v>
          </cell>
          <cell r="J405" t="str">
            <v>DAF Bel-Ukr</v>
          </cell>
          <cell r="K405" t="str">
            <v>КГОК</v>
          </cell>
          <cell r="L405" t="str">
            <v>КГОК</v>
          </cell>
          <cell r="M405" t="str">
            <v>GMF</v>
          </cell>
          <cell r="N405" t="str">
            <v>Shiran</v>
          </cell>
          <cell r="O405">
            <v>13.400499999999999</v>
          </cell>
          <cell r="P405">
            <v>96958.915500000003</v>
          </cell>
          <cell r="Q405">
            <v>96958.92</v>
          </cell>
          <cell r="R405">
            <v>0</v>
          </cell>
          <cell r="S405" t="str">
            <v>Intergate</v>
          </cell>
          <cell r="T405">
            <v>46444.58</v>
          </cell>
          <cell r="U405">
            <v>46444.58</v>
          </cell>
          <cell r="V405">
            <v>0</v>
          </cell>
          <cell r="W405">
            <v>0</v>
          </cell>
          <cell r="X405">
            <v>0</v>
          </cell>
          <cell r="Y405">
            <v>0</v>
          </cell>
          <cell r="Z405">
            <v>0</v>
          </cell>
        </row>
        <row r="406">
          <cell r="A406">
            <v>200110</v>
          </cell>
          <cell r="B406" t="str">
            <v>foc</v>
          </cell>
          <cell r="C406" t="str">
            <v>foc44</v>
          </cell>
          <cell r="D406">
            <v>37179</v>
          </cell>
          <cell r="E406">
            <v>37180</v>
          </cell>
          <cell r="F406">
            <v>37183</v>
          </cell>
          <cell r="G406">
            <v>3876.9599609375</v>
          </cell>
          <cell r="H406">
            <v>3876.9599609375</v>
          </cell>
          <cell r="I406" t="str">
            <v>FCA</v>
          </cell>
          <cell r="J406" t="str">
            <v>DAF Bel-Ukr</v>
          </cell>
          <cell r="K406" t="str">
            <v>КГОК</v>
          </cell>
          <cell r="L406" t="str">
            <v>КГОК</v>
          </cell>
          <cell r="M406" t="str">
            <v>GMF</v>
          </cell>
          <cell r="N406" t="str">
            <v>Shiran</v>
          </cell>
          <cell r="O406">
            <v>13.2776</v>
          </cell>
          <cell r="P406">
            <v>98039.013699999996</v>
          </cell>
          <cell r="Q406">
            <v>98039.01</v>
          </cell>
          <cell r="R406">
            <v>0</v>
          </cell>
          <cell r="S406" t="str">
            <v>Intergate</v>
          </cell>
          <cell r="T406">
            <v>46562.879999999997</v>
          </cell>
          <cell r="U406">
            <v>46562.879999999997</v>
          </cell>
          <cell r="V406">
            <v>0</v>
          </cell>
          <cell r="W406">
            <v>0</v>
          </cell>
          <cell r="X406">
            <v>0</v>
          </cell>
          <cell r="Y406">
            <v>0</v>
          </cell>
          <cell r="Z406">
            <v>0</v>
          </cell>
        </row>
        <row r="407">
          <cell r="A407">
            <v>200110</v>
          </cell>
          <cell r="B407" t="str">
            <v>foc</v>
          </cell>
          <cell r="C407" t="str">
            <v>foc45</v>
          </cell>
          <cell r="D407">
            <v>37181</v>
          </cell>
          <cell r="E407">
            <v>37182</v>
          </cell>
          <cell r="F407">
            <v>37186</v>
          </cell>
          <cell r="G407">
            <v>3891.93994140625</v>
          </cell>
          <cell r="H407">
            <v>3891.93994140625</v>
          </cell>
          <cell r="I407" t="str">
            <v>FCA</v>
          </cell>
          <cell r="J407" t="str">
            <v>DAF Bel-Ukr</v>
          </cell>
          <cell r="K407" t="str">
            <v>КГОК</v>
          </cell>
          <cell r="L407" t="str">
            <v>КГОК</v>
          </cell>
          <cell r="M407" t="str">
            <v>GMF</v>
          </cell>
          <cell r="N407" t="str">
            <v>Shiran</v>
          </cell>
          <cell r="O407">
            <v>13.2776</v>
          </cell>
          <cell r="P407">
            <v>98417.821899999995</v>
          </cell>
          <cell r="Q407">
            <v>98417.82</v>
          </cell>
          <cell r="R407">
            <v>0</v>
          </cell>
          <cell r="S407" t="str">
            <v>Intergate</v>
          </cell>
          <cell r="T407">
            <v>46704.84</v>
          </cell>
          <cell r="U407">
            <v>46704.84</v>
          </cell>
          <cell r="V407">
            <v>0</v>
          </cell>
          <cell r="W407">
            <v>0</v>
          </cell>
          <cell r="X407">
            <v>0</v>
          </cell>
          <cell r="Y407">
            <v>0</v>
          </cell>
          <cell r="Z407">
            <v>0</v>
          </cell>
        </row>
        <row r="408">
          <cell r="A408">
            <v>200110</v>
          </cell>
          <cell r="B408" t="str">
            <v>foc</v>
          </cell>
          <cell r="C408" t="str">
            <v>foc46</v>
          </cell>
          <cell r="D408">
            <v>37186</v>
          </cell>
          <cell r="E408">
            <v>37186</v>
          </cell>
          <cell r="F408">
            <v>37188</v>
          </cell>
          <cell r="G408">
            <v>3894.89990234375</v>
          </cell>
          <cell r="H408">
            <v>3894.89990234375</v>
          </cell>
          <cell r="I408" t="str">
            <v>FCA</v>
          </cell>
          <cell r="J408" t="str">
            <v>DAF Bel-Ukr</v>
          </cell>
          <cell r="K408" t="str">
            <v>КГОК</v>
          </cell>
          <cell r="L408" t="str">
            <v>КГОК</v>
          </cell>
          <cell r="M408" t="str">
            <v>GMF</v>
          </cell>
          <cell r="N408" t="str">
            <v>Shiran</v>
          </cell>
          <cell r="O408">
            <v>13.3171</v>
          </cell>
          <cell r="P408">
            <v>98646.521800000002</v>
          </cell>
          <cell r="Q408">
            <v>98646.52</v>
          </cell>
          <cell r="R408">
            <v>0</v>
          </cell>
          <cell r="S408" t="str">
            <v>Intergate</v>
          </cell>
          <cell r="T408">
            <v>46716.67</v>
          </cell>
          <cell r="U408">
            <v>46716.67</v>
          </cell>
          <cell r="V408">
            <v>0</v>
          </cell>
          <cell r="W408">
            <v>0</v>
          </cell>
          <cell r="X408">
            <v>0</v>
          </cell>
          <cell r="Y408">
            <v>0</v>
          </cell>
          <cell r="Z408">
            <v>0</v>
          </cell>
        </row>
        <row r="409">
          <cell r="A409">
            <v>200110</v>
          </cell>
          <cell r="B409" t="str">
            <v>foc</v>
          </cell>
          <cell r="C409" t="str">
            <v>foc47</v>
          </cell>
          <cell r="D409">
            <v>37189</v>
          </cell>
          <cell r="E409">
            <v>37189</v>
          </cell>
          <cell r="F409">
            <v>37190</v>
          </cell>
          <cell r="G409">
            <v>3863.7099609375</v>
          </cell>
          <cell r="H409">
            <v>3863.7099609375</v>
          </cell>
          <cell r="I409" t="str">
            <v>FCA</v>
          </cell>
          <cell r="J409" t="str">
            <v>DAF Bel-Ukr</v>
          </cell>
          <cell r="K409" t="str">
            <v>КГОК</v>
          </cell>
          <cell r="L409" t="str">
            <v>КГОК</v>
          </cell>
          <cell r="M409" t="str">
            <v>GMF</v>
          </cell>
          <cell r="N409" t="str">
            <v>Shiran</v>
          </cell>
          <cell r="O409">
            <v>13.3171</v>
          </cell>
          <cell r="P409">
            <v>97856.569499999998</v>
          </cell>
          <cell r="Q409">
            <v>97856.57</v>
          </cell>
          <cell r="R409">
            <v>0</v>
          </cell>
          <cell r="S409" t="str">
            <v>Intergate</v>
          </cell>
          <cell r="T409">
            <v>46314.45</v>
          </cell>
          <cell r="U409">
            <v>46314.45</v>
          </cell>
          <cell r="V409">
            <v>0</v>
          </cell>
          <cell r="W409">
            <v>0</v>
          </cell>
          <cell r="X409">
            <v>0</v>
          </cell>
          <cell r="Y409">
            <v>0</v>
          </cell>
          <cell r="Z409">
            <v>0</v>
          </cell>
        </row>
        <row r="410">
          <cell r="A410">
            <v>200110</v>
          </cell>
          <cell r="B410" t="str">
            <v>foc</v>
          </cell>
          <cell r="C410" t="str">
            <v>foc48</v>
          </cell>
          <cell r="D410">
            <v>37193</v>
          </cell>
          <cell r="E410">
            <v>37190</v>
          </cell>
          <cell r="F410">
            <v>37194</v>
          </cell>
          <cell r="G410">
            <v>3930.199951171875</v>
          </cell>
          <cell r="H410">
            <v>3930.199951171875</v>
          </cell>
          <cell r="I410" t="str">
            <v>FCA</v>
          </cell>
          <cell r="J410" t="str">
            <v>DAF Bel-Ukr</v>
          </cell>
          <cell r="K410" t="str">
            <v>КГОК</v>
          </cell>
          <cell r="L410" t="str">
            <v>КГОК</v>
          </cell>
          <cell r="M410" t="str">
            <v>GMF</v>
          </cell>
          <cell r="N410" t="str">
            <v>Shiran</v>
          </cell>
          <cell r="O410">
            <v>13.2776</v>
          </cell>
          <cell r="P410">
            <v>99385.322</v>
          </cell>
          <cell r="Q410">
            <v>99385.32</v>
          </cell>
          <cell r="R410">
            <v>0</v>
          </cell>
          <cell r="S410" t="str">
            <v>Intergate</v>
          </cell>
          <cell r="T410">
            <v>47154.38</v>
          </cell>
          <cell r="U410">
            <v>47154.38</v>
          </cell>
          <cell r="V410">
            <v>0</v>
          </cell>
          <cell r="W410">
            <v>0</v>
          </cell>
          <cell r="X410">
            <v>0</v>
          </cell>
          <cell r="Y410">
            <v>0</v>
          </cell>
          <cell r="Z410">
            <v>0</v>
          </cell>
        </row>
        <row r="411">
          <cell r="A411">
            <v>200111</v>
          </cell>
          <cell r="B411" t="str">
            <v>foc</v>
          </cell>
          <cell r="C411" t="str">
            <v>foc49</v>
          </cell>
          <cell r="D411">
            <v>37196</v>
          </cell>
          <cell r="E411">
            <v>37200</v>
          </cell>
          <cell r="F411">
            <v>37203</v>
          </cell>
          <cell r="G411">
            <v>3897.070068359375</v>
          </cell>
          <cell r="H411">
            <v>3897.070068359375</v>
          </cell>
          <cell r="I411" t="str">
            <v>FCA</v>
          </cell>
          <cell r="J411" t="str">
            <v>DAF Bel-Ukr</v>
          </cell>
          <cell r="K411" t="str">
            <v>КГОК</v>
          </cell>
          <cell r="L411" t="str">
            <v>КГОК</v>
          </cell>
          <cell r="M411" t="str">
            <v>GMF</v>
          </cell>
          <cell r="N411" t="str">
            <v>Shiran</v>
          </cell>
          <cell r="O411">
            <v>13.3171</v>
          </cell>
          <cell r="P411">
            <v>98701.481599999999</v>
          </cell>
          <cell r="Q411">
            <v>98701.48</v>
          </cell>
          <cell r="R411">
            <v>0</v>
          </cell>
          <cell r="S411" t="str">
            <v>Intergate</v>
          </cell>
          <cell r="T411">
            <v>46681.18</v>
          </cell>
          <cell r="U411">
            <v>46681.18</v>
          </cell>
          <cell r="V411">
            <v>0</v>
          </cell>
          <cell r="W411">
            <v>0</v>
          </cell>
          <cell r="X411">
            <v>0</v>
          </cell>
          <cell r="Y411">
            <v>0</v>
          </cell>
          <cell r="Z411">
            <v>0</v>
          </cell>
        </row>
        <row r="412">
          <cell r="A412">
            <v>200111</v>
          </cell>
          <cell r="B412" t="str">
            <v>foc</v>
          </cell>
          <cell r="C412" t="str">
            <v>foc50</v>
          </cell>
          <cell r="D412">
            <v>37197</v>
          </cell>
          <cell r="E412">
            <v>37201</v>
          </cell>
          <cell r="F412">
            <v>37203</v>
          </cell>
          <cell r="G412">
            <v>3893.909912109375</v>
          </cell>
          <cell r="H412">
            <v>3893.909912109375</v>
          </cell>
          <cell r="I412" t="str">
            <v>FCA</v>
          </cell>
          <cell r="J412" t="str">
            <v>DAF Bel-Ukr</v>
          </cell>
          <cell r="K412" t="str">
            <v>КГОК</v>
          </cell>
          <cell r="L412" t="str">
            <v>КГОК</v>
          </cell>
          <cell r="M412" t="str">
            <v>GMF</v>
          </cell>
          <cell r="N412" t="str">
            <v>Shiran</v>
          </cell>
          <cell r="O412">
            <v>13.2776</v>
          </cell>
          <cell r="P412">
            <v>98467.638500000001</v>
          </cell>
          <cell r="Q412">
            <v>98467.64</v>
          </cell>
          <cell r="R412">
            <v>0</v>
          </cell>
          <cell r="S412" t="str">
            <v>Intergate</v>
          </cell>
          <cell r="T412">
            <v>46657.52</v>
          </cell>
          <cell r="U412">
            <v>46657.52</v>
          </cell>
          <cell r="V412">
            <v>0</v>
          </cell>
          <cell r="W412">
            <v>0</v>
          </cell>
          <cell r="X412">
            <v>0</v>
          </cell>
          <cell r="Y412">
            <v>0</v>
          </cell>
          <cell r="Z412">
            <v>0</v>
          </cell>
        </row>
        <row r="413">
          <cell r="A413">
            <v>200111</v>
          </cell>
          <cell r="B413" t="str">
            <v>foc</v>
          </cell>
          <cell r="C413" t="str">
            <v>foc51</v>
          </cell>
          <cell r="D413">
            <v>37198</v>
          </cell>
          <cell r="E413">
            <v>37203</v>
          </cell>
          <cell r="F413">
            <v>37204</v>
          </cell>
          <cell r="G413">
            <v>3938.010009765625</v>
          </cell>
          <cell r="H413">
            <v>3938.010009765625</v>
          </cell>
          <cell r="I413" t="str">
            <v>FCA</v>
          </cell>
          <cell r="J413" t="str">
            <v>DAF Bel-Ukr</v>
          </cell>
          <cell r="K413" t="str">
            <v>КГОК</v>
          </cell>
          <cell r="L413" t="str">
            <v>КГОК</v>
          </cell>
          <cell r="M413" t="str">
            <v>GMF</v>
          </cell>
          <cell r="N413" t="str">
            <v>Shiran</v>
          </cell>
          <cell r="O413">
            <v>13.2776</v>
          </cell>
          <cell r="P413">
            <v>99582.8217</v>
          </cell>
          <cell r="Q413">
            <v>99582.82</v>
          </cell>
          <cell r="R413">
            <v>0</v>
          </cell>
          <cell r="S413" t="str">
            <v>Intergate</v>
          </cell>
          <cell r="T413">
            <v>47095.23</v>
          </cell>
          <cell r="U413">
            <v>47095.23</v>
          </cell>
          <cell r="V413">
            <v>0</v>
          </cell>
          <cell r="W413">
            <v>0</v>
          </cell>
          <cell r="X413">
            <v>0</v>
          </cell>
          <cell r="Y413">
            <v>0</v>
          </cell>
          <cell r="Z413">
            <v>0</v>
          </cell>
        </row>
        <row r="414">
          <cell r="A414">
            <v>200111</v>
          </cell>
          <cell r="B414" t="str">
            <v>foc</v>
          </cell>
          <cell r="C414" t="str">
            <v>foc52</v>
          </cell>
          <cell r="D414">
            <v>37199</v>
          </cell>
          <cell r="E414">
            <v>37204</v>
          </cell>
          <cell r="F414">
            <v>37207</v>
          </cell>
          <cell r="G414">
            <v>3880.280029296875</v>
          </cell>
          <cell r="H414">
            <v>3880.280029296875</v>
          </cell>
          <cell r="I414" t="str">
            <v>FCA</v>
          </cell>
          <cell r="J414" t="str">
            <v>DAF Bel-Ukr</v>
          </cell>
          <cell r="K414" t="str">
            <v>КГОК</v>
          </cell>
          <cell r="L414" t="str">
            <v>КГОК</v>
          </cell>
          <cell r="M414" t="str">
            <v>GMF</v>
          </cell>
          <cell r="N414" t="str">
            <v>Shiran</v>
          </cell>
          <cell r="O414">
            <v>13.396100000000001</v>
          </cell>
          <cell r="P414">
            <v>98582.781700000007</v>
          </cell>
          <cell r="Q414">
            <v>98582.78</v>
          </cell>
          <cell r="R414">
            <v>0</v>
          </cell>
          <cell r="S414" t="str">
            <v>Intergate</v>
          </cell>
          <cell r="T414">
            <v>46480.07</v>
          </cell>
          <cell r="U414">
            <v>46480.07</v>
          </cell>
          <cell r="V414">
            <v>0</v>
          </cell>
          <cell r="W414">
            <v>0</v>
          </cell>
          <cell r="X414">
            <v>0</v>
          </cell>
          <cell r="Y414">
            <v>0</v>
          </cell>
          <cell r="Z414">
            <v>0</v>
          </cell>
        </row>
        <row r="415">
          <cell r="A415">
            <v>200111</v>
          </cell>
          <cell r="B415" t="str">
            <v>foc</v>
          </cell>
          <cell r="C415" t="str">
            <v>foc53</v>
          </cell>
          <cell r="D415">
            <v>37200</v>
          </cell>
          <cell r="E415">
            <v>37209</v>
          </cell>
          <cell r="F415">
            <v>37210</v>
          </cell>
          <cell r="G415">
            <v>3834.18994140625</v>
          </cell>
          <cell r="H415">
            <v>3834.18994140625</v>
          </cell>
          <cell r="I415" t="str">
            <v>FCA</v>
          </cell>
          <cell r="J415" t="str">
            <v>DAF Bel-Ukr</v>
          </cell>
          <cell r="K415" t="str">
            <v>КГОК</v>
          </cell>
          <cell r="L415" t="str">
            <v>КГОК</v>
          </cell>
          <cell r="M415" t="str">
            <v>GMF</v>
          </cell>
          <cell r="N415" t="str">
            <v>Shiran</v>
          </cell>
          <cell r="O415">
            <v>13.475099999999999</v>
          </cell>
          <cell r="P415">
            <v>97714.711899999995</v>
          </cell>
          <cell r="Q415">
            <v>97714.71</v>
          </cell>
          <cell r="R415">
            <v>0</v>
          </cell>
          <cell r="S415" t="str">
            <v>Intergate</v>
          </cell>
          <cell r="T415">
            <v>46030.53</v>
          </cell>
          <cell r="U415">
            <v>46030.53</v>
          </cell>
          <cell r="V415">
            <v>0</v>
          </cell>
          <cell r="W415">
            <v>0</v>
          </cell>
          <cell r="X415">
            <v>0</v>
          </cell>
          <cell r="Y415">
            <v>0</v>
          </cell>
          <cell r="Z415">
            <v>0</v>
          </cell>
        </row>
        <row r="416">
          <cell r="A416">
            <v>200111</v>
          </cell>
          <cell r="B416" t="str">
            <v>foc</v>
          </cell>
          <cell r="C416" t="str">
            <v>foc54</v>
          </cell>
          <cell r="D416">
            <v>37201</v>
          </cell>
          <cell r="E416">
            <v>37210</v>
          </cell>
          <cell r="F416">
            <v>37211</v>
          </cell>
          <cell r="G416">
            <v>3911.260009765625</v>
          </cell>
          <cell r="H416">
            <v>3911.260009765625</v>
          </cell>
          <cell r="I416" t="str">
            <v>FCA</v>
          </cell>
          <cell r="J416" t="str">
            <v>DAF Bel-Ukr</v>
          </cell>
          <cell r="K416" t="str">
            <v>КГОК</v>
          </cell>
          <cell r="L416" t="str">
            <v>КГОК</v>
          </cell>
          <cell r="M416" t="str">
            <v>GMF</v>
          </cell>
          <cell r="N416" t="str">
            <v>Shiran</v>
          </cell>
          <cell r="O416">
            <v>13.396100000000001</v>
          </cell>
          <cell r="P416">
            <v>99369.862699999998</v>
          </cell>
          <cell r="Q416">
            <v>99369.86</v>
          </cell>
          <cell r="R416">
            <v>0</v>
          </cell>
          <cell r="S416" t="str">
            <v>Intergate</v>
          </cell>
          <cell r="T416">
            <v>46941.440000000002</v>
          </cell>
          <cell r="U416">
            <v>46941.440000000002</v>
          </cell>
          <cell r="V416">
            <v>0</v>
          </cell>
          <cell r="W416">
            <v>0</v>
          </cell>
          <cell r="X416">
            <v>0</v>
          </cell>
          <cell r="Y416">
            <v>0</v>
          </cell>
          <cell r="Z416">
            <v>0</v>
          </cell>
        </row>
        <row r="417">
          <cell r="A417">
            <v>200111</v>
          </cell>
          <cell r="B417" t="str">
            <v>foc</v>
          </cell>
          <cell r="C417" t="str">
            <v>foc55</v>
          </cell>
          <cell r="D417">
            <v>37202</v>
          </cell>
          <cell r="E417">
            <v>37215</v>
          </cell>
          <cell r="F417">
            <v>37216</v>
          </cell>
          <cell r="G417">
            <v>3870.64990234375</v>
          </cell>
          <cell r="H417">
            <v>3870.64990234375</v>
          </cell>
          <cell r="I417" t="str">
            <v>FCA</v>
          </cell>
          <cell r="J417" t="str">
            <v>DAF Bel-Ukr</v>
          </cell>
          <cell r="K417" t="str">
            <v>КГОК</v>
          </cell>
          <cell r="L417" t="str">
            <v>КГОК</v>
          </cell>
          <cell r="M417" t="str">
            <v>GMF</v>
          </cell>
          <cell r="N417" t="str">
            <v>Shiran</v>
          </cell>
          <cell r="O417">
            <v>13.3566</v>
          </cell>
          <cell r="P417">
            <v>98185.230299999996</v>
          </cell>
          <cell r="Q417">
            <v>98185.23</v>
          </cell>
          <cell r="R417">
            <v>0</v>
          </cell>
          <cell r="S417" t="str">
            <v>Intergate</v>
          </cell>
          <cell r="T417">
            <v>46468.24</v>
          </cell>
          <cell r="U417">
            <v>46468.24</v>
          </cell>
          <cell r="V417">
            <v>0</v>
          </cell>
          <cell r="W417">
            <v>0</v>
          </cell>
          <cell r="X417">
            <v>0</v>
          </cell>
          <cell r="Y417">
            <v>0</v>
          </cell>
          <cell r="Z417">
            <v>0</v>
          </cell>
        </row>
        <row r="418">
          <cell r="A418">
            <v>200111</v>
          </cell>
          <cell r="B418" t="str">
            <v>foc</v>
          </cell>
          <cell r="C418" t="str">
            <v>foc56</v>
          </cell>
          <cell r="D418">
            <v>37203</v>
          </cell>
          <cell r="E418">
            <v>37218</v>
          </cell>
          <cell r="F418">
            <v>37221</v>
          </cell>
          <cell r="G418">
            <v>3841.580078125</v>
          </cell>
          <cell r="H418">
            <v>3841.580078125</v>
          </cell>
          <cell r="I418" t="str">
            <v>FCA</v>
          </cell>
          <cell r="J418" t="str">
            <v>DAF Bel-Ukr</v>
          </cell>
          <cell r="K418" t="str">
            <v>КГОК</v>
          </cell>
          <cell r="L418" t="str">
            <v>КГОК</v>
          </cell>
          <cell r="M418" t="str">
            <v>GMF</v>
          </cell>
          <cell r="N418" t="str">
            <v>Shiran</v>
          </cell>
          <cell r="O418">
            <v>13.3566</v>
          </cell>
          <cell r="P418">
            <v>97447.825800000006</v>
          </cell>
          <cell r="Q418">
            <v>97447.83</v>
          </cell>
          <cell r="R418">
            <v>0</v>
          </cell>
          <cell r="S418" t="str">
            <v>Intergate</v>
          </cell>
          <cell r="T418">
            <v>46030.53</v>
          </cell>
          <cell r="U418">
            <v>46030.53</v>
          </cell>
          <cell r="V418">
            <v>0</v>
          </cell>
          <cell r="W418">
            <v>0</v>
          </cell>
          <cell r="X418">
            <v>0</v>
          </cell>
          <cell r="Y418">
            <v>0</v>
          </cell>
          <cell r="Z418">
            <v>0</v>
          </cell>
        </row>
        <row r="419">
          <cell r="A419">
            <v>200111</v>
          </cell>
          <cell r="B419" t="str">
            <v>foc</v>
          </cell>
          <cell r="C419" t="str">
            <v>foc57</v>
          </cell>
          <cell r="D419">
            <v>37204</v>
          </cell>
          <cell r="E419">
            <v>37218</v>
          </cell>
          <cell r="F419">
            <v>37221</v>
          </cell>
          <cell r="G419">
            <v>3921.760009765625</v>
          </cell>
          <cell r="H419">
            <v>3921.760009765625</v>
          </cell>
          <cell r="I419" t="str">
            <v>FCA</v>
          </cell>
          <cell r="J419" t="str">
            <v>DAF Bel-Ukr</v>
          </cell>
          <cell r="K419" t="str">
            <v>КГОК</v>
          </cell>
          <cell r="L419" t="str">
            <v>КГОК</v>
          </cell>
          <cell r="M419" t="str">
            <v>GMF</v>
          </cell>
          <cell r="N419" t="str">
            <v>Shiran</v>
          </cell>
          <cell r="O419">
            <v>13.3171</v>
          </cell>
          <cell r="P419">
            <v>99326.807700000005</v>
          </cell>
          <cell r="Q419">
            <v>99326.81</v>
          </cell>
          <cell r="R419">
            <v>0</v>
          </cell>
          <cell r="S419" t="str">
            <v>Intergate</v>
          </cell>
          <cell r="T419">
            <v>46976.93</v>
          </cell>
          <cell r="U419">
            <v>46976.93</v>
          </cell>
          <cell r="V419">
            <v>0</v>
          </cell>
          <cell r="W419">
            <v>0</v>
          </cell>
          <cell r="X419">
            <v>0</v>
          </cell>
          <cell r="Y419">
            <v>0</v>
          </cell>
          <cell r="Z419">
            <v>0</v>
          </cell>
        </row>
        <row r="420">
          <cell r="A420">
            <v>200111</v>
          </cell>
          <cell r="B420" t="str">
            <v>foc</v>
          </cell>
          <cell r="C420" t="str">
            <v>foc58</v>
          </cell>
          <cell r="D420">
            <v>37205</v>
          </cell>
          <cell r="E420">
            <v>37224</v>
          </cell>
          <cell r="F420">
            <v>37225</v>
          </cell>
          <cell r="G420">
            <v>3886.219970703125</v>
          </cell>
          <cell r="H420">
            <v>3886.219970703125</v>
          </cell>
          <cell r="I420" t="str">
            <v>FCA</v>
          </cell>
          <cell r="J420" t="str">
            <v>DAF Bel-Ukr</v>
          </cell>
          <cell r="K420" t="str">
            <v>КГОК</v>
          </cell>
          <cell r="L420" t="str">
            <v>КГОК</v>
          </cell>
          <cell r="M420" t="str">
            <v>GMF</v>
          </cell>
          <cell r="N420" t="str">
            <v>Shiran</v>
          </cell>
          <cell r="O420">
            <v>13.2776</v>
          </cell>
          <cell r="P420">
            <v>98273.172200000001</v>
          </cell>
          <cell r="Q420">
            <v>98273.17</v>
          </cell>
          <cell r="R420">
            <v>0</v>
          </cell>
          <cell r="S420" t="str">
            <v>Intergate</v>
          </cell>
          <cell r="T420">
            <v>46598.37</v>
          </cell>
          <cell r="U420">
            <v>46598.37</v>
          </cell>
          <cell r="V420">
            <v>0</v>
          </cell>
          <cell r="W420">
            <v>0</v>
          </cell>
          <cell r="X420">
            <v>0</v>
          </cell>
          <cell r="Y420">
            <v>0</v>
          </cell>
          <cell r="Z420">
            <v>0</v>
          </cell>
        </row>
        <row r="421">
          <cell r="A421">
            <v>200111</v>
          </cell>
          <cell r="B421" t="str">
            <v>foc</v>
          </cell>
          <cell r="C421" t="str">
            <v>foc59</v>
          </cell>
          <cell r="D421">
            <v>37206</v>
          </cell>
          <cell r="E421">
            <v>37225</v>
          </cell>
          <cell r="F421">
            <v>37228</v>
          </cell>
          <cell r="G421">
            <v>3916.2099609375</v>
          </cell>
          <cell r="H421">
            <v>3916.2099609375</v>
          </cell>
          <cell r="I421" t="str">
            <v>FCA</v>
          </cell>
          <cell r="J421" t="str">
            <v>DAF Bel-Ukr</v>
          </cell>
          <cell r="K421" t="str">
            <v>КГОК</v>
          </cell>
          <cell r="L421" t="str">
            <v>КГОК</v>
          </cell>
          <cell r="M421" t="str">
            <v>GMF</v>
          </cell>
          <cell r="N421" t="str">
            <v>Shiran</v>
          </cell>
          <cell r="O421">
            <v>13.3566</v>
          </cell>
          <cell r="P421">
            <v>99340.9326</v>
          </cell>
          <cell r="Q421">
            <v>99340.93</v>
          </cell>
          <cell r="R421">
            <v>0</v>
          </cell>
          <cell r="S421" t="str">
            <v>Intergate</v>
          </cell>
          <cell r="T421">
            <v>46953.27</v>
          </cell>
          <cell r="U421">
            <v>46953.27</v>
          </cell>
          <cell r="V421">
            <v>0</v>
          </cell>
          <cell r="W421">
            <v>0</v>
          </cell>
          <cell r="X421">
            <v>0</v>
          </cell>
          <cell r="Y421">
            <v>0</v>
          </cell>
          <cell r="Z421">
            <v>0</v>
          </cell>
        </row>
        <row r="422">
          <cell r="A422">
            <v>200110</v>
          </cell>
          <cell r="B422" t="str">
            <v>foc</v>
          </cell>
          <cell r="C422" t="str">
            <v>foc60</v>
          </cell>
          <cell r="D422">
            <v>37184</v>
          </cell>
          <cell r="E422">
            <v>37184</v>
          </cell>
          <cell r="F422">
            <v>37186</v>
          </cell>
          <cell r="G422">
            <v>420.5</v>
          </cell>
          <cell r="H422">
            <v>465.4320068359375</v>
          </cell>
          <cell r="I422" t="str">
            <v>FCA</v>
          </cell>
          <cell r="J422" t="str">
            <v>DAF Bel-Ukr</v>
          </cell>
          <cell r="K422" t="str">
            <v>КГОК</v>
          </cell>
          <cell r="L422" t="str">
            <v>КГОК</v>
          </cell>
          <cell r="M422" t="str">
            <v>GMF</v>
          </cell>
          <cell r="N422" t="str">
            <v>Coferal</v>
          </cell>
          <cell r="O422">
            <v>27</v>
          </cell>
          <cell r="P422">
            <v>12566.664000000001</v>
          </cell>
          <cell r="Q422">
            <v>12566.66</v>
          </cell>
          <cell r="R422">
            <v>0</v>
          </cell>
          <cell r="S422" t="str">
            <v>Intergate</v>
          </cell>
          <cell r="T422">
            <v>5628.7</v>
          </cell>
          <cell r="U422">
            <v>5628.7</v>
          </cell>
          <cell r="V422">
            <v>0</v>
          </cell>
          <cell r="W422">
            <v>0</v>
          </cell>
          <cell r="X422">
            <v>0</v>
          </cell>
          <cell r="Y422">
            <v>0</v>
          </cell>
          <cell r="Z422">
            <v>0</v>
          </cell>
        </row>
        <row r="423">
          <cell r="A423">
            <v>200112</v>
          </cell>
          <cell r="B423" t="str">
            <v>foc</v>
          </cell>
          <cell r="C423" t="str">
            <v>foc61</v>
          </cell>
          <cell r="D423">
            <v>37228</v>
          </cell>
          <cell r="E423">
            <v>37229</v>
          </cell>
          <cell r="F423">
            <v>37230</v>
          </cell>
          <cell r="G423">
            <v>3885.81005859375</v>
          </cell>
          <cell r="H423">
            <v>3885.81005859375</v>
          </cell>
          <cell r="I423" t="str">
            <v>FCA</v>
          </cell>
          <cell r="J423" t="str">
            <v>DAF Bel-Ukr</v>
          </cell>
          <cell r="K423" t="str">
            <v>КГОК</v>
          </cell>
          <cell r="L423" t="str">
            <v>КГОК</v>
          </cell>
          <cell r="M423" t="str">
            <v>GMF</v>
          </cell>
          <cell r="N423" t="str">
            <v>Shiran</v>
          </cell>
          <cell r="O423">
            <v>13.3171</v>
          </cell>
          <cell r="P423">
            <v>98416.298500000004</v>
          </cell>
          <cell r="Q423">
            <v>98416.3</v>
          </cell>
          <cell r="R423">
            <v>0</v>
          </cell>
          <cell r="S423" t="str">
            <v>Intergate</v>
          </cell>
          <cell r="T423">
            <v>46551.05</v>
          </cell>
          <cell r="U423">
            <v>46551.05</v>
          </cell>
          <cell r="V423">
            <v>0</v>
          </cell>
          <cell r="W423">
            <v>0</v>
          </cell>
          <cell r="X423">
            <v>0</v>
          </cell>
          <cell r="Y423">
            <v>0</v>
          </cell>
          <cell r="Z423">
            <v>0</v>
          </cell>
        </row>
        <row r="424">
          <cell r="A424">
            <v>200112</v>
          </cell>
          <cell r="B424" t="str">
            <v>foc</v>
          </cell>
          <cell r="C424" t="str">
            <v>foc62</v>
          </cell>
          <cell r="D424">
            <v>37229</v>
          </cell>
          <cell r="E424">
            <v>37233</v>
          </cell>
          <cell r="F424">
            <v>37235</v>
          </cell>
          <cell r="G424">
            <v>3893.320068359375</v>
          </cell>
          <cell r="H424">
            <v>3893.320068359375</v>
          </cell>
          <cell r="I424" t="str">
            <v>FCA</v>
          </cell>
          <cell r="J424" t="str">
            <v>DAF Bel-Ukr</v>
          </cell>
          <cell r="K424" t="str">
            <v>КГОК</v>
          </cell>
          <cell r="L424" t="str">
            <v>КГОК</v>
          </cell>
          <cell r="M424" t="str">
            <v>GMF</v>
          </cell>
          <cell r="N424" t="str">
            <v>Shiran</v>
          </cell>
          <cell r="O424">
            <v>13.2776</v>
          </cell>
          <cell r="P424">
            <v>98452.718800000002</v>
          </cell>
          <cell r="Q424">
            <v>98452.72</v>
          </cell>
          <cell r="R424">
            <v>0</v>
          </cell>
          <cell r="S424" t="str">
            <v>Intergate</v>
          </cell>
          <cell r="T424">
            <v>46693.01</v>
          </cell>
          <cell r="U424">
            <v>46693.01</v>
          </cell>
          <cell r="V424">
            <v>0</v>
          </cell>
          <cell r="W424">
            <v>0</v>
          </cell>
          <cell r="X424">
            <v>0</v>
          </cell>
          <cell r="Y424">
            <v>0</v>
          </cell>
          <cell r="Z424">
            <v>0</v>
          </cell>
        </row>
        <row r="425">
          <cell r="A425">
            <v>200112</v>
          </cell>
          <cell r="B425" t="str">
            <v>foc</v>
          </cell>
          <cell r="C425" t="str">
            <v>foc63</v>
          </cell>
          <cell r="D425">
            <v>37231</v>
          </cell>
          <cell r="E425">
            <v>37235</v>
          </cell>
          <cell r="F425">
            <v>37236</v>
          </cell>
          <cell r="G425">
            <v>3898.260009765625</v>
          </cell>
          <cell r="H425">
            <v>3898.260009765625</v>
          </cell>
          <cell r="I425" t="str">
            <v>FCA</v>
          </cell>
          <cell r="J425" t="str">
            <v>DAF Bel-Ukr</v>
          </cell>
          <cell r="K425" t="str">
            <v>КГОК</v>
          </cell>
          <cell r="L425" t="str">
            <v>КГОК</v>
          </cell>
          <cell r="M425" t="str">
            <v>GMF</v>
          </cell>
          <cell r="N425" t="str">
            <v>Shiran</v>
          </cell>
          <cell r="O425">
            <v>13.3566</v>
          </cell>
          <cell r="P425">
            <v>98885.602100000004</v>
          </cell>
          <cell r="Q425">
            <v>98885.6</v>
          </cell>
          <cell r="R425">
            <v>0</v>
          </cell>
          <cell r="S425" t="str">
            <v>Intergate</v>
          </cell>
          <cell r="T425">
            <v>46704.84</v>
          </cell>
          <cell r="U425">
            <v>46704.84</v>
          </cell>
          <cell r="V425">
            <v>0</v>
          </cell>
          <cell r="W425">
            <v>0</v>
          </cell>
          <cell r="X425">
            <v>0</v>
          </cell>
          <cell r="Y425">
            <v>0</v>
          </cell>
          <cell r="Z425">
            <v>0</v>
          </cell>
        </row>
        <row r="426">
          <cell r="A426">
            <v>200112</v>
          </cell>
          <cell r="B426" t="str">
            <v>foc</v>
          </cell>
          <cell r="C426" t="str">
            <v>foc64</v>
          </cell>
          <cell r="D426">
            <v>37232</v>
          </cell>
          <cell r="E426">
            <v>37236</v>
          </cell>
          <cell r="F426">
            <v>37238</v>
          </cell>
          <cell r="G426">
            <v>3869.449951171875</v>
          </cell>
          <cell r="H426">
            <v>3869.449951171875</v>
          </cell>
          <cell r="I426" t="str">
            <v>FCA</v>
          </cell>
          <cell r="J426" t="str">
            <v>DAF Bel-Ukr</v>
          </cell>
          <cell r="K426" t="str">
            <v>КГОК</v>
          </cell>
          <cell r="L426" t="str">
            <v>КГОК</v>
          </cell>
          <cell r="M426" t="str">
            <v>GMF</v>
          </cell>
          <cell r="N426" t="str">
            <v>Shiran</v>
          </cell>
          <cell r="O426">
            <v>13.2776</v>
          </cell>
          <cell r="P426">
            <v>97849.103799999997</v>
          </cell>
          <cell r="Q426">
            <v>97849.1</v>
          </cell>
          <cell r="R426">
            <v>0</v>
          </cell>
          <cell r="S426" t="str">
            <v>Intergate</v>
          </cell>
          <cell r="T426">
            <v>46397.26</v>
          </cell>
          <cell r="U426">
            <v>46397.26</v>
          </cell>
          <cell r="V426">
            <v>0</v>
          </cell>
          <cell r="W426">
            <v>0</v>
          </cell>
          <cell r="X426">
            <v>0</v>
          </cell>
          <cell r="Y426">
            <v>0</v>
          </cell>
          <cell r="Z426">
            <v>0</v>
          </cell>
        </row>
        <row r="427">
          <cell r="A427">
            <v>200112</v>
          </cell>
          <cell r="B427" t="str">
            <v>foc</v>
          </cell>
          <cell r="C427" t="str">
            <v>foc65</v>
          </cell>
          <cell r="D427">
            <v>37235</v>
          </cell>
          <cell r="E427">
            <v>37237</v>
          </cell>
          <cell r="F427">
            <v>37238</v>
          </cell>
          <cell r="G427">
            <v>3892.52001953125</v>
          </cell>
          <cell r="H427">
            <v>3892.52001953125</v>
          </cell>
          <cell r="I427" t="str">
            <v>FCA</v>
          </cell>
          <cell r="J427" t="str">
            <v>DAF Bel-Ukr</v>
          </cell>
          <cell r="K427" t="str">
            <v>КГОК</v>
          </cell>
          <cell r="L427" t="str">
            <v>КГОК</v>
          </cell>
          <cell r="M427" t="str">
            <v>GMF</v>
          </cell>
          <cell r="N427" t="str">
            <v>Shiran</v>
          </cell>
          <cell r="O427">
            <v>13.2776</v>
          </cell>
          <cell r="P427">
            <v>98432.488800000006</v>
          </cell>
          <cell r="Q427">
            <v>98432.49</v>
          </cell>
          <cell r="R427">
            <v>0</v>
          </cell>
          <cell r="S427" t="str">
            <v>Intergate</v>
          </cell>
          <cell r="T427">
            <v>46598.37</v>
          </cell>
          <cell r="U427">
            <v>46598.37</v>
          </cell>
          <cell r="V427">
            <v>0</v>
          </cell>
          <cell r="W427">
            <v>0</v>
          </cell>
          <cell r="X427">
            <v>0</v>
          </cell>
          <cell r="Y427">
            <v>0</v>
          </cell>
          <cell r="Z427">
            <v>0</v>
          </cell>
        </row>
        <row r="428">
          <cell r="A428">
            <v>200112</v>
          </cell>
          <cell r="B428" t="str">
            <v>foc</v>
          </cell>
          <cell r="C428" t="str">
            <v>foc66</v>
          </cell>
          <cell r="D428">
            <v>37239</v>
          </cell>
          <cell r="E428">
            <v>37244</v>
          </cell>
          <cell r="F428">
            <v>37245</v>
          </cell>
          <cell r="G428">
            <v>3871.830078125</v>
          </cell>
          <cell r="H428">
            <v>3871.830078125</v>
          </cell>
          <cell r="I428" t="str">
            <v>FCA</v>
          </cell>
          <cell r="J428" t="str">
            <v>DAF Bel-Ukr</v>
          </cell>
          <cell r="K428" t="str">
            <v>КГОК</v>
          </cell>
          <cell r="L428" t="str">
            <v>КГОК</v>
          </cell>
          <cell r="M428" t="str">
            <v>GMF</v>
          </cell>
          <cell r="N428" t="str">
            <v>Shiran</v>
          </cell>
          <cell r="O428">
            <v>13.396100000000001</v>
          </cell>
          <cell r="P428">
            <v>98368.100200000001</v>
          </cell>
          <cell r="Q428">
            <v>98368.1</v>
          </cell>
          <cell r="R428">
            <v>0</v>
          </cell>
          <cell r="S428" t="str">
            <v>Intergate</v>
          </cell>
          <cell r="T428">
            <v>46468.24</v>
          </cell>
          <cell r="U428">
            <v>46468.24</v>
          </cell>
          <cell r="V428">
            <v>0</v>
          </cell>
          <cell r="W428">
            <v>0</v>
          </cell>
          <cell r="X428">
            <v>0</v>
          </cell>
          <cell r="Y428">
            <v>0</v>
          </cell>
          <cell r="Z428">
            <v>0</v>
          </cell>
        </row>
        <row r="429">
          <cell r="A429">
            <v>200201</v>
          </cell>
          <cell r="B429" t="str">
            <v>foc</v>
          </cell>
          <cell r="C429" t="str">
            <v>foc67</v>
          </cell>
          <cell r="D429">
            <v>37259</v>
          </cell>
          <cell r="E429">
            <v>37274</v>
          </cell>
          <cell r="F429">
            <v>37277</v>
          </cell>
          <cell r="G429">
            <v>3844.3701171875</v>
          </cell>
          <cell r="H429">
            <v>3844.3701171875</v>
          </cell>
          <cell r="I429" t="str">
            <v>FCA</v>
          </cell>
          <cell r="J429" t="str">
            <v>DAF Bel-Pol</v>
          </cell>
          <cell r="K429" t="str">
            <v>КГОК</v>
          </cell>
          <cell r="L429" t="str">
            <v>КГОК</v>
          </cell>
          <cell r="M429" t="str">
            <v>GMF</v>
          </cell>
          <cell r="N429" t="str">
            <v>Shiran</v>
          </cell>
          <cell r="O429">
            <v>13.358499999999999</v>
          </cell>
          <cell r="P429">
            <v>98179.446599999996</v>
          </cell>
          <cell r="Q429">
            <v>48036.75</v>
          </cell>
          <cell r="R429">
            <v>50142.7</v>
          </cell>
          <cell r="S429" t="str">
            <v>Intergate</v>
          </cell>
          <cell r="T429">
            <v>46740</v>
          </cell>
          <cell r="U429">
            <v>14040</v>
          </cell>
          <cell r="V429">
            <v>32700</v>
          </cell>
          <cell r="W429">
            <v>0</v>
          </cell>
          <cell r="X429">
            <v>0</v>
          </cell>
          <cell r="Y429">
            <v>0</v>
          </cell>
          <cell r="Z429">
            <v>0</v>
          </cell>
        </row>
        <row r="430">
          <cell r="A430">
            <v>200201</v>
          </cell>
          <cell r="B430" t="str">
            <v>foc</v>
          </cell>
          <cell r="C430" t="str">
            <v>foc68</v>
          </cell>
          <cell r="D430">
            <v>37263</v>
          </cell>
          <cell r="E430">
            <v>37274</v>
          </cell>
          <cell r="F430">
            <v>37277</v>
          </cell>
          <cell r="G430">
            <v>3835.449951171875</v>
          </cell>
          <cell r="H430">
            <v>3835.449951171875</v>
          </cell>
          <cell r="I430" t="str">
            <v>FCA</v>
          </cell>
          <cell r="J430" t="str">
            <v>DAF Bel-Pol</v>
          </cell>
          <cell r="K430" t="str">
            <v>КГОК</v>
          </cell>
          <cell r="L430" t="str">
            <v>КГОК</v>
          </cell>
          <cell r="M430" t="str">
            <v>GMF</v>
          </cell>
          <cell r="N430" t="str">
            <v>Shiran</v>
          </cell>
          <cell r="O430">
            <v>13.2789</v>
          </cell>
          <cell r="P430">
            <v>97646.338000000003</v>
          </cell>
          <cell r="Q430">
            <v>48036.75</v>
          </cell>
          <cell r="R430">
            <v>49609.59</v>
          </cell>
          <cell r="S430" t="str">
            <v>Intergate</v>
          </cell>
          <cell r="T430">
            <v>46608</v>
          </cell>
          <cell r="U430">
            <v>14040</v>
          </cell>
          <cell r="V430">
            <v>32568</v>
          </cell>
          <cell r="W430">
            <v>0</v>
          </cell>
          <cell r="X430">
            <v>0</v>
          </cell>
          <cell r="Y430">
            <v>0</v>
          </cell>
          <cell r="Z430">
            <v>0</v>
          </cell>
        </row>
        <row r="431">
          <cell r="A431">
            <v>200201</v>
          </cell>
          <cell r="B431" t="str">
            <v>foc</v>
          </cell>
          <cell r="C431" t="str">
            <v>foc69</v>
          </cell>
          <cell r="D431">
            <v>37265</v>
          </cell>
          <cell r="E431">
            <v>37275</v>
          </cell>
          <cell r="F431">
            <v>37277</v>
          </cell>
          <cell r="G431">
            <v>3834.320068359375</v>
          </cell>
          <cell r="H431">
            <v>3834.320068359375</v>
          </cell>
          <cell r="I431" t="str">
            <v>FCA</v>
          </cell>
          <cell r="J431" t="str">
            <v>DAF Bel-Pol</v>
          </cell>
          <cell r="K431" t="str">
            <v>КГОК</v>
          </cell>
          <cell r="L431" t="str">
            <v>КГОК</v>
          </cell>
          <cell r="M431" t="str">
            <v>GMF</v>
          </cell>
          <cell r="N431" t="str">
            <v>Shiran</v>
          </cell>
          <cell r="O431">
            <v>13.2789</v>
          </cell>
          <cell r="P431">
            <v>97617.569399999993</v>
          </cell>
          <cell r="Q431">
            <v>48036.75</v>
          </cell>
          <cell r="R431">
            <v>49580.82</v>
          </cell>
          <cell r="S431" t="str">
            <v>Intergate</v>
          </cell>
          <cell r="T431">
            <v>46632</v>
          </cell>
          <cell r="U431">
            <v>14040</v>
          </cell>
          <cell r="V431">
            <v>32592</v>
          </cell>
          <cell r="W431">
            <v>0</v>
          </cell>
          <cell r="X431">
            <v>0</v>
          </cell>
          <cell r="Y431">
            <v>0</v>
          </cell>
          <cell r="Z431">
            <v>0</v>
          </cell>
        </row>
        <row r="432">
          <cell r="A432">
            <v>200201</v>
          </cell>
          <cell r="B432" t="str">
            <v>foc</v>
          </cell>
          <cell r="C432" t="str">
            <v>foc70</v>
          </cell>
          <cell r="D432">
            <v>37267</v>
          </cell>
          <cell r="E432">
            <v>37277</v>
          </cell>
          <cell r="F432">
            <v>37278</v>
          </cell>
          <cell r="G432">
            <v>3862.340087890625</v>
          </cell>
          <cell r="H432">
            <v>3862.340087890625</v>
          </cell>
          <cell r="I432" t="str">
            <v>FCA</v>
          </cell>
          <cell r="J432" t="str">
            <v>DAF Bel-Pol</v>
          </cell>
          <cell r="K432" t="str">
            <v>КГОК</v>
          </cell>
          <cell r="L432" t="str">
            <v>КГОК</v>
          </cell>
          <cell r="M432" t="str">
            <v>GMF</v>
          </cell>
          <cell r="N432" t="str">
            <v>Shiran</v>
          </cell>
          <cell r="O432">
            <v>13.3187</v>
          </cell>
          <cell r="P432">
            <v>98484.649000000005</v>
          </cell>
          <cell r="Q432">
            <v>48036.75</v>
          </cell>
          <cell r="R432">
            <v>50447.9</v>
          </cell>
          <cell r="S432" t="str">
            <v>Intergate</v>
          </cell>
          <cell r="T432">
            <v>46968</v>
          </cell>
          <cell r="U432">
            <v>14040</v>
          </cell>
          <cell r="V432">
            <v>32928</v>
          </cell>
          <cell r="W432">
            <v>0</v>
          </cell>
          <cell r="X432">
            <v>0</v>
          </cell>
          <cell r="Y432">
            <v>0</v>
          </cell>
          <cell r="Z432">
            <v>0</v>
          </cell>
        </row>
        <row r="433">
          <cell r="A433">
            <v>200201</v>
          </cell>
          <cell r="B433" t="str">
            <v>foc</v>
          </cell>
          <cell r="C433" t="str">
            <v>foc71</v>
          </cell>
          <cell r="D433">
            <v>37270</v>
          </cell>
          <cell r="E433">
            <v>37279</v>
          </cell>
          <cell r="F433">
            <v>37280</v>
          </cell>
          <cell r="G433">
            <v>3822.9599609375</v>
          </cell>
          <cell r="H433">
            <v>3822.9599609375</v>
          </cell>
          <cell r="I433" t="str">
            <v>FCA</v>
          </cell>
          <cell r="J433" t="str">
            <v>DAF Bel-Pol</v>
          </cell>
          <cell r="K433" t="str">
            <v>КГОК</v>
          </cell>
          <cell r="L433" t="str">
            <v>КГОК</v>
          </cell>
          <cell r="M433" t="str">
            <v>GMF</v>
          </cell>
          <cell r="N433" t="str">
            <v>Shiran</v>
          </cell>
          <cell r="O433">
            <v>13.398199999999999</v>
          </cell>
          <cell r="P433">
            <v>97784.432799999995</v>
          </cell>
          <cell r="Q433">
            <v>48036.75</v>
          </cell>
          <cell r="R433">
            <v>49747.68</v>
          </cell>
          <cell r="S433" t="str">
            <v>Intergate</v>
          </cell>
          <cell r="T433">
            <v>46560</v>
          </cell>
          <cell r="U433">
            <v>14040</v>
          </cell>
          <cell r="V433">
            <v>32520</v>
          </cell>
          <cell r="W433">
            <v>0</v>
          </cell>
          <cell r="X433">
            <v>0</v>
          </cell>
          <cell r="Y433">
            <v>0</v>
          </cell>
          <cell r="Z433">
            <v>0</v>
          </cell>
        </row>
        <row r="434">
          <cell r="A434">
            <v>200201</v>
          </cell>
          <cell r="B434" t="str">
            <v>foc</v>
          </cell>
          <cell r="C434" t="str">
            <v>foc72</v>
          </cell>
          <cell r="D434">
            <v>37272</v>
          </cell>
          <cell r="E434">
            <v>37281</v>
          </cell>
          <cell r="F434">
            <v>37284</v>
          </cell>
          <cell r="G434">
            <v>3839.919921875</v>
          </cell>
          <cell r="H434">
            <v>3839.919921875</v>
          </cell>
          <cell r="I434" t="str">
            <v>FCA</v>
          </cell>
          <cell r="J434" t="str">
            <v>DAF Bel-Pol</v>
          </cell>
          <cell r="K434" t="str">
            <v>КГОК</v>
          </cell>
          <cell r="L434" t="str">
            <v>КГОК</v>
          </cell>
          <cell r="M434" t="str">
            <v>GMF</v>
          </cell>
          <cell r="N434" t="str">
            <v>Shiran</v>
          </cell>
          <cell r="O434">
            <v>13.398199999999999</v>
          </cell>
          <cell r="P434">
            <v>98218.245599999995</v>
          </cell>
          <cell r="Q434">
            <v>48036.75</v>
          </cell>
          <cell r="R434">
            <v>50181.5</v>
          </cell>
          <cell r="S434" t="str">
            <v>Intergate</v>
          </cell>
          <cell r="T434">
            <v>46776</v>
          </cell>
          <cell r="U434">
            <v>14040</v>
          </cell>
          <cell r="V434">
            <v>32736</v>
          </cell>
          <cell r="W434">
            <v>0</v>
          </cell>
          <cell r="X434">
            <v>0</v>
          </cell>
          <cell r="Y434">
            <v>0</v>
          </cell>
          <cell r="Z434">
            <v>0</v>
          </cell>
        </row>
        <row r="435">
          <cell r="A435">
            <v>200201</v>
          </cell>
          <cell r="B435" t="str">
            <v>foc</v>
          </cell>
          <cell r="C435" t="str">
            <v>foc73</v>
          </cell>
          <cell r="D435">
            <v>37274</v>
          </cell>
          <cell r="E435">
            <v>37283</v>
          </cell>
          <cell r="F435">
            <v>37284</v>
          </cell>
          <cell r="G435">
            <v>3836.679931640625</v>
          </cell>
          <cell r="H435">
            <v>3836.679931640625</v>
          </cell>
          <cell r="I435" t="str">
            <v>FCA</v>
          </cell>
          <cell r="J435" t="str">
            <v>DAF Bel-Pol</v>
          </cell>
          <cell r="K435" t="str">
            <v>КГОК</v>
          </cell>
          <cell r="L435" t="str">
            <v>КГОК</v>
          </cell>
          <cell r="M435" t="str">
            <v>GMF</v>
          </cell>
          <cell r="N435" t="str">
            <v>Shiran</v>
          </cell>
          <cell r="O435">
            <v>13.398199999999999</v>
          </cell>
          <cell r="P435">
            <v>98135.368400000007</v>
          </cell>
          <cell r="Q435">
            <v>48036.75</v>
          </cell>
          <cell r="R435">
            <v>50098.62</v>
          </cell>
          <cell r="S435" t="str">
            <v>Intergate</v>
          </cell>
          <cell r="T435">
            <v>46656</v>
          </cell>
          <cell r="U435">
            <v>14040</v>
          </cell>
          <cell r="V435">
            <v>32616</v>
          </cell>
          <cell r="W435">
            <v>0</v>
          </cell>
          <cell r="X435">
            <v>0</v>
          </cell>
          <cell r="Y435">
            <v>0</v>
          </cell>
          <cell r="Z435">
            <v>0</v>
          </cell>
        </row>
        <row r="436">
          <cell r="A436">
            <v>200201</v>
          </cell>
          <cell r="B436" t="str">
            <v>foc</v>
          </cell>
          <cell r="C436" t="str">
            <v>foc74</v>
          </cell>
          <cell r="D436">
            <v>37277</v>
          </cell>
          <cell r="E436">
            <v>37284</v>
          </cell>
          <cell r="F436">
            <v>37286</v>
          </cell>
          <cell r="G436">
            <v>3847.030029296875</v>
          </cell>
          <cell r="H436">
            <v>3847.030029296875</v>
          </cell>
          <cell r="I436" t="str">
            <v>FCA</v>
          </cell>
          <cell r="J436" t="str">
            <v>DAF Bel-Pol</v>
          </cell>
          <cell r="K436" t="str">
            <v>КГОК</v>
          </cell>
          <cell r="L436" t="str">
            <v>КГОК</v>
          </cell>
          <cell r="M436" t="str">
            <v>GMF</v>
          </cell>
          <cell r="N436" t="str">
            <v>Shiran</v>
          </cell>
          <cell r="O436">
            <v>13.398199999999999</v>
          </cell>
          <cell r="P436">
            <v>98400.1054</v>
          </cell>
          <cell r="Q436">
            <v>48036.75</v>
          </cell>
          <cell r="R436">
            <v>50363.360000000001</v>
          </cell>
          <cell r="S436" t="str">
            <v>Intergate</v>
          </cell>
          <cell r="T436">
            <v>46692</v>
          </cell>
          <cell r="U436">
            <v>14040</v>
          </cell>
          <cell r="V436">
            <v>32652</v>
          </cell>
          <cell r="W436">
            <v>0</v>
          </cell>
          <cell r="X436">
            <v>0</v>
          </cell>
          <cell r="Y436">
            <v>0</v>
          </cell>
          <cell r="Z436">
            <v>0</v>
          </cell>
        </row>
        <row r="437">
          <cell r="A437">
            <v>200201</v>
          </cell>
          <cell r="B437" t="str">
            <v>foc</v>
          </cell>
          <cell r="C437" t="str">
            <v>foc75</v>
          </cell>
          <cell r="D437">
            <v>37280</v>
          </cell>
          <cell r="E437">
            <v>37285</v>
          </cell>
          <cell r="F437">
            <v>37286</v>
          </cell>
          <cell r="G437">
            <v>3861.6298828125</v>
          </cell>
          <cell r="H437">
            <v>3861.6298828125</v>
          </cell>
          <cell r="I437" t="str">
            <v>FCA</v>
          </cell>
          <cell r="J437" t="str">
            <v>DAF Bel-Pol</v>
          </cell>
          <cell r="K437" t="str">
            <v>КГОК</v>
          </cell>
          <cell r="L437" t="str">
            <v>КГОК</v>
          </cell>
          <cell r="M437" t="str">
            <v>GMF</v>
          </cell>
          <cell r="N437" t="str">
            <v>Shiran</v>
          </cell>
          <cell r="O437">
            <v>13.438000000000001</v>
          </cell>
          <cell r="P437">
            <v>98927.237299999993</v>
          </cell>
          <cell r="Q437">
            <v>48036.75</v>
          </cell>
          <cell r="R437">
            <v>50890.48</v>
          </cell>
          <cell r="S437" t="str">
            <v>Intergate</v>
          </cell>
          <cell r="T437">
            <v>46836</v>
          </cell>
          <cell r="U437">
            <v>14040</v>
          </cell>
          <cell r="V437">
            <v>32796</v>
          </cell>
          <cell r="W437">
            <v>0</v>
          </cell>
          <cell r="X437">
            <v>0</v>
          </cell>
          <cell r="Y437">
            <v>0</v>
          </cell>
          <cell r="Z437">
            <v>0</v>
          </cell>
        </row>
        <row r="438">
          <cell r="A438">
            <v>200201</v>
          </cell>
          <cell r="B438" t="str">
            <v>foc</v>
          </cell>
          <cell r="C438" t="str">
            <v>foc76</v>
          </cell>
          <cell r="D438">
            <v>37284</v>
          </cell>
          <cell r="E438">
            <v>37286</v>
          </cell>
          <cell r="F438">
            <v>37287</v>
          </cell>
          <cell r="G438">
            <v>3846.800048828125</v>
          </cell>
          <cell r="H438">
            <v>3846.800048828125</v>
          </cell>
          <cell r="I438" t="str">
            <v>FCA</v>
          </cell>
          <cell r="J438" t="str">
            <v>DAF Bel-Pol</v>
          </cell>
          <cell r="K438" t="str">
            <v>КГОК</v>
          </cell>
          <cell r="L438" t="str">
            <v>КГОК</v>
          </cell>
          <cell r="M438" t="str">
            <v>GMF</v>
          </cell>
          <cell r="N438" t="str">
            <v>Shiran</v>
          </cell>
          <cell r="O438">
            <v>13.358499999999999</v>
          </cell>
          <cell r="P438">
            <v>98241.501799999998</v>
          </cell>
          <cell r="Q438">
            <v>48036.75</v>
          </cell>
          <cell r="R438">
            <v>50204.75</v>
          </cell>
          <cell r="S438" t="str">
            <v>Intergate</v>
          </cell>
          <cell r="T438">
            <v>46836</v>
          </cell>
          <cell r="U438">
            <v>14040</v>
          </cell>
          <cell r="V438">
            <v>32796</v>
          </cell>
          <cell r="W438">
            <v>0</v>
          </cell>
          <cell r="X438">
            <v>0</v>
          </cell>
          <cell r="Y438">
            <v>0</v>
          </cell>
          <cell r="Z438">
            <v>0</v>
          </cell>
        </row>
        <row r="439">
          <cell r="A439">
            <v>200202</v>
          </cell>
          <cell r="B439" t="str">
            <v>foc</v>
          </cell>
          <cell r="C439" t="str">
            <v>foc77</v>
          </cell>
          <cell r="D439">
            <v>37291</v>
          </cell>
          <cell r="E439">
            <v>37293</v>
          </cell>
          <cell r="F439">
            <v>37295</v>
          </cell>
          <cell r="G439">
            <v>3859.780029296875</v>
          </cell>
          <cell r="H439">
            <v>3859.780029296875</v>
          </cell>
          <cell r="I439" t="str">
            <v>FCA</v>
          </cell>
          <cell r="J439" t="str">
            <v>DAF Bel-Pol</v>
          </cell>
          <cell r="K439" t="str">
            <v>КГОК</v>
          </cell>
          <cell r="L439" t="str">
            <v>КГОК</v>
          </cell>
          <cell r="M439" t="str">
            <v>GMF</v>
          </cell>
          <cell r="N439" t="str">
            <v>Shiran</v>
          </cell>
          <cell r="O439">
            <v>13.358499999999999</v>
          </cell>
          <cell r="P439">
            <v>98572.991500000004</v>
          </cell>
          <cell r="Q439">
            <v>47502</v>
          </cell>
          <cell r="R439">
            <v>51070.99</v>
          </cell>
          <cell r="S439" t="str">
            <v>Intergate</v>
          </cell>
          <cell r="T439">
            <v>46956</v>
          </cell>
          <cell r="U439">
            <v>14040</v>
          </cell>
          <cell r="V439">
            <v>32916</v>
          </cell>
          <cell r="W439">
            <v>0</v>
          </cell>
          <cell r="X439">
            <v>0</v>
          </cell>
          <cell r="Y439">
            <v>0</v>
          </cell>
          <cell r="Z439">
            <v>0</v>
          </cell>
        </row>
        <row r="440">
          <cell r="A440">
            <v>200202</v>
          </cell>
          <cell r="B440" t="str">
            <v>foc</v>
          </cell>
          <cell r="C440" t="str">
            <v>foc78</v>
          </cell>
          <cell r="D440">
            <v>37294</v>
          </cell>
          <cell r="E440">
            <v>37295</v>
          </cell>
          <cell r="F440">
            <v>37298</v>
          </cell>
          <cell r="G440">
            <v>3866.25</v>
          </cell>
          <cell r="H440">
            <v>3866.25</v>
          </cell>
          <cell r="I440" t="str">
            <v>FCA</v>
          </cell>
          <cell r="J440" t="str">
            <v>DAF Bel-Pol</v>
          </cell>
          <cell r="K440" t="str">
            <v>КГОК</v>
          </cell>
          <cell r="L440" t="str">
            <v>КГОК</v>
          </cell>
          <cell r="M440" t="str">
            <v>GMF</v>
          </cell>
          <cell r="N440" t="str">
            <v>Shiran</v>
          </cell>
          <cell r="O440">
            <v>13.2789</v>
          </cell>
          <cell r="P440">
            <v>98430.472099999999</v>
          </cell>
          <cell r="Q440">
            <v>47502</v>
          </cell>
          <cell r="R440">
            <v>50928.480000000003</v>
          </cell>
          <cell r="S440" t="str">
            <v>Intergate</v>
          </cell>
          <cell r="T440">
            <v>46968</v>
          </cell>
          <cell r="U440">
            <v>14040</v>
          </cell>
          <cell r="V440">
            <v>32928</v>
          </cell>
          <cell r="W440">
            <v>0</v>
          </cell>
          <cell r="X440">
            <v>0</v>
          </cell>
          <cell r="Y440">
            <v>0</v>
          </cell>
          <cell r="Z440">
            <v>0</v>
          </cell>
        </row>
        <row r="441">
          <cell r="A441">
            <v>200202</v>
          </cell>
          <cell r="B441" t="str">
            <v>foc</v>
          </cell>
          <cell r="C441" t="str">
            <v>foc79</v>
          </cell>
          <cell r="D441">
            <v>37298</v>
          </cell>
          <cell r="E441">
            <v>37298</v>
          </cell>
          <cell r="F441">
            <v>37300</v>
          </cell>
          <cell r="G441">
            <v>3874.760009765625</v>
          </cell>
          <cell r="H441">
            <v>3874.760009765625</v>
          </cell>
          <cell r="I441" t="str">
            <v>FCA</v>
          </cell>
          <cell r="J441" t="str">
            <v>DAF Bel-Pol</v>
          </cell>
          <cell r="K441" t="str">
            <v>КГОК</v>
          </cell>
          <cell r="L441" t="str">
            <v>КГОК</v>
          </cell>
          <cell r="M441" t="str">
            <v>GMF</v>
          </cell>
          <cell r="N441" t="str">
            <v>Shiran</v>
          </cell>
          <cell r="O441">
            <v>13.358499999999999</v>
          </cell>
          <cell r="P441">
            <v>98955.558300000004</v>
          </cell>
          <cell r="Q441">
            <v>47502</v>
          </cell>
          <cell r="R441">
            <v>51453.56</v>
          </cell>
          <cell r="S441" t="str">
            <v>Intergate</v>
          </cell>
          <cell r="T441">
            <v>47100</v>
          </cell>
          <cell r="U441">
            <v>14040</v>
          </cell>
          <cell r="V441">
            <v>33060</v>
          </cell>
          <cell r="W441">
            <v>0</v>
          </cell>
          <cell r="X441">
            <v>0</v>
          </cell>
          <cell r="Y441">
            <v>0</v>
          </cell>
          <cell r="Z441">
            <v>0</v>
          </cell>
        </row>
        <row r="442">
          <cell r="A442">
            <v>200202</v>
          </cell>
          <cell r="B442" t="str">
            <v>foc</v>
          </cell>
          <cell r="C442" t="str">
            <v>foc80</v>
          </cell>
          <cell r="D442">
            <v>37301</v>
          </cell>
          <cell r="E442">
            <v>37300</v>
          </cell>
          <cell r="F442">
            <v>37301</v>
          </cell>
          <cell r="G442">
            <v>3853.77001953125</v>
          </cell>
          <cell r="H442">
            <v>3853.77001953125</v>
          </cell>
          <cell r="I442" t="str">
            <v>FCA</v>
          </cell>
          <cell r="J442" t="str">
            <v>DAF Bel-Pol</v>
          </cell>
          <cell r="K442" t="str">
            <v>КГОК</v>
          </cell>
          <cell r="L442" t="str">
            <v>КГОК</v>
          </cell>
          <cell r="M442" t="str">
            <v>GMF</v>
          </cell>
          <cell r="N442" t="str">
            <v>Shiran</v>
          </cell>
          <cell r="O442">
            <v>13.2789</v>
          </cell>
          <cell r="P442">
            <v>98112.7451</v>
          </cell>
          <cell r="Q442">
            <v>47502</v>
          </cell>
          <cell r="R442">
            <v>50610.75</v>
          </cell>
          <cell r="S442" t="str">
            <v>Intergate</v>
          </cell>
          <cell r="T442">
            <v>46788</v>
          </cell>
          <cell r="U442">
            <v>14040</v>
          </cell>
          <cell r="V442">
            <v>32748</v>
          </cell>
          <cell r="W442">
            <v>0</v>
          </cell>
          <cell r="X442">
            <v>0</v>
          </cell>
          <cell r="Y442">
            <v>0</v>
          </cell>
          <cell r="Z442">
            <v>0</v>
          </cell>
        </row>
        <row r="443">
          <cell r="A443">
            <v>200202</v>
          </cell>
          <cell r="B443" t="str">
            <v>foc</v>
          </cell>
          <cell r="C443" t="str">
            <v>foc81</v>
          </cell>
          <cell r="D443">
            <v>37305</v>
          </cell>
          <cell r="E443">
            <v>37302</v>
          </cell>
          <cell r="F443">
            <v>37305</v>
          </cell>
          <cell r="G443">
            <v>3896.469970703125</v>
          </cell>
          <cell r="H443">
            <v>3896.469970703125</v>
          </cell>
          <cell r="I443" t="str">
            <v>FCA</v>
          </cell>
          <cell r="J443" t="str">
            <v>DAF Bel-Pol</v>
          </cell>
          <cell r="K443" t="str">
            <v>КГОК</v>
          </cell>
          <cell r="L443" t="str">
            <v>КГОК</v>
          </cell>
          <cell r="M443" t="str">
            <v>GMF</v>
          </cell>
          <cell r="N443" t="str">
            <v>Shiran</v>
          </cell>
          <cell r="O443">
            <v>13.2789</v>
          </cell>
          <cell r="P443">
            <v>99199.840100000001</v>
          </cell>
          <cell r="Q443">
            <v>47502</v>
          </cell>
          <cell r="R443">
            <v>51697.84</v>
          </cell>
          <cell r="S443" t="str">
            <v>Intergate</v>
          </cell>
          <cell r="T443">
            <v>47316</v>
          </cell>
          <cell r="U443">
            <v>14040</v>
          </cell>
          <cell r="V443">
            <v>33276</v>
          </cell>
          <cell r="W443">
            <v>0</v>
          </cell>
          <cell r="X443">
            <v>0</v>
          </cell>
          <cell r="Y443">
            <v>0</v>
          </cell>
          <cell r="Z443">
            <v>0</v>
          </cell>
        </row>
        <row r="444">
          <cell r="A444">
            <v>200107</v>
          </cell>
          <cell r="B444" t="str">
            <v>map</v>
          </cell>
          <cell r="C444" t="str">
            <v>map01</v>
          </cell>
          <cell r="D444">
            <v>37100</v>
          </cell>
          <cell r="E444">
            <v>37100</v>
          </cell>
          <cell r="F444">
            <v>37100</v>
          </cell>
          <cell r="G444">
            <v>1380</v>
          </cell>
          <cell r="H444">
            <v>1380</v>
          </cell>
          <cell r="I444" t="str">
            <v>FCA Belorechensk</v>
          </cell>
          <cell r="J444" t="str">
            <v>DAF Uzhgorod</v>
          </cell>
          <cell r="K444" t="str">
            <v>Белореченск</v>
          </cell>
          <cell r="L444" t="str">
            <v>КГОК</v>
          </cell>
          <cell r="M444" t="str">
            <v>GMF</v>
          </cell>
          <cell r="N444" t="str">
            <v>Agrofert</v>
          </cell>
          <cell r="O444">
            <v>159.5</v>
          </cell>
          <cell r="P444">
            <v>220110</v>
          </cell>
          <cell r="Q444">
            <v>220110</v>
          </cell>
          <cell r="R444">
            <v>0</v>
          </cell>
          <cell r="S444" t="str">
            <v>Shaymacks</v>
          </cell>
          <cell r="T444">
            <v>32899.199999999997</v>
          </cell>
          <cell r="U444">
            <v>32899.199999999997</v>
          </cell>
          <cell r="V444">
            <v>0</v>
          </cell>
          <cell r="W444">
            <v>0</v>
          </cell>
          <cell r="X444">
            <v>0</v>
          </cell>
          <cell r="Y444">
            <v>0</v>
          </cell>
          <cell r="Z444">
            <v>0</v>
          </cell>
        </row>
        <row r="445">
          <cell r="A445">
            <v>200107</v>
          </cell>
          <cell r="B445" t="str">
            <v>map</v>
          </cell>
          <cell r="C445" t="str">
            <v>map02</v>
          </cell>
          <cell r="D445">
            <v>37103</v>
          </cell>
          <cell r="E445">
            <v>37103</v>
          </cell>
          <cell r="F445">
            <v>37103</v>
          </cell>
          <cell r="G445">
            <v>720</v>
          </cell>
          <cell r="H445">
            <v>720</v>
          </cell>
          <cell r="I445" t="str">
            <v>FCA Belorechensk</v>
          </cell>
          <cell r="J445" t="str">
            <v>DAF Uzhgorod</v>
          </cell>
          <cell r="K445" t="str">
            <v>Белореченск</v>
          </cell>
          <cell r="L445" t="str">
            <v>КГОК</v>
          </cell>
          <cell r="M445" t="str">
            <v>GMF</v>
          </cell>
          <cell r="N445" t="str">
            <v>Agrofert</v>
          </cell>
          <cell r="O445">
            <v>159.5</v>
          </cell>
          <cell r="P445">
            <v>114840</v>
          </cell>
          <cell r="Q445">
            <v>114840</v>
          </cell>
          <cell r="R445">
            <v>0</v>
          </cell>
          <cell r="S445" t="str">
            <v>Shaymacks</v>
          </cell>
          <cell r="T445">
            <v>17164.8</v>
          </cell>
          <cell r="U445">
            <v>17164.8</v>
          </cell>
          <cell r="V445">
            <v>0</v>
          </cell>
          <cell r="W445">
            <v>0</v>
          </cell>
          <cell r="X445">
            <v>0</v>
          </cell>
          <cell r="Y445">
            <v>0</v>
          </cell>
          <cell r="Z445">
            <v>0</v>
          </cell>
        </row>
        <row r="446">
          <cell r="A446">
            <v>200108</v>
          </cell>
          <cell r="B446" t="str">
            <v>map</v>
          </cell>
          <cell r="C446" t="str">
            <v>map03</v>
          </cell>
          <cell r="D446">
            <v>37118</v>
          </cell>
          <cell r="E446">
            <v>37120</v>
          </cell>
          <cell r="F446">
            <v>37120</v>
          </cell>
          <cell r="G446">
            <v>2100</v>
          </cell>
          <cell r="H446">
            <v>2100</v>
          </cell>
          <cell r="I446" t="str">
            <v>FCA Belorechensk</v>
          </cell>
          <cell r="J446" t="str">
            <v>DAF Uzhgorod</v>
          </cell>
          <cell r="K446" t="str">
            <v>Белореченск</v>
          </cell>
          <cell r="L446" t="str">
            <v>КГОК</v>
          </cell>
          <cell r="M446" t="str">
            <v>GMF</v>
          </cell>
          <cell r="N446" t="str">
            <v>Agrofert</v>
          </cell>
          <cell r="O446">
            <v>159.5</v>
          </cell>
          <cell r="P446">
            <v>334950</v>
          </cell>
          <cell r="Q446">
            <v>334950</v>
          </cell>
          <cell r="R446">
            <v>0</v>
          </cell>
          <cell r="S446" t="str">
            <v>Shaymacks</v>
          </cell>
          <cell r="T446">
            <v>50064</v>
          </cell>
          <cell r="U446">
            <v>50064</v>
          </cell>
          <cell r="V446">
            <v>0</v>
          </cell>
          <cell r="W446">
            <v>0</v>
          </cell>
          <cell r="X446">
            <v>0</v>
          </cell>
          <cell r="Y446">
            <v>0</v>
          </cell>
          <cell r="Z446">
            <v>0</v>
          </cell>
        </row>
        <row r="447">
          <cell r="A447">
            <v>200107</v>
          </cell>
          <cell r="B447" t="str">
            <v>map</v>
          </cell>
          <cell r="C447" t="str">
            <v>map04</v>
          </cell>
          <cell r="D447">
            <v>37102</v>
          </cell>
          <cell r="E447">
            <v>37102</v>
          </cell>
          <cell r="F447">
            <v>37102</v>
          </cell>
          <cell r="G447">
            <v>209.60000610351563</v>
          </cell>
          <cell r="H447">
            <v>209.60000610351563</v>
          </cell>
          <cell r="I447" t="str">
            <v>DAF Ivangorod</v>
          </cell>
          <cell r="J447" t="str">
            <v>DAF Ivangorod</v>
          </cell>
          <cell r="K447" t="str">
            <v>Фосфорит</v>
          </cell>
          <cell r="L447" t="str">
            <v>Фосфорит</v>
          </cell>
          <cell r="M447" t="str">
            <v>GMF</v>
          </cell>
          <cell r="N447" t="str">
            <v>Carvel</v>
          </cell>
          <cell r="O447">
            <v>141.6</v>
          </cell>
          <cell r="P447">
            <v>29679.360000000001</v>
          </cell>
          <cell r="Q447">
            <v>29679.360000000001</v>
          </cell>
          <cell r="R447">
            <v>0</v>
          </cell>
          <cell r="S447">
            <v>0</v>
          </cell>
          <cell r="T447">
            <v>0</v>
          </cell>
          <cell r="U447">
            <v>0</v>
          </cell>
          <cell r="V447">
            <v>0</v>
          </cell>
          <cell r="W447">
            <v>0</v>
          </cell>
          <cell r="X447">
            <v>0</v>
          </cell>
          <cell r="Y447">
            <v>0</v>
          </cell>
          <cell r="Z447">
            <v>0</v>
          </cell>
        </row>
        <row r="448">
          <cell r="A448">
            <v>200107</v>
          </cell>
          <cell r="B448" t="str">
            <v>map</v>
          </cell>
          <cell r="C448" t="str">
            <v>map05</v>
          </cell>
          <cell r="D448">
            <v>37103</v>
          </cell>
          <cell r="E448">
            <v>37103</v>
          </cell>
          <cell r="F448">
            <v>37103</v>
          </cell>
          <cell r="G448">
            <v>636.70001220703125</v>
          </cell>
          <cell r="H448">
            <v>636.70001220703125</v>
          </cell>
          <cell r="I448" t="str">
            <v>FCA Sala</v>
          </cell>
          <cell r="J448" t="str">
            <v>FCA Sala</v>
          </cell>
          <cell r="K448" t="str">
            <v>Фосфорит</v>
          </cell>
          <cell r="L448" t="str">
            <v>Фосфорит</v>
          </cell>
          <cell r="M448" t="str">
            <v>GMF</v>
          </cell>
          <cell r="N448" t="str">
            <v>Express Eng</v>
          </cell>
          <cell r="O448">
            <v>144</v>
          </cell>
          <cell r="P448">
            <v>91684.800000000003</v>
          </cell>
          <cell r="Q448">
            <v>91684.800000000003</v>
          </cell>
          <cell r="R448">
            <v>0</v>
          </cell>
          <cell r="S448">
            <v>0</v>
          </cell>
          <cell r="T448">
            <v>0</v>
          </cell>
          <cell r="U448">
            <v>0</v>
          </cell>
          <cell r="V448">
            <v>0</v>
          </cell>
          <cell r="W448">
            <v>0</v>
          </cell>
          <cell r="X448">
            <v>0</v>
          </cell>
          <cell r="Y448">
            <v>0</v>
          </cell>
          <cell r="Z448">
            <v>0</v>
          </cell>
        </row>
        <row r="449">
          <cell r="A449">
            <v>200108</v>
          </cell>
          <cell r="B449" t="str">
            <v>map</v>
          </cell>
          <cell r="C449" t="str">
            <v>map06</v>
          </cell>
          <cell r="D449">
            <v>37105</v>
          </cell>
          <cell r="E449">
            <v>37105</v>
          </cell>
          <cell r="F449">
            <v>37105</v>
          </cell>
          <cell r="G449">
            <v>638.79998779296875</v>
          </cell>
          <cell r="H449">
            <v>638.79998779296875</v>
          </cell>
          <cell r="I449" t="str">
            <v>FCA Sala</v>
          </cell>
          <cell r="J449" t="str">
            <v>FCA Sala</v>
          </cell>
          <cell r="K449" t="str">
            <v>Фосфорит</v>
          </cell>
          <cell r="L449" t="str">
            <v>Фосфорит</v>
          </cell>
          <cell r="M449" t="str">
            <v>GMF</v>
          </cell>
          <cell r="N449" t="str">
            <v>Express Eng</v>
          </cell>
          <cell r="O449">
            <v>139</v>
          </cell>
          <cell r="P449">
            <v>88793.2</v>
          </cell>
          <cell r="Q449">
            <v>88793.2</v>
          </cell>
          <cell r="R449">
            <v>0</v>
          </cell>
          <cell r="S449">
            <v>0</v>
          </cell>
          <cell r="T449">
            <v>0</v>
          </cell>
          <cell r="U449">
            <v>0</v>
          </cell>
          <cell r="V449">
            <v>0</v>
          </cell>
          <cell r="W449">
            <v>0</v>
          </cell>
          <cell r="X449">
            <v>0</v>
          </cell>
          <cell r="Y449">
            <v>0</v>
          </cell>
          <cell r="Z449">
            <v>0</v>
          </cell>
        </row>
        <row r="450">
          <cell r="A450">
            <v>200108</v>
          </cell>
          <cell r="B450" t="str">
            <v>map</v>
          </cell>
          <cell r="C450" t="str">
            <v>map07</v>
          </cell>
          <cell r="D450">
            <v>37104</v>
          </cell>
          <cell r="E450">
            <v>37104</v>
          </cell>
          <cell r="F450">
            <v>37106</v>
          </cell>
          <cell r="G450">
            <v>2497.800048828125</v>
          </cell>
          <cell r="H450">
            <v>2473.110107421875</v>
          </cell>
          <cell r="I450" t="str">
            <v>FCA Sala</v>
          </cell>
          <cell r="J450" t="str">
            <v>FOB Muuga</v>
          </cell>
          <cell r="K450" t="str">
            <v>Фосфорит</v>
          </cell>
          <cell r="L450" t="str">
            <v>Фосфорит</v>
          </cell>
          <cell r="M450" t="str">
            <v>GMF</v>
          </cell>
          <cell r="N450" t="str">
            <v>Unifert</v>
          </cell>
          <cell r="O450">
            <v>138</v>
          </cell>
          <cell r="P450">
            <v>341289.18</v>
          </cell>
          <cell r="Q450">
            <v>341289.18</v>
          </cell>
          <cell r="R450">
            <v>0</v>
          </cell>
          <cell r="S450" t="str">
            <v>EBSS</v>
          </cell>
          <cell r="T450">
            <v>17234.82</v>
          </cell>
          <cell r="U450">
            <v>17234.82</v>
          </cell>
          <cell r="V450">
            <v>0</v>
          </cell>
          <cell r="W450">
            <v>0</v>
          </cell>
          <cell r="X450">
            <v>0</v>
          </cell>
          <cell r="Y450">
            <v>0</v>
          </cell>
          <cell r="Z450">
            <v>0</v>
          </cell>
        </row>
        <row r="451">
          <cell r="A451">
            <v>200108</v>
          </cell>
          <cell r="B451" t="str">
            <v>map</v>
          </cell>
          <cell r="C451" t="str">
            <v>map08</v>
          </cell>
          <cell r="D451">
            <v>37104</v>
          </cell>
          <cell r="E451">
            <v>37113</v>
          </cell>
          <cell r="F451">
            <v>37113</v>
          </cell>
          <cell r="G451">
            <v>469</v>
          </cell>
          <cell r="H451">
            <v>469</v>
          </cell>
          <cell r="I451" t="str">
            <v>DAF Ivangorod</v>
          </cell>
          <cell r="J451" t="str">
            <v>DAF Ivangorod</v>
          </cell>
          <cell r="K451" t="str">
            <v>Фосфорит</v>
          </cell>
          <cell r="L451" t="str">
            <v>Фосфорит</v>
          </cell>
          <cell r="M451" t="str">
            <v>GMF</v>
          </cell>
          <cell r="N451" t="str">
            <v>PromEnergyChem</v>
          </cell>
          <cell r="O451">
            <v>143.5</v>
          </cell>
          <cell r="P451">
            <v>67301.5</v>
          </cell>
          <cell r="Q451">
            <v>67301.5</v>
          </cell>
          <cell r="R451">
            <v>0</v>
          </cell>
          <cell r="S451">
            <v>0</v>
          </cell>
          <cell r="T451">
            <v>0</v>
          </cell>
          <cell r="U451">
            <v>0</v>
          </cell>
          <cell r="V451">
            <v>0</v>
          </cell>
          <cell r="W451">
            <v>0</v>
          </cell>
          <cell r="X451">
            <v>0</v>
          </cell>
          <cell r="Y451">
            <v>0</v>
          </cell>
          <cell r="Z451">
            <v>0</v>
          </cell>
        </row>
        <row r="452">
          <cell r="A452">
            <v>200108</v>
          </cell>
          <cell r="B452" t="str">
            <v>map</v>
          </cell>
          <cell r="C452" t="str">
            <v>map09</v>
          </cell>
          <cell r="D452">
            <v>37118</v>
          </cell>
          <cell r="E452">
            <v>37118</v>
          </cell>
          <cell r="F452">
            <v>37118</v>
          </cell>
          <cell r="G452">
            <v>700.79998779296875</v>
          </cell>
          <cell r="H452">
            <v>700.79998779296875</v>
          </cell>
          <cell r="I452" t="str">
            <v>DAF Ivangorod</v>
          </cell>
          <cell r="J452" t="str">
            <v>DAF Ivangorod</v>
          </cell>
          <cell r="K452" t="str">
            <v>Фосфорит</v>
          </cell>
          <cell r="L452" t="str">
            <v>Фосфорит</v>
          </cell>
          <cell r="M452" t="str">
            <v>GMF</v>
          </cell>
          <cell r="N452" t="str">
            <v>PromEnergyChem</v>
          </cell>
          <cell r="O452">
            <v>143.5</v>
          </cell>
          <cell r="P452">
            <v>100564.8</v>
          </cell>
          <cell r="Q452">
            <v>100564.8</v>
          </cell>
          <cell r="R452">
            <v>0</v>
          </cell>
          <cell r="S452">
            <v>0</v>
          </cell>
          <cell r="T452">
            <v>0</v>
          </cell>
          <cell r="U452">
            <v>0</v>
          </cell>
          <cell r="V452">
            <v>0</v>
          </cell>
          <cell r="W452">
            <v>0</v>
          </cell>
          <cell r="X452">
            <v>0</v>
          </cell>
          <cell r="Y452">
            <v>0</v>
          </cell>
          <cell r="Z452">
            <v>0</v>
          </cell>
        </row>
        <row r="453">
          <cell r="A453">
            <v>200108</v>
          </cell>
          <cell r="B453" t="str">
            <v>map</v>
          </cell>
          <cell r="C453" t="str">
            <v>map10</v>
          </cell>
          <cell r="D453">
            <v>37112</v>
          </cell>
          <cell r="E453">
            <v>37118</v>
          </cell>
          <cell r="F453">
            <v>37118</v>
          </cell>
          <cell r="G453">
            <v>199</v>
          </cell>
          <cell r="H453">
            <v>199</v>
          </cell>
          <cell r="I453" t="str">
            <v>DAF Ivangorod</v>
          </cell>
          <cell r="J453" t="str">
            <v>DAF Ivangorod</v>
          </cell>
          <cell r="K453" t="str">
            <v>Фосфорит</v>
          </cell>
          <cell r="L453" t="str">
            <v>Фосфорит</v>
          </cell>
          <cell r="M453" t="str">
            <v>GMF</v>
          </cell>
          <cell r="N453" t="str">
            <v>Carvel</v>
          </cell>
          <cell r="O453">
            <v>141.6</v>
          </cell>
          <cell r="P453">
            <v>28178.400000000001</v>
          </cell>
          <cell r="Q453">
            <v>28178.400000000001</v>
          </cell>
          <cell r="R453">
            <v>0</v>
          </cell>
          <cell r="S453">
            <v>0</v>
          </cell>
          <cell r="T453">
            <v>0</v>
          </cell>
          <cell r="U453">
            <v>0</v>
          </cell>
          <cell r="V453">
            <v>0</v>
          </cell>
          <cell r="W453">
            <v>0</v>
          </cell>
          <cell r="X453">
            <v>0</v>
          </cell>
          <cell r="Y453">
            <v>0</v>
          </cell>
          <cell r="Z453">
            <v>0</v>
          </cell>
        </row>
        <row r="454">
          <cell r="A454">
            <v>200108</v>
          </cell>
          <cell r="B454" t="str">
            <v>map</v>
          </cell>
          <cell r="C454" t="str">
            <v>map11</v>
          </cell>
          <cell r="D454">
            <v>37123</v>
          </cell>
          <cell r="E454">
            <v>37134</v>
          </cell>
          <cell r="F454">
            <v>37134</v>
          </cell>
          <cell r="G454">
            <v>198</v>
          </cell>
          <cell r="H454">
            <v>198</v>
          </cell>
          <cell r="I454" t="str">
            <v>DAF Ivangorod</v>
          </cell>
          <cell r="J454" t="str">
            <v>DAF Ivangorod</v>
          </cell>
          <cell r="K454" t="str">
            <v>Фосфорит</v>
          </cell>
          <cell r="L454" t="str">
            <v>Фосфорит</v>
          </cell>
          <cell r="M454" t="str">
            <v>GMF</v>
          </cell>
          <cell r="N454" t="str">
            <v>Carvel</v>
          </cell>
          <cell r="O454">
            <v>144.6</v>
          </cell>
          <cell r="P454">
            <v>28630.799999999999</v>
          </cell>
          <cell r="Q454">
            <v>28630.799999999999</v>
          </cell>
          <cell r="R454">
            <v>0</v>
          </cell>
          <cell r="S454">
            <v>0</v>
          </cell>
          <cell r="T454">
            <v>0</v>
          </cell>
          <cell r="U454">
            <v>0</v>
          </cell>
          <cell r="V454">
            <v>0</v>
          </cell>
          <cell r="W454">
            <v>0</v>
          </cell>
          <cell r="X454">
            <v>0</v>
          </cell>
          <cell r="Y454">
            <v>0</v>
          </cell>
          <cell r="Z454">
            <v>0</v>
          </cell>
        </row>
        <row r="455">
          <cell r="A455">
            <v>200108</v>
          </cell>
          <cell r="B455" t="str">
            <v>map</v>
          </cell>
          <cell r="C455" t="str">
            <v>map15</v>
          </cell>
          <cell r="D455">
            <v>37120</v>
          </cell>
          <cell r="E455">
            <v>37122</v>
          </cell>
          <cell r="F455">
            <v>37122</v>
          </cell>
          <cell r="G455">
            <v>387.60000610351563</v>
          </cell>
          <cell r="H455">
            <v>387.60000610351563</v>
          </cell>
          <cell r="I455" t="str">
            <v>FCA Sala</v>
          </cell>
          <cell r="J455" t="str">
            <v>FCA Sala</v>
          </cell>
          <cell r="K455" t="str">
            <v>Фосфорит</v>
          </cell>
          <cell r="L455" t="str">
            <v>Фосфорит</v>
          </cell>
          <cell r="M455" t="str">
            <v>GMF</v>
          </cell>
          <cell r="N455" t="str">
            <v>Express Eng</v>
          </cell>
          <cell r="O455">
            <v>144</v>
          </cell>
          <cell r="P455">
            <v>55814.400000000001</v>
          </cell>
          <cell r="Q455">
            <v>55814.400000000001</v>
          </cell>
          <cell r="R455">
            <v>0</v>
          </cell>
          <cell r="S455">
            <v>0</v>
          </cell>
          <cell r="T455">
            <v>0</v>
          </cell>
          <cell r="U455">
            <v>0</v>
          </cell>
          <cell r="V455">
            <v>0</v>
          </cell>
          <cell r="W455">
            <v>0</v>
          </cell>
          <cell r="X455">
            <v>0</v>
          </cell>
          <cell r="Y455">
            <v>0</v>
          </cell>
          <cell r="Z455">
            <v>0</v>
          </cell>
        </row>
        <row r="456">
          <cell r="A456">
            <v>200108</v>
          </cell>
          <cell r="B456" t="str">
            <v>map</v>
          </cell>
          <cell r="C456" t="str">
            <v>map16</v>
          </cell>
          <cell r="D456">
            <v>37125</v>
          </cell>
          <cell r="E456">
            <v>37134</v>
          </cell>
          <cell r="F456">
            <v>37134</v>
          </cell>
          <cell r="G456">
            <v>1534.5</v>
          </cell>
          <cell r="H456">
            <v>1534.5</v>
          </cell>
          <cell r="I456" t="str">
            <v>FCA Sala</v>
          </cell>
          <cell r="J456" t="str">
            <v>FCA Sala</v>
          </cell>
          <cell r="K456" t="str">
            <v>Фосфорит</v>
          </cell>
          <cell r="L456" t="str">
            <v>Фосфорит</v>
          </cell>
          <cell r="M456" t="str">
            <v>GMF</v>
          </cell>
          <cell r="N456" t="str">
            <v>Express Eng</v>
          </cell>
          <cell r="O456">
            <v>139</v>
          </cell>
          <cell r="P456">
            <v>213295.5</v>
          </cell>
          <cell r="Q456">
            <v>213295.5</v>
          </cell>
          <cell r="R456">
            <v>0</v>
          </cell>
          <cell r="S456">
            <v>1530000</v>
          </cell>
          <cell r="T456">
            <v>0</v>
          </cell>
          <cell r="U456">
            <v>0</v>
          </cell>
          <cell r="V456">
            <v>0</v>
          </cell>
          <cell r="W456">
            <v>0</v>
          </cell>
          <cell r="X456">
            <v>0</v>
          </cell>
          <cell r="Y456">
            <v>0</v>
          </cell>
          <cell r="Z456">
            <v>0</v>
          </cell>
        </row>
        <row r="457">
          <cell r="A457">
            <v>200108</v>
          </cell>
          <cell r="B457" t="str">
            <v>map</v>
          </cell>
          <cell r="C457" t="str">
            <v>map17</v>
          </cell>
          <cell r="D457">
            <v>37120</v>
          </cell>
          <cell r="E457">
            <v>37134</v>
          </cell>
          <cell r="F457">
            <v>37134</v>
          </cell>
          <cell r="G457">
            <v>1160</v>
          </cell>
          <cell r="H457">
            <v>1160</v>
          </cell>
          <cell r="I457" t="str">
            <v>FCA Sala</v>
          </cell>
          <cell r="J457" t="str">
            <v>FCA Sala</v>
          </cell>
          <cell r="K457" t="str">
            <v>Фосфорит</v>
          </cell>
          <cell r="L457" t="str">
            <v>Фосфорит</v>
          </cell>
          <cell r="M457" t="str">
            <v>GMF</v>
          </cell>
          <cell r="N457" t="str">
            <v>Express Eng</v>
          </cell>
          <cell r="O457">
            <v>144</v>
          </cell>
          <cell r="P457">
            <v>167040</v>
          </cell>
          <cell r="Q457">
            <v>167040</v>
          </cell>
          <cell r="R457">
            <v>0</v>
          </cell>
          <cell r="S457">
            <v>0</v>
          </cell>
          <cell r="T457">
            <v>0</v>
          </cell>
          <cell r="U457">
            <v>0</v>
          </cell>
          <cell r="V457">
            <v>0</v>
          </cell>
          <cell r="W457">
            <v>0</v>
          </cell>
          <cell r="X457">
            <v>0</v>
          </cell>
          <cell r="Y457">
            <v>0</v>
          </cell>
          <cell r="Z457">
            <v>0</v>
          </cell>
        </row>
        <row r="458">
          <cell r="A458">
            <v>200108</v>
          </cell>
          <cell r="B458" t="str">
            <v>map</v>
          </cell>
          <cell r="C458" t="str">
            <v>map19</v>
          </cell>
          <cell r="D458">
            <v>37126</v>
          </cell>
          <cell r="E458">
            <v>37134</v>
          </cell>
          <cell r="F458">
            <v>37134</v>
          </cell>
          <cell r="G458">
            <v>1488.300048828125</v>
          </cell>
          <cell r="H458">
            <v>1488.300048828125</v>
          </cell>
          <cell r="I458" t="str">
            <v>FCA Sala</v>
          </cell>
          <cell r="J458" t="str">
            <v>FCA Sala</v>
          </cell>
          <cell r="K458" t="str">
            <v>Фосфорит</v>
          </cell>
          <cell r="L458" t="str">
            <v>Фосфорит</v>
          </cell>
          <cell r="M458" t="str">
            <v>GMF</v>
          </cell>
          <cell r="N458" t="str">
            <v>Alpha Maima</v>
          </cell>
          <cell r="O458">
            <v>141</v>
          </cell>
          <cell r="P458">
            <v>209850.3</v>
          </cell>
          <cell r="Q458">
            <v>211500</v>
          </cell>
          <cell r="R458">
            <v>-1649.7</v>
          </cell>
          <cell r="S458">
            <v>0</v>
          </cell>
          <cell r="T458">
            <v>0</v>
          </cell>
          <cell r="U458">
            <v>0</v>
          </cell>
          <cell r="V458">
            <v>0</v>
          </cell>
          <cell r="W458">
            <v>0</v>
          </cell>
          <cell r="X458">
            <v>0</v>
          </cell>
          <cell r="Y458">
            <v>0</v>
          </cell>
          <cell r="Z458">
            <v>0</v>
          </cell>
        </row>
        <row r="459">
          <cell r="A459">
            <v>200108</v>
          </cell>
          <cell r="B459" t="str">
            <v>map</v>
          </cell>
          <cell r="C459" t="str">
            <v>map22</v>
          </cell>
          <cell r="D459">
            <v>37134</v>
          </cell>
          <cell r="E459">
            <v>37134</v>
          </cell>
          <cell r="F459">
            <v>37134</v>
          </cell>
          <cell r="G459">
            <v>662</v>
          </cell>
          <cell r="H459">
            <v>662</v>
          </cell>
          <cell r="I459" t="str">
            <v>FCA Sala</v>
          </cell>
          <cell r="J459" t="str">
            <v>FCA Sala</v>
          </cell>
          <cell r="K459" t="str">
            <v>Фосфорит</v>
          </cell>
          <cell r="L459" t="str">
            <v>Фосфорит</v>
          </cell>
          <cell r="M459" t="str">
            <v>GMF</v>
          </cell>
          <cell r="N459" t="str">
            <v>Express Eng</v>
          </cell>
          <cell r="O459">
            <v>139</v>
          </cell>
          <cell r="P459">
            <v>92018</v>
          </cell>
          <cell r="Q459">
            <v>92018</v>
          </cell>
          <cell r="R459">
            <v>0</v>
          </cell>
          <cell r="S459">
            <v>26936</v>
          </cell>
          <cell r="T459">
            <v>0</v>
          </cell>
          <cell r="U459">
            <v>0</v>
          </cell>
          <cell r="V459">
            <v>0</v>
          </cell>
          <cell r="W459">
            <v>0</v>
          </cell>
          <cell r="X459">
            <v>0</v>
          </cell>
          <cell r="Y459">
            <v>0</v>
          </cell>
          <cell r="Z459">
            <v>0</v>
          </cell>
        </row>
        <row r="460">
          <cell r="A460">
            <v>200108</v>
          </cell>
          <cell r="B460" t="str">
            <v>map</v>
          </cell>
          <cell r="C460" t="str">
            <v>map23</v>
          </cell>
          <cell r="D460">
            <v>37133</v>
          </cell>
          <cell r="E460">
            <v>37130</v>
          </cell>
          <cell r="F460">
            <v>37132</v>
          </cell>
          <cell r="G460">
            <v>3095.10009765625</v>
          </cell>
          <cell r="H460">
            <v>3044.485107421875</v>
          </cell>
          <cell r="I460" t="str">
            <v>DAF Ivangorod</v>
          </cell>
          <cell r="J460" t="str">
            <v>FOB Muuga</v>
          </cell>
          <cell r="K460" t="str">
            <v>Фосфорит</v>
          </cell>
          <cell r="L460" t="str">
            <v>Фосфорит</v>
          </cell>
          <cell r="M460" t="str">
            <v>GMF</v>
          </cell>
          <cell r="N460" t="str">
            <v>Unifert</v>
          </cell>
          <cell r="O460">
            <v>145</v>
          </cell>
          <cell r="P460">
            <v>441450.33</v>
          </cell>
          <cell r="Q460">
            <v>441450.33</v>
          </cell>
          <cell r="R460">
            <v>0</v>
          </cell>
          <cell r="S460" t="str">
            <v>EBSS</v>
          </cell>
          <cell r="T460">
            <v>21210.39</v>
          </cell>
          <cell r="U460">
            <v>21210.39</v>
          </cell>
          <cell r="V460">
            <v>0</v>
          </cell>
          <cell r="W460">
            <v>0</v>
          </cell>
          <cell r="X460">
            <v>0</v>
          </cell>
          <cell r="Y460">
            <v>0</v>
          </cell>
          <cell r="Z460">
            <v>0</v>
          </cell>
        </row>
        <row r="461">
          <cell r="A461">
            <v>200108</v>
          </cell>
          <cell r="B461" t="str">
            <v>map</v>
          </cell>
          <cell r="C461" t="str">
            <v>map24</v>
          </cell>
          <cell r="D461">
            <v>37132</v>
          </cell>
          <cell r="E461">
            <v>37134</v>
          </cell>
          <cell r="F461">
            <v>37134</v>
          </cell>
          <cell r="G461">
            <v>598.0999755859375</v>
          </cell>
          <cell r="H461">
            <v>598.0999755859375</v>
          </cell>
          <cell r="I461" t="str">
            <v>FCA Sala</v>
          </cell>
          <cell r="J461" t="str">
            <v>FCA Sala</v>
          </cell>
          <cell r="K461" t="str">
            <v>Фосфорит</v>
          </cell>
          <cell r="L461" t="str">
            <v>Northrop</v>
          </cell>
          <cell r="M461" t="str">
            <v>GMF</v>
          </cell>
          <cell r="N461" t="str">
            <v>Bilston</v>
          </cell>
          <cell r="O461">
            <v>134</v>
          </cell>
          <cell r="P461">
            <v>80145.399999999994</v>
          </cell>
          <cell r="Q461">
            <v>80145.399999999994</v>
          </cell>
          <cell r="R461">
            <v>0</v>
          </cell>
          <cell r="S461">
            <v>258000</v>
          </cell>
          <cell r="T461">
            <v>0</v>
          </cell>
          <cell r="U461">
            <v>0</v>
          </cell>
          <cell r="V461">
            <v>0</v>
          </cell>
          <cell r="W461">
            <v>0</v>
          </cell>
          <cell r="X461">
            <v>0</v>
          </cell>
          <cell r="Y461">
            <v>0</v>
          </cell>
          <cell r="Z461">
            <v>0</v>
          </cell>
        </row>
        <row r="462">
          <cell r="A462">
            <v>200109</v>
          </cell>
          <cell r="B462" t="str">
            <v>map</v>
          </cell>
          <cell r="C462" t="str">
            <v>map25</v>
          </cell>
          <cell r="D462">
            <v>37149</v>
          </cell>
          <cell r="E462">
            <v>37154</v>
          </cell>
          <cell r="F462">
            <v>37154</v>
          </cell>
          <cell r="G462">
            <v>695</v>
          </cell>
          <cell r="H462">
            <v>695</v>
          </cell>
          <cell r="I462" t="str">
            <v>FCA Sala</v>
          </cell>
          <cell r="J462" t="str">
            <v>FCA Sala</v>
          </cell>
          <cell r="K462" t="str">
            <v>Фосфорит</v>
          </cell>
          <cell r="L462" t="str">
            <v>Фосфорит</v>
          </cell>
          <cell r="M462" t="str">
            <v>GMF</v>
          </cell>
          <cell r="N462" t="str">
            <v>Bilston</v>
          </cell>
          <cell r="O462">
            <v>144</v>
          </cell>
          <cell r="P462">
            <v>100080</v>
          </cell>
          <cell r="Q462">
            <v>100080</v>
          </cell>
          <cell r="R462">
            <v>0</v>
          </cell>
          <cell r="S462">
            <v>78000</v>
          </cell>
          <cell r="T462">
            <v>0</v>
          </cell>
          <cell r="U462">
            <v>0</v>
          </cell>
          <cell r="V462">
            <v>0</v>
          </cell>
          <cell r="W462">
            <v>0</v>
          </cell>
          <cell r="X462">
            <v>0</v>
          </cell>
          <cell r="Y462">
            <v>0</v>
          </cell>
          <cell r="Z462">
            <v>0</v>
          </cell>
        </row>
        <row r="463">
          <cell r="A463">
            <v>200109</v>
          </cell>
          <cell r="B463" t="str">
            <v>map</v>
          </cell>
          <cell r="C463" t="str">
            <v>map26</v>
          </cell>
          <cell r="D463">
            <v>37149</v>
          </cell>
          <cell r="E463">
            <v>37156</v>
          </cell>
          <cell r="F463">
            <v>37156</v>
          </cell>
          <cell r="G463">
            <v>752.4000244140625</v>
          </cell>
          <cell r="H463">
            <v>752.4000244140625</v>
          </cell>
          <cell r="I463" t="str">
            <v>FCA Sala</v>
          </cell>
          <cell r="J463" t="str">
            <v>FCA Sala</v>
          </cell>
          <cell r="K463" t="str">
            <v>Фосфорит</v>
          </cell>
          <cell r="L463" t="str">
            <v>Фосфорит</v>
          </cell>
          <cell r="M463" t="str">
            <v>GMF</v>
          </cell>
          <cell r="N463" t="str">
            <v>Bilston</v>
          </cell>
          <cell r="O463">
            <v>144</v>
          </cell>
          <cell r="P463">
            <v>108345.60000000001</v>
          </cell>
          <cell r="Q463">
            <v>108345.60000000001</v>
          </cell>
          <cell r="R463">
            <v>0</v>
          </cell>
          <cell r="S463">
            <v>105000</v>
          </cell>
          <cell r="T463">
            <v>0</v>
          </cell>
          <cell r="U463">
            <v>0</v>
          </cell>
          <cell r="V463">
            <v>0</v>
          </cell>
          <cell r="W463">
            <v>0</v>
          </cell>
          <cell r="X463">
            <v>0</v>
          </cell>
          <cell r="Y463">
            <v>0</v>
          </cell>
          <cell r="Z463">
            <v>0</v>
          </cell>
        </row>
        <row r="464">
          <cell r="A464">
            <v>200109</v>
          </cell>
          <cell r="B464" t="str">
            <v>map</v>
          </cell>
          <cell r="C464" t="str">
            <v>map28</v>
          </cell>
          <cell r="D464">
            <v>37149</v>
          </cell>
          <cell r="E464">
            <v>37142</v>
          </cell>
          <cell r="F464">
            <v>37142</v>
          </cell>
          <cell r="G464">
            <v>339</v>
          </cell>
          <cell r="H464">
            <v>339</v>
          </cell>
          <cell r="I464" t="str">
            <v>DAF Ivangorod</v>
          </cell>
          <cell r="J464" t="str">
            <v>DAF Ivangorod</v>
          </cell>
          <cell r="K464" t="str">
            <v>Фосфорит</v>
          </cell>
          <cell r="L464" t="str">
            <v>Фосфорит</v>
          </cell>
          <cell r="M464" t="str">
            <v>GMF</v>
          </cell>
          <cell r="N464" t="str">
            <v>Express Eng</v>
          </cell>
          <cell r="O464">
            <v>144.5</v>
          </cell>
          <cell r="P464">
            <v>48985.5</v>
          </cell>
          <cell r="Q464">
            <v>48985.5</v>
          </cell>
          <cell r="R464">
            <v>0</v>
          </cell>
          <cell r="S464">
            <v>79560</v>
          </cell>
          <cell r="T464">
            <v>0</v>
          </cell>
          <cell r="U464">
            <v>0</v>
          </cell>
          <cell r="V464">
            <v>0</v>
          </cell>
          <cell r="W464">
            <v>0</v>
          </cell>
          <cell r="X464">
            <v>0</v>
          </cell>
          <cell r="Y464">
            <v>0</v>
          </cell>
          <cell r="Z464">
            <v>0</v>
          </cell>
        </row>
        <row r="465">
          <cell r="A465">
            <v>200109</v>
          </cell>
          <cell r="B465" t="str">
            <v>map</v>
          </cell>
          <cell r="C465" t="str">
            <v>map29</v>
          </cell>
          <cell r="D465">
            <v>37154</v>
          </cell>
          <cell r="E465">
            <v>37148</v>
          </cell>
          <cell r="F465">
            <v>37151</v>
          </cell>
          <cell r="G465">
            <v>3100.89990234375</v>
          </cell>
          <cell r="H465">
            <v>3104.821044921875</v>
          </cell>
          <cell r="I465" t="str">
            <v>DAF Ivangorod</v>
          </cell>
          <cell r="J465" t="str">
            <v>FOB Muuga</v>
          </cell>
          <cell r="K465" t="str">
            <v>Фосфорит</v>
          </cell>
          <cell r="L465" t="str">
            <v>Фосфорит</v>
          </cell>
          <cell r="M465" t="str">
            <v>GMF</v>
          </cell>
          <cell r="N465" t="str">
            <v>Unifert</v>
          </cell>
          <cell r="O465">
            <v>147</v>
          </cell>
          <cell r="P465">
            <v>456408.68699999998</v>
          </cell>
          <cell r="Q465">
            <v>456408.69</v>
          </cell>
          <cell r="R465">
            <v>0</v>
          </cell>
          <cell r="S465" t="str">
            <v>EBSS</v>
          </cell>
          <cell r="T465">
            <v>29925.8</v>
          </cell>
          <cell r="U465">
            <v>29925.8</v>
          </cell>
          <cell r="V465">
            <v>0</v>
          </cell>
          <cell r="W465">
            <v>0</v>
          </cell>
          <cell r="X465">
            <v>0</v>
          </cell>
          <cell r="Y465">
            <v>0</v>
          </cell>
          <cell r="Z465">
            <v>0</v>
          </cell>
        </row>
        <row r="466">
          <cell r="A466">
            <v>200109</v>
          </cell>
          <cell r="B466" t="str">
            <v>map</v>
          </cell>
          <cell r="C466" t="str">
            <v>map31</v>
          </cell>
          <cell r="D466">
            <v>37156</v>
          </cell>
          <cell r="E466">
            <v>37156</v>
          </cell>
          <cell r="F466">
            <v>37156</v>
          </cell>
          <cell r="G466">
            <v>63.599998474121094</v>
          </cell>
          <cell r="H466">
            <v>63.599998474121094</v>
          </cell>
          <cell r="I466" t="str">
            <v>DAF Ivangorod</v>
          </cell>
          <cell r="J466" t="str">
            <v>DAF Ivangorod</v>
          </cell>
          <cell r="K466" t="str">
            <v>Фосфорит</v>
          </cell>
          <cell r="L466" t="str">
            <v>Фосфорит</v>
          </cell>
          <cell r="M466" t="str">
            <v>GMF</v>
          </cell>
          <cell r="N466" t="str">
            <v>Express Eng</v>
          </cell>
          <cell r="O466">
            <v>144.5</v>
          </cell>
          <cell r="P466">
            <v>9190.2000000000007</v>
          </cell>
          <cell r="Q466">
            <v>9190.2000000000007</v>
          </cell>
          <cell r="R466">
            <v>0</v>
          </cell>
          <cell r="S466">
            <v>0</v>
          </cell>
          <cell r="T466">
            <v>0</v>
          </cell>
          <cell r="U466">
            <v>0</v>
          </cell>
          <cell r="V466">
            <v>0</v>
          </cell>
          <cell r="W466">
            <v>0</v>
          </cell>
          <cell r="X466">
            <v>0</v>
          </cell>
          <cell r="Y466">
            <v>0</v>
          </cell>
          <cell r="Z466">
            <v>0</v>
          </cell>
        </row>
        <row r="467">
          <cell r="A467">
            <v>200109</v>
          </cell>
          <cell r="B467" t="str">
            <v>map</v>
          </cell>
          <cell r="C467" t="str">
            <v>map32</v>
          </cell>
          <cell r="D467">
            <v>37160</v>
          </cell>
          <cell r="E467">
            <v>37161</v>
          </cell>
          <cell r="F467">
            <v>37161</v>
          </cell>
          <cell r="G467">
            <v>571</v>
          </cell>
          <cell r="H467">
            <v>571</v>
          </cell>
          <cell r="I467" t="str">
            <v>FCA Sala</v>
          </cell>
          <cell r="J467" t="str">
            <v>FCA Sala</v>
          </cell>
          <cell r="K467" t="str">
            <v>Фосфорит</v>
          </cell>
          <cell r="L467" t="str">
            <v>Фосфорит</v>
          </cell>
          <cell r="M467" t="str">
            <v>GMF</v>
          </cell>
          <cell r="N467" t="str">
            <v>Bilston</v>
          </cell>
          <cell r="O467">
            <v>144</v>
          </cell>
          <cell r="P467">
            <v>82224</v>
          </cell>
          <cell r="Q467">
            <v>82224</v>
          </cell>
          <cell r="R467">
            <v>0</v>
          </cell>
          <cell r="S467">
            <v>0</v>
          </cell>
          <cell r="T467">
            <v>0</v>
          </cell>
          <cell r="U467">
            <v>0</v>
          </cell>
          <cell r="V467">
            <v>0</v>
          </cell>
          <cell r="W467">
            <v>0</v>
          </cell>
          <cell r="X467">
            <v>0</v>
          </cell>
          <cell r="Y467">
            <v>0</v>
          </cell>
          <cell r="Z467">
            <v>0</v>
          </cell>
        </row>
        <row r="468">
          <cell r="A468">
            <v>200110</v>
          </cell>
          <cell r="B468" t="str">
            <v>map</v>
          </cell>
          <cell r="C468" t="str">
            <v>map34</v>
          </cell>
          <cell r="D468">
            <v>37189</v>
          </cell>
          <cell r="E468">
            <v>37189</v>
          </cell>
          <cell r="F468">
            <v>37189</v>
          </cell>
          <cell r="G468">
            <v>411.89999389648438</v>
          </cell>
          <cell r="H468">
            <v>411.89999389648438</v>
          </cell>
          <cell r="I468" t="str">
            <v>DAF Ivangorod</v>
          </cell>
          <cell r="J468" t="str">
            <v>DAF Ivangorod</v>
          </cell>
          <cell r="K468" t="str">
            <v>Фосфорит</v>
          </cell>
          <cell r="L468" t="str">
            <v>Фосфорит</v>
          </cell>
          <cell r="M468" t="str">
            <v>GMF</v>
          </cell>
          <cell r="N468" t="str">
            <v>Express Eng</v>
          </cell>
          <cell r="O468">
            <v>142.5</v>
          </cell>
          <cell r="P468">
            <v>58695.75</v>
          </cell>
          <cell r="Q468">
            <v>58695.75</v>
          </cell>
          <cell r="R468">
            <v>0</v>
          </cell>
          <cell r="S468">
            <v>50416.67</v>
          </cell>
          <cell r="T468">
            <v>0</v>
          </cell>
          <cell r="U468">
            <v>0</v>
          </cell>
          <cell r="V468">
            <v>0</v>
          </cell>
          <cell r="W468">
            <v>0</v>
          </cell>
          <cell r="X468">
            <v>0</v>
          </cell>
          <cell r="Y468">
            <v>0</v>
          </cell>
          <cell r="Z468">
            <v>0</v>
          </cell>
        </row>
        <row r="469">
          <cell r="A469">
            <v>200110</v>
          </cell>
          <cell r="B469" t="str">
            <v>map</v>
          </cell>
          <cell r="C469" t="str">
            <v>map35</v>
          </cell>
          <cell r="D469">
            <v>37194</v>
          </cell>
          <cell r="E469">
            <v>37195</v>
          </cell>
          <cell r="F469">
            <v>37195</v>
          </cell>
          <cell r="G469">
            <v>1499.699951171875</v>
          </cell>
          <cell r="H469">
            <v>1499.699951171875</v>
          </cell>
          <cell r="I469" t="str">
            <v>DAF Ivangorod</v>
          </cell>
          <cell r="J469" t="str">
            <v>DAF Ivangorod</v>
          </cell>
          <cell r="K469" t="str">
            <v>Фосфорит</v>
          </cell>
          <cell r="L469" t="str">
            <v>Фосфорит</v>
          </cell>
          <cell r="M469" t="str">
            <v>GMF</v>
          </cell>
          <cell r="N469" t="str">
            <v>Express Eng</v>
          </cell>
          <cell r="O469">
            <v>139.5</v>
          </cell>
          <cell r="P469">
            <v>209208.15</v>
          </cell>
          <cell r="Q469">
            <v>209208.15</v>
          </cell>
          <cell r="R469">
            <v>0</v>
          </cell>
          <cell r="S469">
            <v>0</v>
          </cell>
          <cell r="T469">
            <v>0</v>
          </cell>
          <cell r="U469">
            <v>0</v>
          </cell>
          <cell r="V469">
            <v>0</v>
          </cell>
          <cell r="W469">
            <v>0</v>
          </cell>
          <cell r="X469">
            <v>0</v>
          </cell>
          <cell r="Y469">
            <v>0</v>
          </cell>
          <cell r="Z469">
            <v>0</v>
          </cell>
        </row>
        <row r="470">
          <cell r="A470">
            <v>200202</v>
          </cell>
          <cell r="B470" t="str">
            <v>map</v>
          </cell>
          <cell r="C470" t="str">
            <v>map36</v>
          </cell>
          <cell r="D470">
            <v>37312</v>
          </cell>
          <cell r="F470">
            <v>37275</v>
          </cell>
          <cell r="G470">
            <v>3000</v>
          </cell>
          <cell r="H470">
            <v>3000</v>
          </cell>
          <cell r="I470" t="str">
            <v>DAF Ivangorod</v>
          </cell>
          <cell r="J470" t="str">
            <v>CIF Reykjavik</v>
          </cell>
          <cell r="K470" t="str">
            <v>Фосфорит</v>
          </cell>
          <cell r="L470" t="str">
            <v>Фосфорит</v>
          </cell>
          <cell r="M470" t="str">
            <v>GMF</v>
          </cell>
          <cell r="N470" t="str">
            <v>SCPA</v>
          </cell>
          <cell r="O470">
            <v>162</v>
          </cell>
          <cell r="P470">
            <v>486000</v>
          </cell>
          <cell r="Q470">
            <v>0</v>
          </cell>
          <cell r="R470">
            <v>486000</v>
          </cell>
          <cell r="S470" t="str">
            <v>EBSS</v>
          </cell>
          <cell r="T470">
            <v>36000</v>
          </cell>
          <cell r="U470">
            <v>0</v>
          </cell>
          <cell r="V470">
            <v>36000</v>
          </cell>
          <cell r="W470">
            <v>900</v>
          </cell>
          <cell r="X470">
            <v>0</v>
          </cell>
          <cell r="Y470">
            <v>900</v>
          </cell>
          <cell r="Z470">
            <v>0</v>
          </cell>
        </row>
        <row r="471">
          <cell r="A471">
            <v>200111</v>
          </cell>
          <cell r="B471" t="str">
            <v>map</v>
          </cell>
          <cell r="C471" t="str">
            <v>map37</v>
          </cell>
          <cell r="D471">
            <v>37210</v>
          </cell>
          <cell r="E471">
            <v>37205</v>
          </cell>
          <cell r="F471">
            <v>37226</v>
          </cell>
          <cell r="G471">
            <v>1992.95703125</v>
          </cell>
          <cell r="H471">
            <v>2005.405029296875</v>
          </cell>
          <cell r="I471" t="str">
            <v>DAF Ivangorod</v>
          </cell>
          <cell r="J471" t="str">
            <v>FOB Tallinn</v>
          </cell>
          <cell r="K471" t="str">
            <v>Фосфорит</v>
          </cell>
          <cell r="L471" t="str">
            <v>Фосфорит</v>
          </cell>
          <cell r="M471" t="str">
            <v>GMF</v>
          </cell>
          <cell r="N471" t="str">
            <v>Unifert</v>
          </cell>
          <cell r="O471">
            <v>136</v>
          </cell>
          <cell r="P471">
            <v>272735.08</v>
          </cell>
          <cell r="Q471">
            <v>272735.08</v>
          </cell>
          <cell r="R471">
            <v>0</v>
          </cell>
          <cell r="S471" t="str">
            <v>EBSS</v>
          </cell>
          <cell r="T471">
            <v>24148.42</v>
          </cell>
          <cell r="U471">
            <v>24148.42</v>
          </cell>
          <cell r="V471">
            <v>0</v>
          </cell>
          <cell r="W471">
            <v>0</v>
          </cell>
          <cell r="X471">
            <v>0</v>
          </cell>
          <cell r="Y471">
            <v>0</v>
          </cell>
          <cell r="Z471">
            <v>0</v>
          </cell>
        </row>
        <row r="472">
          <cell r="A472">
            <v>200201</v>
          </cell>
          <cell r="B472" t="str">
            <v>map</v>
          </cell>
          <cell r="C472" t="str">
            <v>map38</v>
          </cell>
          <cell r="D472">
            <v>37255</v>
          </cell>
          <cell r="E472">
            <v>37259</v>
          </cell>
          <cell r="F472">
            <v>37259</v>
          </cell>
          <cell r="G472">
            <v>135</v>
          </cell>
          <cell r="H472">
            <v>135</v>
          </cell>
          <cell r="I472" t="str">
            <v>DAF Ivangorod</v>
          </cell>
          <cell r="J472" t="str">
            <v>DAF Ivangorod</v>
          </cell>
          <cell r="K472" t="str">
            <v>Фосфорит</v>
          </cell>
          <cell r="L472" t="str">
            <v>Фосфорит</v>
          </cell>
          <cell r="M472" t="str">
            <v>GMF</v>
          </cell>
          <cell r="N472" t="str">
            <v>Express Eng</v>
          </cell>
          <cell r="O472">
            <v>139.5</v>
          </cell>
          <cell r="P472">
            <v>18832.5</v>
          </cell>
          <cell r="Q472">
            <v>18832.5</v>
          </cell>
          <cell r="R472">
            <v>0</v>
          </cell>
          <cell r="S472">
            <v>300000</v>
          </cell>
          <cell r="T472">
            <v>0</v>
          </cell>
          <cell r="U472">
            <v>0</v>
          </cell>
          <cell r="V472">
            <v>0</v>
          </cell>
          <cell r="W472">
            <v>0</v>
          </cell>
          <cell r="X472">
            <v>0</v>
          </cell>
          <cell r="Y472">
            <v>0</v>
          </cell>
          <cell r="Z472">
            <v>0</v>
          </cell>
        </row>
        <row r="473">
          <cell r="A473">
            <v>200111</v>
          </cell>
          <cell r="B473" t="str">
            <v>map</v>
          </cell>
          <cell r="C473" t="str">
            <v>map42</v>
          </cell>
          <cell r="D473">
            <v>37221</v>
          </cell>
          <cell r="E473">
            <v>37224</v>
          </cell>
          <cell r="F473">
            <v>37224</v>
          </cell>
          <cell r="G473">
            <v>331.39999389648438</v>
          </cell>
          <cell r="H473">
            <v>331.39999389648438</v>
          </cell>
          <cell r="I473" t="str">
            <v>DAF Ivangorod</v>
          </cell>
          <cell r="J473" t="str">
            <v>DAF Ivangorod</v>
          </cell>
          <cell r="K473" t="str">
            <v>Фосфорит</v>
          </cell>
          <cell r="L473" t="str">
            <v>Фосфорит</v>
          </cell>
          <cell r="M473" t="str">
            <v>GMF</v>
          </cell>
          <cell r="N473" t="str">
            <v>Express Eng</v>
          </cell>
          <cell r="O473">
            <v>139.5</v>
          </cell>
          <cell r="P473">
            <v>46230.3</v>
          </cell>
          <cell r="Q473">
            <v>46230.3</v>
          </cell>
          <cell r="R473">
            <v>0</v>
          </cell>
          <cell r="S473">
            <v>1800000</v>
          </cell>
          <cell r="T473">
            <v>0</v>
          </cell>
          <cell r="U473">
            <v>0</v>
          </cell>
          <cell r="V473">
            <v>0</v>
          </cell>
          <cell r="W473">
            <v>0</v>
          </cell>
          <cell r="X473">
            <v>0</v>
          </cell>
          <cell r="Y473">
            <v>0</v>
          </cell>
          <cell r="Z473">
            <v>0</v>
          </cell>
        </row>
        <row r="474">
          <cell r="A474">
            <v>200202</v>
          </cell>
          <cell r="B474" t="str">
            <v>map</v>
          </cell>
          <cell r="C474" t="str">
            <v>map43</v>
          </cell>
          <cell r="D474">
            <v>37281</v>
          </cell>
          <cell r="E474">
            <v>37288</v>
          </cell>
          <cell r="F474">
            <v>37290</v>
          </cell>
          <cell r="G474">
            <v>5880</v>
          </cell>
          <cell r="H474">
            <v>5880</v>
          </cell>
          <cell r="I474" t="str">
            <v>FCA Belorechenskaja</v>
          </cell>
          <cell r="J474" t="str">
            <v>FOB Novorossijsk</v>
          </cell>
          <cell r="K474" t="str">
            <v>Белореченск</v>
          </cell>
          <cell r="L474" t="str">
            <v>КГОК</v>
          </cell>
          <cell r="M474" t="str">
            <v>GMF</v>
          </cell>
          <cell r="N474" t="str">
            <v>Fedcom</v>
          </cell>
          <cell r="O474">
            <v>135</v>
          </cell>
          <cell r="P474">
            <v>793800</v>
          </cell>
          <cell r="Q474">
            <v>793800</v>
          </cell>
          <cell r="R474">
            <v>0</v>
          </cell>
          <cell r="S474" t="str">
            <v>Railco</v>
          </cell>
          <cell r="T474">
            <v>76440</v>
          </cell>
          <cell r="U474">
            <v>73437.429999999993</v>
          </cell>
          <cell r="V474">
            <v>3002.57</v>
          </cell>
          <cell r="W474">
            <v>0</v>
          </cell>
          <cell r="X474">
            <v>0</v>
          </cell>
          <cell r="Y474">
            <v>0</v>
          </cell>
          <cell r="Z474">
            <v>0</v>
          </cell>
        </row>
        <row r="475">
          <cell r="A475">
            <v>200202</v>
          </cell>
          <cell r="B475" t="str">
            <v>map</v>
          </cell>
          <cell r="C475" t="str">
            <v>map44</v>
          </cell>
          <cell r="D475">
            <v>37305</v>
          </cell>
          <cell r="E475">
            <v>37142</v>
          </cell>
          <cell r="F475">
            <v>37132</v>
          </cell>
          <cell r="G475">
            <v>6000</v>
          </cell>
          <cell r="H475">
            <v>6000</v>
          </cell>
          <cell r="I475" t="str">
            <v>FCA Belorechenskaja</v>
          </cell>
          <cell r="J475" t="str">
            <v>FOB Novorossijsk</v>
          </cell>
          <cell r="K475" t="str">
            <v>Белореченск</v>
          </cell>
          <cell r="L475" t="str">
            <v>КГОК</v>
          </cell>
          <cell r="M475" t="str">
            <v>GMF</v>
          </cell>
          <cell r="N475" t="str">
            <v>Fedcom</v>
          </cell>
          <cell r="O475">
            <v>135</v>
          </cell>
          <cell r="P475">
            <v>810000</v>
          </cell>
          <cell r="Q475">
            <v>729000</v>
          </cell>
          <cell r="R475">
            <v>81000</v>
          </cell>
          <cell r="S475" t="str">
            <v>Railco</v>
          </cell>
          <cell r="T475">
            <v>78000</v>
          </cell>
          <cell r="U475">
            <v>46387.9</v>
          </cell>
          <cell r="V475">
            <v>31612.1</v>
          </cell>
          <cell r="W475">
            <v>0</v>
          </cell>
          <cell r="X475">
            <v>0</v>
          </cell>
          <cell r="Y475">
            <v>0</v>
          </cell>
          <cell r="Z475">
            <v>0</v>
          </cell>
        </row>
        <row r="476">
          <cell r="A476">
            <v>200111</v>
          </cell>
          <cell r="B476" t="str">
            <v>map</v>
          </cell>
          <cell r="C476" t="str">
            <v>map47</v>
          </cell>
          <cell r="D476">
            <v>37219</v>
          </cell>
          <cell r="E476">
            <v>37218</v>
          </cell>
          <cell r="F476">
            <v>37221</v>
          </cell>
          <cell r="G476">
            <v>6317</v>
          </cell>
          <cell r="H476">
            <v>6317</v>
          </cell>
          <cell r="I476" t="str">
            <v>FCA Belorechenskaja</v>
          </cell>
          <cell r="J476" t="str">
            <v>FOB Novorossijsk</v>
          </cell>
          <cell r="K476" t="str">
            <v>Белореченск</v>
          </cell>
          <cell r="L476" t="str">
            <v>КГОК</v>
          </cell>
          <cell r="M476" t="str">
            <v>GMF</v>
          </cell>
          <cell r="N476" t="str">
            <v>SCPA</v>
          </cell>
          <cell r="O476">
            <v>137</v>
          </cell>
          <cell r="P476">
            <v>865429</v>
          </cell>
          <cell r="Q476">
            <v>865429</v>
          </cell>
          <cell r="R476">
            <v>0</v>
          </cell>
          <cell r="S476" t="str">
            <v>Railco</v>
          </cell>
          <cell r="T476">
            <v>68819.14</v>
          </cell>
          <cell r="U476">
            <v>68819.14</v>
          </cell>
          <cell r="V476">
            <v>0</v>
          </cell>
          <cell r="W476">
            <v>0</v>
          </cell>
          <cell r="X476">
            <v>0</v>
          </cell>
          <cell r="Y476">
            <v>0</v>
          </cell>
          <cell r="Z476">
            <v>0</v>
          </cell>
        </row>
        <row r="477">
          <cell r="A477">
            <v>200111</v>
          </cell>
          <cell r="B477" t="str">
            <v>map</v>
          </cell>
          <cell r="C477" t="str">
            <v>map49</v>
          </cell>
          <cell r="D477">
            <v>37225</v>
          </cell>
          <cell r="E477">
            <v>37225</v>
          </cell>
          <cell r="F477">
            <v>37256</v>
          </cell>
          <cell r="G477">
            <v>3000</v>
          </cell>
          <cell r="H477">
            <v>3000</v>
          </cell>
          <cell r="I477" t="str">
            <v>FCA Belorechenskaja</v>
          </cell>
          <cell r="J477" t="str">
            <v>FOB Novorossijsk</v>
          </cell>
          <cell r="K477" t="str">
            <v>Белореченск</v>
          </cell>
          <cell r="L477" t="str">
            <v>КГОК</v>
          </cell>
          <cell r="M477" t="str">
            <v>GMF</v>
          </cell>
          <cell r="N477" t="str">
            <v>Helm</v>
          </cell>
          <cell r="O477">
            <v>138</v>
          </cell>
          <cell r="P477">
            <v>414000</v>
          </cell>
          <cell r="Q477">
            <v>414000</v>
          </cell>
          <cell r="R477">
            <v>0</v>
          </cell>
          <cell r="S477" t="str">
            <v>Railco</v>
          </cell>
          <cell r="T477">
            <v>34488.639999999999</v>
          </cell>
          <cell r="U477">
            <v>34488.639999999999</v>
          </cell>
          <cell r="V477">
            <v>0</v>
          </cell>
          <cell r="W477">
            <v>0</v>
          </cell>
          <cell r="X477">
            <v>0</v>
          </cell>
          <cell r="Y477">
            <v>0</v>
          </cell>
          <cell r="Z477">
            <v>0</v>
          </cell>
        </row>
        <row r="478">
          <cell r="A478">
            <v>200201</v>
          </cell>
          <cell r="B478" t="str">
            <v>map</v>
          </cell>
          <cell r="C478" t="str">
            <v>map51</v>
          </cell>
          <cell r="D478">
            <v>37238</v>
          </cell>
          <cell r="E478">
            <v>37244</v>
          </cell>
          <cell r="F478">
            <v>37276</v>
          </cell>
          <cell r="G478">
            <v>32997.6015625</v>
          </cell>
          <cell r="H478">
            <v>33014.44140625</v>
          </cell>
          <cell r="I478" t="str">
            <v>DAF Ivangorod</v>
          </cell>
          <cell r="J478" t="str">
            <v>FOB Tallinn</v>
          </cell>
          <cell r="K478" t="str">
            <v>Фосфорит</v>
          </cell>
          <cell r="L478" t="str">
            <v>Фосфорит</v>
          </cell>
          <cell r="M478" t="str">
            <v>GMF</v>
          </cell>
          <cell r="N478" t="str">
            <v>Agrosin</v>
          </cell>
          <cell r="O478">
            <v>134</v>
          </cell>
          <cell r="P478">
            <v>4423934.96</v>
          </cell>
          <cell r="Q478">
            <v>4423934.96</v>
          </cell>
          <cell r="R478">
            <v>0</v>
          </cell>
          <cell r="S478" t="str">
            <v>EBSS</v>
          </cell>
          <cell r="T478">
            <v>396173.28</v>
          </cell>
          <cell r="U478">
            <v>281613.83</v>
          </cell>
          <cell r="V478">
            <v>114559.45</v>
          </cell>
          <cell r="W478">
            <v>0</v>
          </cell>
          <cell r="X478">
            <v>0</v>
          </cell>
          <cell r="Y478">
            <v>0</v>
          </cell>
          <cell r="Z478">
            <v>0</v>
          </cell>
        </row>
        <row r="479">
          <cell r="A479">
            <v>200203</v>
          </cell>
          <cell r="B479" t="str">
            <v>map</v>
          </cell>
          <cell r="C479" t="str">
            <v>map53</v>
          </cell>
          <cell r="D479">
            <v>37325</v>
          </cell>
          <cell r="F479">
            <v>37377</v>
          </cell>
          <cell r="G479">
            <v>20000</v>
          </cell>
          <cell r="H479">
            <v>20000</v>
          </cell>
          <cell r="I479" t="str">
            <v>DAF Ivangorod</v>
          </cell>
          <cell r="J479" t="str">
            <v>FOB Tallinn</v>
          </cell>
          <cell r="K479" t="str">
            <v>Фосфорит</v>
          </cell>
          <cell r="L479" t="str">
            <v>Фосфорит</v>
          </cell>
          <cell r="M479" t="str">
            <v>GMF</v>
          </cell>
          <cell r="N479" t="str">
            <v>Agrosin</v>
          </cell>
          <cell r="O479">
            <v>131</v>
          </cell>
          <cell r="P479">
            <v>2620000</v>
          </cell>
          <cell r="Q479">
            <v>0</v>
          </cell>
          <cell r="R479">
            <v>2620000</v>
          </cell>
          <cell r="S479" t="str">
            <v>EBSS</v>
          </cell>
          <cell r="T479">
            <v>190000</v>
          </cell>
          <cell r="U479">
            <v>0</v>
          </cell>
          <cell r="V479">
            <v>190000</v>
          </cell>
          <cell r="W479">
            <v>0</v>
          </cell>
          <cell r="X479">
            <v>0</v>
          </cell>
          <cell r="Y479">
            <v>0</v>
          </cell>
          <cell r="Z479">
            <v>0</v>
          </cell>
        </row>
      </sheetData>
      <sheetData sheetId="5" refreshError="1"/>
      <sheetData sheetId="6" refreshError="1">
        <row r="1">
          <cell r="A1" t="str">
            <v>LotMonth</v>
          </cell>
          <cell r="B1" t="str">
            <v>Tovar</v>
          </cell>
          <cell r="C1" t="str">
            <v>LotKod</v>
          </cell>
          <cell r="D1" t="str">
            <v>EDateP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BSumma</v>
          </cell>
          <cell r="Q1" t="str">
            <v>BPaid</v>
          </cell>
          <cell r="R1" t="str">
            <v>BDue</v>
          </cell>
          <cell r="S1" t="str">
            <v>TName</v>
          </cell>
          <cell r="T1" t="str">
            <v>TSumma</v>
          </cell>
          <cell r="U1" t="str">
            <v>TPaid</v>
          </cell>
          <cell r="V1" t="str">
            <v>TDue</v>
          </cell>
          <cell r="W1" t="str">
            <v>ISumma</v>
          </cell>
          <cell r="X1" t="str">
            <v>IPaid</v>
          </cell>
          <cell r="Y1" t="str">
            <v>IDue</v>
          </cell>
        </row>
        <row r="2">
          <cell r="A2">
            <v>200109</v>
          </cell>
          <cell r="B2" t="str">
            <v>aac</v>
          </cell>
          <cell r="C2" t="str">
            <v>aac01</v>
          </cell>
          <cell r="D2">
            <v>37151</v>
          </cell>
          <cell r="E2">
            <v>37155</v>
          </cell>
          <cell r="F2">
            <v>37155</v>
          </cell>
          <cell r="G2">
            <v>135</v>
          </cell>
          <cell r="H2">
            <v>135</v>
          </cell>
          <cell r="I2" t="str">
            <v>FCA Nevinnomyssk</v>
          </cell>
          <cell r="J2" t="str">
            <v>FCA Nevinnomyssk</v>
          </cell>
          <cell r="K2" t="str">
            <v>НевАзот</v>
          </cell>
          <cell r="L2" t="str">
            <v>НевАзот</v>
          </cell>
          <cell r="M2" t="str">
            <v>GMF</v>
          </cell>
          <cell r="N2" t="str">
            <v>Smart</v>
          </cell>
          <cell r="O2">
            <v>195</v>
          </cell>
          <cell r="P2">
            <v>26325</v>
          </cell>
          <cell r="Q2">
            <v>26325</v>
          </cell>
          <cell r="R2">
            <v>0</v>
          </cell>
          <cell r="S2">
            <v>0</v>
          </cell>
          <cell r="T2">
            <v>0</v>
          </cell>
          <cell r="U2">
            <v>0</v>
          </cell>
          <cell r="V2">
            <v>0</v>
          </cell>
          <cell r="W2">
            <v>0</v>
          </cell>
          <cell r="X2">
            <v>0</v>
          </cell>
          <cell r="Y2">
            <v>0</v>
          </cell>
        </row>
        <row r="3">
          <cell r="A3">
            <v>200109</v>
          </cell>
          <cell r="B3" t="str">
            <v>aac</v>
          </cell>
          <cell r="C3" t="str">
            <v>aac02</v>
          </cell>
          <cell r="D3">
            <v>37151</v>
          </cell>
          <cell r="E3">
            <v>37158</v>
          </cell>
          <cell r="F3">
            <v>37158</v>
          </cell>
          <cell r="G3">
            <v>149.30000305175781</v>
          </cell>
          <cell r="H3">
            <v>149.30000305175781</v>
          </cell>
          <cell r="I3" t="str">
            <v>FCA Nevinnomyssk</v>
          </cell>
          <cell r="J3" t="str">
            <v>FCA Nevinnomyssk</v>
          </cell>
          <cell r="K3" t="str">
            <v>НевАзот</v>
          </cell>
          <cell r="L3" t="str">
            <v>НевАзот</v>
          </cell>
          <cell r="M3" t="str">
            <v>GMF</v>
          </cell>
          <cell r="N3" t="str">
            <v>Smart</v>
          </cell>
          <cell r="O3">
            <v>195</v>
          </cell>
          <cell r="P3">
            <v>29113.5</v>
          </cell>
          <cell r="Q3">
            <v>29113.5</v>
          </cell>
          <cell r="R3">
            <v>0</v>
          </cell>
          <cell r="S3">
            <v>0</v>
          </cell>
          <cell r="T3">
            <v>0</v>
          </cell>
          <cell r="U3">
            <v>0</v>
          </cell>
          <cell r="V3">
            <v>0</v>
          </cell>
          <cell r="W3">
            <v>0</v>
          </cell>
          <cell r="X3">
            <v>0</v>
          </cell>
          <cell r="Y3">
            <v>0</v>
          </cell>
        </row>
        <row r="4">
          <cell r="A4">
            <v>200109</v>
          </cell>
          <cell r="B4" t="str">
            <v>aac</v>
          </cell>
          <cell r="C4" t="str">
            <v>aac03</v>
          </cell>
          <cell r="D4">
            <v>37160</v>
          </cell>
          <cell r="E4">
            <v>37161</v>
          </cell>
          <cell r="F4">
            <v>37161</v>
          </cell>
          <cell r="G4">
            <v>219.39999389648438</v>
          </cell>
          <cell r="H4">
            <v>219.39999389648438</v>
          </cell>
          <cell r="I4" t="str">
            <v>FCA Nevinnomyssk</v>
          </cell>
          <cell r="J4" t="str">
            <v>FCA Nevinnomyssk</v>
          </cell>
          <cell r="K4" t="str">
            <v>НевАзот</v>
          </cell>
          <cell r="L4" t="str">
            <v>НевАзот</v>
          </cell>
          <cell r="M4" t="str">
            <v>GMF</v>
          </cell>
          <cell r="N4" t="str">
            <v>Smart</v>
          </cell>
          <cell r="O4">
            <v>195</v>
          </cell>
          <cell r="P4">
            <v>42783</v>
          </cell>
          <cell r="Q4">
            <v>42783</v>
          </cell>
          <cell r="R4">
            <v>0</v>
          </cell>
          <cell r="S4">
            <v>0</v>
          </cell>
          <cell r="T4">
            <v>0</v>
          </cell>
          <cell r="U4">
            <v>0</v>
          </cell>
          <cell r="V4">
            <v>0</v>
          </cell>
          <cell r="W4">
            <v>0</v>
          </cell>
          <cell r="X4">
            <v>0</v>
          </cell>
          <cell r="Y4">
            <v>0</v>
          </cell>
        </row>
        <row r="5">
          <cell r="A5">
            <v>200110</v>
          </cell>
          <cell r="B5" t="str">
            <v>aac</v>
          </cell>
          <cell r="C5" t="str">
            <v>aac04</v>
          </cell>
          <cell r="D5">
            <v>37184</v>
          </cell>
          <cell r="E5">
            <v>37168</v>
          </cell>
          <cell r="F5">
            <v>37168</v>
          </cell>
          <cell r="G5">
            <v>128</v>
          </cell>
          <cell r="H5">
            <v>128</v>
          </cell>
          <cell r="I5" t="str">
            <v>FCA Nevinnomyssk</v>
          </cell>
          <cell r="J5" t="str">
            <v>FCA Nevinnomyssk</v>
          </cell>
          <cell r="K5" t="str">
            <v>НевАзот</v>
          </cell>
          <cell r="L5" t="str">
            <v>НевАзот</v>
          </cell>
          <cell r="M5" t="str">
            <v>GMF</v>
          </cell>
          <cell r="N5" t="str">
            <v>Smart</v>
          </cell>
          <cell r="O5">
            <v>195</v>
          </cell>
          <cell r="P5">
            <v>24960</v>
          </cell>
          <cell r="Q5">
            <v>24960</v>
          </cell>
          <cell r="R5">
            <v>0</v>
          </cell>
          <cell r="S5">
            <v>0</v>
          </cell>
          <cell r="T5">
            <v>0</v>
          </cell>
          <cell r="U5">
            <v>0</v>
          </cell>
          <cell r="V5">
            <v>0</v>
          </cell>
          <cell r="W5">
            <v>0</v>
          </cell>
          <cell r="X5">
            <v>0</v>
          </cell>
          <cell r="Y5">
            <v>0</v>
          </cell>
        </row>
        <row r="6">
          <cell r="A6">
            <v>200110</v>
          </cell>
          <cell r="B6" t="str">
            <v>aac</v>
          </cell>
          <cell r="C6" t="str">
            <v>aac05</v>
          </cell>
          <cell r="D6">
            <v>37184</v>
          </cell>
          <cell r="E6">
            <v>37175</v>
          </cell>
          <cell r="F6">
            <v>37175</v>
          </cell>
          <cell r="G6">
            <v>145.5</v>
          </cell>
          <cell r="H6">
            <v>145.5</v>
          </cell>
          <cell r="I6" t="str">
            <v>FCA Nevinnomyssk</v>
          </cell>
          <cell r="J6" t="str">
            <v>FCA Nevinnomyssk</v>
          </cell>
          <cell r="K6" t="str">
            <v>НевАзот</v>
          </cell>
          <cell r="L6" t="str">
            <v>НевАзот</v>
          </cell>
          <cell r="M6" t="str">
            <v>GMF</v>
          </cell>
          <cell r="N6" t="str">
            <v>Ameropa</v>
          </cell>
          <cell r="O6">
            <v>200</v>
          </cell>
          <cell r="P6">
            <v>29100</v>
          </cell>
          <cell r="Q6">
            <v>29100</v>
          </cell>
          <cell r="R6">
            <v>0</v>
          </cell>
          <cell r="S6">
            <v>0</v>
          </cell>
          <cell r="T6">
            <v>0</v>
          </cell>
          <cell r="U6">
            <v>0</v>
          </cell>
          <cell r="V6">
            <v>0</v>
          </cell>
          <cell r="W6">
            <v>0</v>
          </cell>
          <cell r="X6">
            <v>0</v>
          </cell>
          <cell r="Y6">
            <v>0</v>
          </cell>
        </row>
        <row r="7">
          <cell r="A7">
            <v>200110</v>
          </cell>
          <cell r="B7" t="str">
            <v>aac</v>
          </cell>
          <cell r="C7" t="str">
            <v>aac06</v>
          </cell>
          <cell r="D7">
            <v>37184</v>
          </cell>
          <cell r="E7">
            <v>37172</v>
          </cell>
          <cell r="F7">
            <v>37172</v>
          </cell>
          <cell r="G7">
            <v>1497</v>
          </cell>
          <cell r="H7">
            <v>1497</v>
          </cell>
          <cell r="I7" t="str">
            <v>FCA Nevinnomyssk</v>
          </cell>
          <cell r="J7" t="str">
            <v>FCA Nevinnomyssk</v>
          </cell>
          <cell r="K7" t="str">
            <v>НевАзот</v>
          </cell>
          <cell r="L7" t="str">
            <v>НевАзот</v>
          </cell>
          <cell r="M7" t="str">
            <v>GMF</v>
          </cell>
          <cell r="N7" t="str">
            <v>Extokem</v>
          </cell>
          <cell r="O7">
            <v>145</v>
          </cell>
          <cell r="P7">
            <v>217065</v>
          </cell>
          <cell r="Q7">
            <v>217065</v>
          </cell>
          <cell r="R7">
            <v>0</v>
          </cell>
          <cell r="S7">
            <v>0</v>
          </cell>
          <cell r="T7">
            <v>0</v>
          </cell>
          <cell r="U7">
            <v>0</v>
          </cell>
          <cell r="V7">
            <v>0</v>
          </cell>
          <cell r="W7">
            <v>0</v>
          </cell>
          <cell r="X7">
            <v>0</v>
          </cell>
          <cell r="Y7">
            <v>0</v>
          </cell>
        </row>
        <row r="8">
          <cell r="A8">
            <v>200110</v>
          </cell>
          <cell r="B8" t="str">
            <v>aac</v>
          </cell>
          <cell r="C8" t="str">
            <v>aac08</v>
          </cell>
          <cell r="D8">
            <v>37184</v>
          </cell>
          <cell r="E8">
            <v>37183</v>
          </cell>
          <cell r="F8">
            <v>37183</v>
          </cell>
          <cell r="G8">
            <v>138.30000305175781</v>
          </cell>
          <cell r="H8">
            <v>138.30000305175781</v>
          </cell>
          <cell r="I8" t="str">
            <v>FCA Nevinnomyssk</v>
          </cell>
          <cell r="J8" t="str">
            <v>FCA Nevinnomyssk</v>
          </cell>
          <cell r="K8" t="str">
            <v>НевАзот</v>
          </cell>
          <cell r="L8" t="str">
            <v>НевАзот</v>
          </cell>
          <cell r="M8" t="str">
            <v>GMF</v>
          </cell>
          <cell r="N8" t="str">
            <v>Smart</v>
          </cell>
          <cell r="O8">
            <v>195</v>
          </cell>
          <cell r="P8">
            <v>26968.5</v>
          </cell>
          <cell r="Q8">
            <v>26968.5</v>
          </cell>
          <cell r="R8">
            <v>0</v>
          </cell>
          <cell r="S8">
            <v>0</v>
          </cell>
          <cell r="T8">
            <v>0</v>
          </cell>
          <cell r="U8">
            <v>0</v>
          </cell>
          <cell r="V8">
            <v>0</v>
          </cell>
          <cell r="W8">
            <v>0</v>
          </cell>
          <cell r="X8">
            <v>0</v>
          </cell>
          <cell r="Y8">
            <v>0</v>
          </cell>
        </row>
        <row r="9">
          <cell r="A9">
            <v>200110</v>
          </cell>
          <cell r="B9" t="str">
            <v>aac</v>
          </cell>
          <cell r="C9" t="str">
            <v>aac09</v>
          </cell>
          <cell r="D9">
            <v>37184</v>
          </cell>
          <cell r="E9">
            <v>37176</v>
          </cell>
          <cell r="F9">
            <v>37176</v>
          </cell>
          <cell r="G9">
            <v>232.39999389648438</v>
          </cell>
          <cell r="H9">
            <v>232.39999389648438</v>
          </cell>
          <cell r="I9" t="str">
            <v>FCA Nevinnomyssk</v>
          </cell>
          <cell r="J9" t="str">
            <v>FCA Nevinnomyssk</v>
          </cell>
          <cell r="K9" t="str">
            <v>НевАзот</v>
          </cell>
          <cell r="L9" t="str">
            <v>НевАзот</v>
          </cell>
          <cell r="M9" t="str">
            <v>GMF</v>
          </cell>
          <cell r="N9" t="str">
            <v>Ameropa</v>
          </cell>
          <cell r="O9">
            <v>200</v>
          </cell>
          <cell r="P9">
            <v>46480</v>
          </cell>
          <cell r="Q9">
            <v>46480</v>
          </cell>
          <cell r="R9">
            <v>0</v>
          </cell>
          <cell r="S9">
            <v>0</v>
          </cell>
          <cell r="T9">
            <v>0</v>
          </cell>
          <cell r="U9">
            <v>0</v>
          </cell>
          <cell r="V9">
            <v>0</v>
          </cell>
          <cell r="W9">
            <v>0</v>
          </cell>
          <cell r="X9">
            <v>0</v>
          </cell>
          <cell r="Y9">
            <v>0</v>
          </cell>
        </row>
        <row r="10">
          <cell r="A10">
            <v>200110</v>
          </cell>
          <cell r="B10" t="str">
            <v>aac</v>
          </cell>
          <cell r="C10" t="str">
            <v>aac10</v>
          </cell>
          <cell r="D10">
            <v>37184</v>
          </cell>
          <cell r="E10">
            <v>37180</v>
          </cell>
          <cell r="F10">
            <v>37180</v>
          </cell>
          <cell r="G10">
            <v>290.29998779296875</v>
          </cell>
          <cell r="H10">
            <v>290.29998779296875</v>
          </cell>
          <cell r="I10" t="str">
            <v>FCA Nevinnomyssk</v>
          </cell>
          <cell r="J10" t="str">
            <v>FCA Nevinnomyssk</v>
          </cell>
          <cell r="K10" t="str">
            <v>НевАзот</v>
          </cell>
          <cell r="L10" t="str">
            <v>НевАзот</v>
          </cell>
          <cell r="M10" t="str">
            <v>GMF</v>
          </cell>
          <cell r="N10" t="str">
            <v>Ameropa</v>
          </cell>
          <cell r="O10">
            <v>200</v>
          </cell>
          <cell r="P10">
            <v>58060</v>
          </cell>
          <cell r="Q10">
            <v>58060</v>
          </cell>
          <cell r="R10">
            <v>0</v>
          </cell>
          <cell r="S10">
            <v>0</v>
          </cell>
          <cell r="T10">
            <v>0</v>
          </cell>
          <cell r="U10">
            <v>0</v>
          </cell>
          <cell r="V10">
            <v>0</v>
          </cell>
          <cell r="W10">
            <v>0</v>
          </cell>
          <cell r="X10">
            <v>0</v>
          </cell>
          <cell r="Y10">
            <v>0</v>
          </cell>
        </row>
        <row r="11">
          <cell r="A11">
            <v>200110</v>
          </cell>
          <cell r="B11" t="str">
            <v>aac</v>
          </cell>
          <cell r="C11" t="str">
            <v>aac11</v>
          </cell>
          <cell r="D11">
            <v>37184</v>
          </cell>
          <cell r="E11">
            <v>37193</v>
          </cell>
          <cell r="F11">
            <v>37193</v>
          </cell>
          <cell r="G11">
            <v>131</v>
          </cell>
          <cell r="H11">
            <v>131</v>
          </cell>
          <cell r="I11" t="str">
            <v>FCA Nevinnomyssk</v>
          </cell>
          <cell r="J11" t="str">
            <v>FCA Nevinnomyssk</v>
          </cell>
          <cell r="K11" t="str">
            <v>НевАзот</v>
          </cell>
          <cell r="L11" t="str">
            <v>НевАзот</v>
          </cell>
          <cell r="M11" t="str">
            <v>GMF</v>
          </cell>
          <cell r="N11" t="str">
            <v>Ameropa</v>
          </cell>
          <cell r="O11">
            <v>200</v>
          </cell>
          <cell r="P11">
            <v>26200</v>
          </cell>
          <cell r="Q11">
            <v>26360</v>
          </cell>
          <cell r="R11">
            <v>-160</v>
          </cell>
          <cell r="S11">
            <v>-160</v>
          </cell>
          <cell r="T11">
            <v>0</v>
          </cell>
          <cell r="U11">
            <v>0</v>
          </cell>
          <cell r="V11">
            <v>0</v>
          </cell>
          <cell r="W11">
            <v>0</v>
          </cell>
          <cell r="X11">
            <v>0</v>
          </cell>
          <cell r="Y11">
            <v>0</v>
          </cell>
        </row>
        <row r="12">
          <cell r="A12">
            <v>200111</v>
          </cell>
          <cell r="B12" t="str">
            <v>aac</v>
          </cell>
          <cell r="C12" t="str">
            <v>aac12</v>
          </cell>
          <cell r="D12">
            <v>37215</v>
          </cell>
          <cell r="E12">
            <v>37196</v>
          </cell>
          <cell r="F12">
            <v>37206</v>
          </cell>
          <cell r="G12">
            <v>470.89999389648438</v>
          </cell>
          <cell r="H12">
            <v>470.89999389648438</v>
          </cell>
          <cell r="I12" t="str">
            <v>FCA Nevinnomyssk</v>
          </cell>
          <cell r="J12" t="str">
            <v>DAF Mostis</v>
          </cell>
          <cell r="K12" t="str">
            <v>НевАзот</v>
          </cell>
          <cell r="L12" t="str">
            <v>НевАзот</v>
          </cell>
          <cell r="M12" t="str">
            <v>GMF</v>
          </cell>
          <cell r="N12" t="str">
            <v>Pentoil</v>
          </cell>
          <cell r="O12">
            <v>259</v>
          </cell>
          <cell r="P12">
            <v>121963.1</v>
          </cell>
          <cell r="Q12">
            <v>121963.1</v>
          </cell>
          <cell r="R12">
            <v>0</v>
          </cell>
          <cell r="S12" t="str">
            <v>Transair</v>
          </cell>
          <cell r="T12">
            <v>28207.34</v>
          </cell>
          <cell r="U12">
            <v>28207.34</v>
          </cell>
          <cell r="V12">
            <v>0</v>
          </cell>
          <cell r="W12">
            <v>0</v>
          </cell>
          <cell r="X12">
            <v>0</v>
          </cell>
          <cell r="Y12">
            <v>0</v>
          </cell>
        </row>
        <row r="13">
          <cell r="A13">
            <v>200111</v>
          </cell>
          <cell r="B13" t="str">
            <v>aac</v>
          </cell>
          <cell r="C13" t="str">
            <v>aac14</v>
          </cell>
          <cell r="D13">
            <v>37215</v>
          </cell>
          <cell r="E13">
            <v>37210</v>
          </cell>
          <cell r="F13">
            <v>37210</v>
          </cell>
          <cell r="G13">
            <v>134.5</v>
          </cell>
          <cell r="H13">
            <v>134.5</v>
          </cell>
          <cell r="I13" t="str">
            <v>FCA Nevinnomyssk</v>
          </cell>
          <cell r="J13" t="str">
            <v>FCA Nevinnomyssk</v>
          </cell>
          <cell r="K13" t="str">
            <v>НевАзот</v>
          </cell>
          <cell r="L13" t="str">
            <v>НевАзот</v>
          </cell>
          <cell r="M13" t="str">
            <v>GMF</v>
          </cell>
          <cell r="N13" t="str">
            <v>Ameropa</v>
          </cell>
          <cell r="O13">
            <v>196</v>
          </cell>
          <cell r="P13">
            <v>26362</v>
          </cell>
          <cell r="Q13">
            <v>26362</v>
          </cell>
          <cell r="R13">
            <v>0</v>
          </cell>
          <cell r="S13">
            <v>0</v>
          </cell>
          <cell r="T13">
            <v>0</v>
          </cell>
          <cell r="U13">
            <v>0</v>
          </cell>
          <cell r="V13">
            <v>0</v>
          </cell>
          <cell r="W13">
            <v>0</v>
          </cell>
          <cell r="X13">
            <v>0</v>
          </cell>
          <cell r="Y13">
            <v>0</v>
          </cell>
        </row>
        <row r="14">
          <cell r="A14">
            <v>200111</v>
          </cell>
          <cell r="B14" t="str">
            <v>aac</v>
          </cell>
          <cell r="C14" t="str">
            <v>aac15</v>
          </cell>
          <cell r="D14">
            <v>37215</v>
          </cell>
          <cell r="E14">
            <v>37200</v>
          </cell>
          <cell r="F14">
            <v>37210</v>
          </cell>
          <cell r="G14">
            <v>991.9000244140625</v>
          </cell>
          <cell r="H14">
            <v>991.9000244140625</v>
          </cell>
          <cell r="I14" t="str">
            <v>FCA Nevinnomyssk</v>
          </cell>
          <cell r="J14" t="str">
            <v>DAF Buslovskaja</v>
          </cell>
          <cell r="K14" t="str">
            <v>НевАзот</v>
          </cell>
          <cell r="L14" t="str">
            <v>НевАзот</v>
          </cell>
          <cell r="M14" t="str">
            <v>GMF</v>
          </cell>
          <cell r="N14" t="str">
            <v>Vinmar</v>
          </cell>
          <cell r="O14">
            <v>185</v>
          </cell>
          <cell r="P14">
            <v>183501.5</v>
          </cell>
          <cell r="Q14">
            <v>183501.5</v>
          </cell>
          <cell r="R14">
            <v>0</v>
          </cell>
          <cell r="S14" t="str">
            <v>Transair</v>
          </cell>
          <cell r="T14">
            <v>53987.7</v>
          </cell>
          <cell r="U14">
            <v>53987.7</v>
          </cell>
          <cell r="V14">
            <v>0</v>
          </cell>
          <cell r="W14">
            <v>0</v>
          </cell>
          <cell r="X14">
            <v>0</v>
          </cell>
          <cell r="Y14">
            <v>0</v>
          </cell>
        </row>
        <row r="15">
          <cell r="A15">
            <v>200111</v>
          </cell>
          <cell r="B15" t="str">
            <v>aac</v>
          </cell>
          <cell r="C15" t="str">
            <v>aac17</v>
          </cell>
          <cell r="D15">
            <v>37215</v>
          </cell>
          <cell r="E15">
            <v>37218</v>
          </cell>
          <cell r="F15">
            <v>37218</v>
          </cell>
          <cell r="G15">
            <v>23.399999618530273</v>
          </cell>
          <cell r="H15">
            <v>23.399999618530273</v>
          </cell>
          <cell r="I15" t="str">
            <v>FCA Nevinnomyssk</v>
          </cell>
          <cell r="J15" t="str">
            <v>FCA Nevinnomyssk</v>
          </cell>
          <cell r="K15" t="str">
            <v>НевАзот</v>
          </cell>
          <cell r="L15" t="str">
            <v>НевАзот</v>
          </cell>
          <cell r="M15" t="str">
            <v>GMF</v>
          </cell>
          <cell r="N15" t="str">
            <v>Coxon</v>
          </cell>
          <cell r="O15">
            <v>210</v>
          </cell>
          <cell r="P15">
            <v>4914</v>
          </cell>
          <cell r="Q15">
            <v>4914</v>
          </cell>
          <cell r="R15">
            <v>0</v>
          </cell>
          <cell r="S15">
            <v>0</v>
          </cell>
          <cell r="T15">
            <v>0</v>
          </cell>
          <cell r="U15">
            <v>0</v>
          </cell>
          <cell r="V15">
            <v>0</v>
          </cell>
          <cell r="W15">
            <v>0</v>
          </cell>
          <cell r="X15">
            <v>0</v>
          </cell>
          <cell r="Y15">
            <v>0</v>
          </cell>
        </row>
        <row r="16">
          <cell r="A16">
            <v>200111</v>
          </cell>
          <cell r="B16" t="str">
            <v>aac</v>
          </cell>
          <cell r="C16" t="str">
            <v>aac18</v>
          </cell>
          <cell r="D16">
            <v>37215</v>
          </cell>
          <cell r="E16">
            <v>37201</v>
          </cell>
          <cell r="F16">
            <v>37206</v>
          </cell>
          <cell r="G16">
            <v>261.70001220703125</v>
          </cell>
          <cell r="H16">
            <v>261.70001220703125</v>
          </cell>
          <cell r="I16" t="str">
            <v>FCA Nevinnomyssk</v>
          </cell>
          <cell r="J16" t="str">
            <v>DAF Mostis</v>
          </cell>
          <cell r="K16" t="str">
            <v>НевАзот</v>
          </cell>
          <cell r="L16" t="str">
            <v>НевАзот</v>
          </cell>
          <cell r="M16" t="str">
            <v>GMF</v>
          </cell>
          <cell r="N16" t="str">
            <v>Pentoil</v>
          </cell>
          <cell r="O16">
            <v>259</v>
          </cell>
          <cell r="P16">
            <v>67780.3</v>
          </cell>
          <cell r="Q16">
            <v>67780.3</v>
          </cell>
          <cell r="R16">
            <v>0</v>
          </cell>
          <cell r="S16" t="str">
            <v>Transair</v>
          </cell>
          <cell r="T16">
            <v>15630.82</v>
          </cell>
          <cell r="U16">
            <v>15630.82</v>
          </cell>
          <cell r="V16">
            <v>0</v>
          </cell>
          <cell r="W16">
            <v>0</v>
          </cell>
          <cell r="X16">
            <v>0</v>
          </cell>
          <cell r="Y16">
            <v>0</v>
          </cell>
        </row>
        <row r="17">
          <cell r="A17">
            <v>200111</v>
          </cell>
          <cell r="B17" t="str">
            <v>aac</v>
          </cell>
          <cell r="C17" t="str">
            <v>aac19</v>
          </cell>
          <cell r="D17">
            <v>37215</v>
          </cell>
          <cell r="E17">
            <v>37201</v>
          </cell>
          <cell r="F17">
            <v>37211</v>
          </cell>
          <cell r="G17">
            <v>594.29998779296875</v>
          </cell>
          <cell r="H17">
            <v>594.29998779296875</v>
          </cell>
          <cell r="I17" t="str">
            <v>FCA Nevinnomyssk</v>
          </cell>
          <cell r="J17" t="str">
            <v>DAF Buslovskaja</v>
          </cell>
          <cell r="K17" t="str">
            <v>НевАзот</v>
          </cell>
          <cell r="L17" t="str">
            <v>НевАзот</v>
          </cell>
          <cell r="M17" t="str">
            <v>GMF</v>
          </cell>
          <cell r="N17" t="str">
            <v>Vinmar</v>
          </cell>
          <cell r="O17">
            <v>185</v>
          </cell>
          <cell r="P17">
            <v>109945.5</v>
          </cell>
          <cell r="Q17">
            <v>109945.5</v>
          </cell>
          <cell r="R17">
            <v>0</v>
          </cell>
          <cell r="S17" t="str">
            <v>Transair</v>
          </cell>
          <cell r="T17">
            <v>32425.37</v>
          </cell>
          <cell r="U17">
            <v>32425.37</v>
          </cell>
          <cell r="V17">
            <v>0</v>
          </cell>
          <cell r="W17">
            <v>0</v>
          </cell>
          <cell r="X17">
            <v>0</v>
          </cell>
          <cell r="Y17">
            <v>0</v>
          </cell>
        </row>
        <row r="18">
          <cell r="A18">
            <v>200111</v>
          </cell>
          <cell r="B18" t="str">
            <v>aac</v>
          </cell>
          <cell r="C18" t="str">
            <v>aac20</v>
          </cell>
          <cell r="D18">
            <v>37215</v>
          </cell>
          <cell r="E18">
            <v>37203</v>
          </cell>
          <cell r="F18">
            <v>37225</v>
          </cell>
          <cell r="G18">
            <v>397.79998779296875</v>
          </cell>
          <cell r="H18">
            <v>397.79998779296875</v>
          </cell>
          <cell r="I18" t="str">
            <v>FCA Nevinnomyssk</v>
          </cell>
          <cell r="J18" t="str">
            <v>DAF Buslovskaja</v>
          </cell>
          <cell r="K18" t="str">
            <v>НевАзот</v>
          </cell>
          <cell r="L18" t="str">
            <v>НевАзот</v>
          </cell>
          <cell r="M18" t="str">
            <v>GMF</v>
          </cell>
          <cell r="N18" t="str">
            <v>Vinmar</v>
          </cell>
          <cell r="O18">
            <v>185</v>
          </cell>
          <cell r="P18">
            <v>73593</v>
          </cell>
          <cell r="Q18">
            <v>73593</v>
          </cell>
          <cell r="R18">
            <v>0</v>
          </cell>
          <cell r="S18" t="str">
            <v>Transair</v>
          </cell>
          <cell r="T18">
            <v>21726.09</v>
          </cell>
          <cell r="U18">
            <v>21726.09</v>
          </cell>
          <cell r="V18">
            <v>0</v>
          </cell>
          <cell r="W18">
            <v>0</v>
          </cell>
          <cell r="X18">
            <v>0</v>
          </cell>
          <cell r="Y18">
            <v>0</v>
          </cell>
        </row>
        <row r="19">
          <cell r="A19">
            <v>200111</v>
          </cell>
          <cell r="B19" t="str">
            <v>aac</v>
          </cell>
          <cell r="C19" t="str">
            <v>aac21</v>
          </cell>
          <cell r="D19">
            <v>37215</v>
          </cell>
          <cell r="E19">
            <v>37204</v>
          </cell>
          <cell r="F19">
            <v>37214</v>
          </cell>
          <cell r="G19">
            <v>44</v>
          </cell>
          <cell r="H19">
            <v>44</v>
          </cell>
          <cell r="I19" t="str">
            <v>FCA Nevinnomyssk</v>
          </cell>
          <cell r="J19" t="str">
            <v>DAF Mostis</v>
          </cell>
          <cell r="K19" t="str">
            <v>НевАзот</v>
          </cell>
          <cell r="L19" t="str">
            <v>НевАзот</v>
          </cell>
          <cell r="M19" t="str">
            <v>GMF</v>
          </cell>
          <cell r="N19" t="str">
            <v>Pentoil</v>
          </cell>
          <cell r="O19">
            <v>259</v>
          </cell>
          <cell r="P19">
            <v>11396</v>
          </cell>
          <cell r="Q19">
            <v>11396</v>
          </cell>
          <cell r="R19">
            <v>0</v>
          </cell>
          <cell r="S19" t="str">
            <v>Transair</v>
          </cell>
          <cell r="T19">
            <v>2635.08</v>
          </cell>
          <cell r="U19">
            <v>2635.08</v>
          </cell>
          <cell r="V19">
            <v>0</v>
          </cell>
          <cell r="W19">
            <v>0</v>
          </cell>
          <cell r="X19">
            <v>0</v>
          </cell>
          <cell r="Y19">
            <v>0</v>
          </cell>
        </row>
        <row r="20">
          <cell r="A20">
            <v>200111</v>
          </cell>
          <cell r="B20" t="str">
            <v>aac</v>
          </cell>
          <cell r="C20" t="str">
            <v>aac22</v>
          </cell>
          <cell r="D20">
            <v>37215</v>
          </cell>
          <cell r="E20">
            <v>37208</v>
          </cell>
          <cell r="F20">
            <v>37225</v>
          </cell>
          <cell r="G20">
            <v>597.29998779296875</v>
          </cell>
          <cell r="H20">
            <v>539.76397705078125</v>
          </cell>
          <cell r="I20" t="str">
            <v>FCA Nevinnomyssk</v>
          </cell>
          <cell r="J20" t="str">
            <v>DAF Buslovskaja</v>
          </cell>
          <cell r="K20" t="str">
            <v>НевАзот</v>
          </cell>
          <cell r="L20" t="str">
            <v>НевАзот</v>
          </cell>
          <cell r="M20" t="str">
            <v>GMF</v>
          </cell>
          <cell r="N20" t="str">
            <v>Vinmar</v>
          </cell>
          <cell r="O20">
            <v>185</v>
          </cell>
          <cell r="P20">
            <v>99856.34</v>
          </cell>
          <cell r="Q20">
            <v>99856.34</v>
          </cell>
          <cell r="R20">
            <v>0</v>
          </cell>
          <cell r="S20" t="str">
            <v>Transair</v>
          </cell>
          <cell r="T20">
            <v>32589.14</v>
          </cell>
          <cell r="U20">
            <v>32589.14</v>
          </cell>
          <cell r="V20">
            <v>0</v>
          </cell>
          <cell r="W20">
            <v>0</v>
          </cell>
          <cell r="X20">
            <v>0</v>
          </cell>
          <cell r="Y20">
            <v>0</v>
          </cell>
        </row>
        <row r="21">
          <cell r="A21">
            <v>200112</v>
          </cell>
          <cell r="B21" t="str">
            <v>aac</v>
          </cell>
          <cell r="C21" t="str">
            <v>aac23</v>
          </cell>
          <cell r="D21">
            <v>37235</v>
          </cell>
          <cell r="E21">
            <v>37235</v>
          </cell>
          <cell r="F21">
            <v>37240</v>
          </cell>
          <cell r="G21">
            <v>99.599998474121094</v>
          </cell>
          <cell r="H21">
            <v>99.599998474121094</v>
          </cell>
          <cell r="I21" t="str">
            <v>FCA Nevinnomyssk</v>
          </cell>
          <cell r="J21" t="str">
            <v>DAF Uzhgorod</v>
          </cell>
          <cell r="K21" t="str">
            <v>НевАзот</v>
          </cell>
          <cell r="L21" t="str">
            <v>НевАзот</v>
          </cell>
          <cell r="M21" t="str">
            <v>GMF</v>
          </cell>
          <cell r="N21" t="str">
            <v>PCC</v>
          </cell>
          <cell r="O21">
            <v>259</v>
          </cell>
          <cell r="P21">
            <v>25796.400000000001</v>
          </cell>
          <cell r="Q21">
            <v>25796.400000000001</v>
          </cell>
          <cell r="R21">
            <v>0</v>
          </cell>
          <cell r="S21" t="str">
            <v>Transair</v>
          </cell>
          <cell r="T21">
            <v>6165.3</v>
          </cell>
          <cell r="U21">
            <v>6165.3</v>
          </cell>
          <cell r="V21">
            <v>0</v>
          </cell>
          <cell r="W21">
            <v>0</v>
          </cell>
          <cell r="X21">
            <v>0</v>
          </cell>
          <cell r="Y21">
            <v>0</v>
          </cell>
        </row>
        <row r="22">
          <cell r="A22">
            <v>200111</v>
          </cell>
          <cell r="B22" t="str">
            <v>aac</v>
          </cell>
          <cell r="C22" t="str">
            <v>aac25</v>
          </cell>
          <cell r="D22">
            <v>37215</v>
          </cell>
          <cell r="E22">
            <v>37222</v>
          </cell>
          <cell r="F22">
            <v>37222</v>
          </cell>
          <cell r="G22">
            <v>90.300003051757813</v>
          </cell>
          <cell r="H22">
            <v>90.300003051757813</v>
          </cell>
          <cell r="I22" t="str">
            <v>FCA Nevinnomyssk</v>
          </cell>
          <cell r="J22" t="str">
            <v>FCA Nevinnomyssk</v>
          </cell>
          <cell r="K22" t="str">
            <v>НевАзот</v>
          </cell>
          <cell r="L22" t="str">
            <v>НевАзот</v>
          </cell>
          <cell r="M22" t="str">
            <v>GMF</v>
          </cell>
          <cell r="N22" t="str">
            <v>Ameropa</v>
          </cell>
          <cell r="O22">
            <v>196</v>
          </cell>
          <cell r="P22">
            <v>17698.8</v>
          </cell>
          <cell r="Q22">
            <v>17698.8</v>
          </cell>
          <cell r="R22">
            <v>0</v>
          </cell>
          <cell r="S22">
            <v>0</v>
          </cell>
          <cell r="T22">
            <v>0</v>
          </cell>
          <cell r="U22">
            <v>0</v>
          </cell>
          <cell r="V22">
            <v>0</v>
          </cell>
          <cell r="W22">
            <v>0</v>
          </cell>
          <cell r="X22">
            <v>0</v>
          </cell>
          <cell r="Y22">
            <v>0</v>
          </cell>
        </row>
        <row r="23">
          <cell r="A23">
            <v>200112</v>
          </cell>
          <cell r="B23" t="str">
            <v>aac</v>
          </cell>
          <cell r="C23" t="str">
            <v>aac26</v>
          </cell>
          <cell r="D23">
            <v>37235</v>
          </cell>
          <cell r="E23">
            <v>37226</v>
          </cell>
          <cell r="F23">
            <v>37236</v>
          </cell>
          <cell r="G23">
            <v>1127.300048828125</v>
          </cell>
          <cell r="H23">
            <v>1127.300048828125</v>
          </cell>
          <cell r="I23" t="str">
            <v>FCA Nevinnomyssk</v>
          </cell>
          <cell r="J23" t="str">
            <v>DAF Buslovskaja</v>
          </cell>
          <cell r="K23" t="str">
            <v>НевАзот</v>
          </cell>
          <cell r="L23" t="str">
            <v>НевАзот</v>
          </cell>
          <cell r="M23" t="str">
            <v>GMF</v>
          </cell>
          <cell r="N23" t="str">
            <v>Vinmar</v>
          </cell>
          <cell r="O23">
            <v>176</v>
          </cell>
          <cell r="P23">
            <v>198404.8</v>
          </cell>
          <cell r="Q23">
            <v>198404.8</v>
          </cell>
          <cell r="R23">
            <v>0</v>
          </cell>
          <cell r="S23" t="str">
            <v>Transair</v>
          </cell>
          <cell r="T23">
            <v>61442.81</v>
          </cell>
          <cell r="U23">
            <v>61442.81</v>
          </cell>
          <cell r="V23">
            <v>0</v>
          </cell>
          <cell r="W23">
            <v>0</v>
          </cell>
          <cell r="X23">
            <v>0</v>
          </cell>
          <cell r="Y23">
            <v>0</v>
          </cell>
        </row>
        <row r="24">
          <cell r="A24">
            <v>200112</v>
          </cell>
          <cell r="B24" t="str">
            <v>aac</v>
          </cell>
          <cell r="C24" t="str">
            <v>aac28</v>
          </cell>
          <cell r="D24">
            <v>37245</v>
          </cell>
          <cell r="E24">
            <v>37235</v>
          </cell>
          <cell r="F24">
            <v>37245</v>
          </cell>
          <cell r="G24">
            <v>410.70001220703125</v>
          </cell>
          <cell r="H24">
            <v>410.70001220703125</v>
          </cell>
          <cell r="I24" t="str">
            <v>FCA Nevinnomyssk</v>
          </cell>
          <cell r="J24" t="str">
            <v>DAF Mostis</v>
          </cell>
          <cell r="K24" t="str">
            <v>НевАзот</v>
          </cell>
          <cell r="L24" t="str">
            <v>НевАзот</v>
          </cell>
          <cell r="M24" t="str">
            <v>GMF</v>
          </cell>
          <cell r="N24" t="str">
            <v>Pentoil</v>
          </cell>
          <cell r="O24">
            <v>259</v>
          </cell>
          <cell r="P24">
            <v>106371.3</v>
          </cell>
          <cell r="Q24">
            <v>106371.3</v>
          </cell>
          <cell r="R24">
            <v>0</v>
          </cell>
          <cell r="S24" t="str">
            <v>Transair</v>
          </cell>
          <cell r="T24">
            <v>24554.1</v>
          </cell>
          <cell r="U24">
            <v>24554.1</v>
          </cell>
          <cell r="V24">
            <v>0</v>
          </cell>
          <cell r="W24">
            <v>0</v>
          </cell>
          <cell r="X24">
            <v>0</v>
          </cell>
          <cell r="Y24">
            <v>0</v>
          </cell>
        </row>
        <row r="25">
          <cell r="A25">
            <v>200112</v>
          </cell>
          <cell r="B25" t="str">
            <v>aac</v>
          </cell>
          <cell r="C25" t="str">
            <v>aac29</v>
          </cell>
          <cell r="D25">
            <v>37245</v>
          </cell>
          <cell r="E25">
            <v>37243</v>
          </cell>
          <cell r="F25">
            <v>37253</v>
          </cell>
          <cell r="G25">
            <v>83.900001525878906</v>
          </cell>
          <cell r="H25">
            <v>83.900001525878906</v>
          </cell>
          <cell r="I25" t="str">
            <v>FCA Nevinnomyssk</v>
          </cell>
          <cell r="J25" t="str">
            <v>DAF Mostis</v>
          </cell>
          <cell r="K25" t="str">
            <v>НевАзот</v>
          </cell>
          <cell r="L25" t="str">
            <v>НевАзот</v>
          </cell>
          <cell r="M25" t="str">
            <v>GMF</v>
          </cell>
          <cell r="N25" t="str">
            <v>Pentoil</v>
          </cell>
          <cell r="O25">
            <v>259</v>
          </cell>
          <cell r="P25">
            <v>21730.1</v>
          </cell>
          <cell r="Q25">
            <v>21730.1</v>
          </cell>
          <cell r="R25">
            <v>0</v>
          </cell>
          <cell r="S25" t="str">
            <v>Transair</v>
          </cell>
          <cell r="T25">
            <v>5101.3599999999997</v>
          </cell>
          <cell r="U25">
            <v>5101.3599999999997</v>
          </cell>
          <cell r="V25">
            <v>0</v>
          </cell>
          <cell r="W25">
            <v>0</v>
          </cell>
          <cell r="X25">
            <v>0</v>
          </cell>
          <cell r="Y25">
            <v>0</v>
          </cell>
        </row>
        <row r="26">
          <cell r="A26">
            <v>200111</v>
          </cell>
          <cell r="B26" t="str">
            <v>aac</v>
          </cell>
          <cell r="C26" t="str">
            <v>aac30</v>
          </cell>
          <cell r="D26">
            <v>37215</v>
          </cell>
          <cell r="E26">
            <v>37225</v>
          </cell>
          <cell r="F26">
            <v>37225</v>
          </cell>
          <cell r="G26">
            <v>42</v>
          </cell>
          <cell r="H26">
            <v>42</v>
          </cell>
          <cell r="I26" t="str">
            <v>FCA Nevinnomyssk</v>
          </cell>
          <cell r="J26" t="str">
            <v>FCA Nevinnomyssk</v>
          </cell>
          <cell r="K26" t="str">
            <v>НевАзот</v>
          </cell>
          <cell r="L26" t="str">
            <v>НевАзот</v>
          </cell>
          <cell r="M26" t="str">
            <v>GMF</v>
          </cell>
          <cell r="N26" t="str">
            <v>Ameropa</v>
          </cell>
          <cell r="O26">
            <v>196</v>
          </cell>
          <cell r="P26">
            <v>8232</v>
          </cell>
          <cell r="Q26">
            <v>14739.2</v>
          </cell>
          <cell r="R26">
            <v>-6507.2</v>
          </cell>
          <cell r="S26">
            <v>0</v>
          </cell>
          <cell r="T26">
            <v>0</v>
          </cell>
          <cell r="U26">
            <v>0</v>
          </cell>
          <cell r="V26">
            <v>0</v>
          </cell>
          <cell r="W26">
            <v>0</v>
          </cell>
          <cell r="X26">
            <v>0</v>
          </cell>
          <cell r="Y26">
            <v>0</v>
          </cell>
        </row>
        <row r="27">
          <cell r="A27">
            <v>200112</v>
          </cell>
          <cell r="B27" t="str">
            <v>aac</v>
          </cell>
          <cell r="C27" t="str">
            <v>aac31</v>
          </cell>
          <cell r="D27">
            <v>37235</v>
          </cell>
          <cell r="E27">
            <v>37238</v>
          </cell>
          <cell r="F27">
            <v>37238</v>
          </cell>
          <cell r="G27">
            <v>797.0999755859375</v>
          </cell>
          <cell r="H27">
            <v>797.0999755859375</v>
          </cell>
          <cell r="I27" t="str">
            <v>FCA Nevinnomyssk</v>
          </cell>
          <cell r="J27" t="str">
            <v>DAF Buslovskaja</v>
          </cell>
          <cell r="K27" t="str">
            <v>НевАзот</v>
          </cell>
          <cell r="L27" t="str">
            <v>НевАзот</v>
          </cell>
          <cell r="M27" t="str">
            <v>GMF</v>
          </cell>
          <cell r="N27" t="str">
            <v>Vinmar</v>
          </cell>
          <cell r="O27">
            <v>176</v>
          </cell>
          <cell r="P27">
            <v>140289.60000000001</v>
          </cell>
          <cell r="Q27">
            <v>140289.60000000001</v>
          </cell>
          <cell r="R27">
            <v>0</v>
          </cell>
          <cell r="S27" t="str">
            <v>Transair</v>
          </cell>
          <cell r="T27">
            <v>43544.72</v>
          </cell>
          <cell r="U27">
            <v>43544.72</v>
          </cell>
          <cell r="V27">
            <v>0</v>
          </cell>
          <cell r="W27">
            <v>0</v>
          </cell>
          <cell r="X27">
            <v>0</v>
          </cell>
          <cell r="Y27">
            <v>0</v>
          </cell>
        </row>
        <row r="28">
          <cell r="A28">
            <v>200112</v>
          </cell>
          <cell r="B28" t="str">
            <v>aac</v>
          </cell>
          <cell r="C28" t="str">
            <v>aac32</v>
          </cell>
          <cell r="D28">
            <v>37235</v>
          </cell>
          <cell r="E28">
            <v>37239</v>
          </cell>
          <cell r="F28">
            <v>37239</v>
          </cell>
          <cell r="G28">
            <v>397.89999389648438</v>
          </cell>
          <cell r="H28">
            <v>397.89999389648438</v>
          </cell>
          <cell r="I28" t="str">
            <v>FCA Nevinnomyssk</v>
          </cell>
          <cell r="J28" t="str">
            <v>DAF Buslovskaja</v>
          </cell>
          <cell r="K28" t="str">
            <v>НевАзот</v>
          </cell>
          <cell r="L28" t="str">
            <v>НевАзот</v>
          </cell>
          <cell r="M28" t="str">
            <v>GMF</v>
          </cell>
          <cell r="N28" t="str">
            <v>Vinmar</v>
          </cell>
          <cell r="O28">
            <v>176</v>
          </cell>
          <cell r="P28">
            <v>70030.399999999994</v>
          </cell>
          <cell r="Q28">
            <v>70030.399999999994</v>
          </cell>
          <cell r="R28">
            <v>0</v>
          </cell>
          <cell r="S28" t="str">
            <v>Transair</v>
          </cell>
          <cell r="T28">
            <v>21717.79</v>
          </cell>
          <cell r="U28">
            <v>21717.79</v>
          </cell>
          <cell r="V28">
            <v>0</v>
          </cell>
          <cell r="W28">
            <v>0</v>
          </cell>
          <cell r="X28">
            <v>0</v>
          </cell>
          <cell r="Y28">
            <v>0</v>
          </cell>
        </row>
        <row r="29">
          <cell r="A29">
            <v>200112</v>
          </cell>
          <cell r="B29" t="str">
            <v>aac</v>
          </cell>
          <cell r="C29" t="str">
            <v>aac33</v>
          </cell>
          <cell r="D29">
            <v>37235</v>
          </cell>
          <cell r="E29">
            <v>37242</v>
          </cell>
          <cell r="F29">
            <v>37242</v>
          </cell>
          <cell r="G29">
            <v>330.29998779296875</v>
          </cell>
          <cell r="H29">
            <v>330.29998779296875</v>
          </cell>
          <cell r="I29" t="str">
            <v>FCA Nevinnomyssk</v>
          </cell>
          <cell r="J29" t="str">
            <v>DAF Buslovskaja</v>
          </cell>
          <cell r="K29" t="str">
            <v>НевАзот</v>
          </cell>
          <cell r="L29" t="str">
            <v>НевАзот</v>
          </cell>
          <cell r="M29" t="str">
            <v>GMF</v>
          </cell>
          <cell r="N29" t="str">
            <v>Vinmar</v>
          </cell>
          <cell r="O29">
            <v>176</v>
          </cell>
          <cell r="P29">
            <v>58132.800000000003</v>
          </cell>
          <cell r="Q29">
            <v>58132.800000000003</v>
          </cell>
          <cell r="R29">
            <v>0</v>
          </cell>
          <cell r="S29" t="str">
            <v>Transair</v>
          </cell>
          <cell r="T29">
            <v>18007.21</v>
          </cell>
          <cell r="U29">
            <v>18007.21</v>
          </cell>
          <cell r="V29">
            <v>0</v>
          </cell>
          <cell r="W29">
            <v>0</v>
          </cell>
          <cell r="X29">
            <v>0</v>
          </cell>
          <cell r="Y29">
            <v>0</v>
          </cell>
        </row>
        <row r="30">
          <cell r="A30">
            <v>200112</v>
          </cell>
          <cell r="B30" t="str">
            <v>aac</v>
          </cell>
          <cell r="C30" t="str">
            <v>aac34</v>
          </cell>
          <cell r="D30">
            <v>37235</v>
          </cell>
          <cell r="E30">
            <v>37245</v>
          </cell>
          <cell r="F30">
            <v>37245</v>
          </cell>
          <cell r="G30">
            <v>330.10000610351563</v>
          </cell>
          <cell r="H30">
            <v>314.55899047851563</v>
          </cell>
          <cell r="I30" t="str">
            <v>FCA Nevinnomyssk</v>
          </cell>
          <cell r="J30" t="str">
            <v>DAF Buslovskaja</v>
          </cell>
          <cell r="K30" t="str">
            <v>НевАзот</v>
          </cell>
          <cell r="L30" t="str">
            <v>НевАзот</v>
          </cell>
          <cell r="M30" t="str">
            <v>GMF</v>
          </cell>
          <cell r="N30" t="str">
            <v>Vinmar</v>
          </cell>
          <cell r="O30">
            <v>176</v>
          </cell>
          <cell r="P30">
            <v>55362.383999999998</v>
          </cell>
          <cell r="Q30">
            <v>58097.599999999999</v>
          </cell>
          <cell r="R30">
            <v>0</v>
          </cell>
          <cell r="S30" t="str">
            <v>Transair</v>
          </cell>
          <cell r="T30">
            <v>18061.78</v>
          </cell>
          <cell r="U30">
            <v>18061.78</v>
          </cell>
          <cell r="V30">
            <v>0</v>
          </cell>
          <cell r="W30">
            <v>0</v>
          </cell>
          <cell r="X30">
            <v>0</v>
          </cell>
          <cell r="Y30">
            <v>0</v>
          </cell>
        </row>
        <row r="31">
          <cell r="A31">
            <v>200201</v>
          </cell>
          <cell r="B31" t="str">
            <v>aac</v>
          </cell>
          <cell r="C31" t="str">
            <v>aac35</v>
          </cell>
          <cell r="D31">
            <v>37260</v>
          </cell>
          <cell r="E31">
            <v>37260</v>
          </cell>
          <cell r="F31">
            <v>37281</v>
          </cell>
          <cell r="G31">
            <v>127.80000305175781</v>
          </cell>
          <cell r="H31">
            <v>127.80000305175781</v>
          </cell>
          <cell r="I31" t="str">
            <v>FCA Nevinnomyssk</v>
          </cell>
          <cell r="J31" t="str">
            <v>DAF Buslovskaja</v>
          </cell>
          <cell r="K31" t="str">
            <v>НевАзот</v>
          </cell>
          <cell r="L31" t="str">
            <v>НевАзот</v>
          </cell>
          <cell r="M31" t="str">
            <v>GMF</v>
          </cell>
          <cell r="N31" t="str">
            <v>Bloxworth</v>
          </cell>
          <cell r="O31">
            <v>217</v>
          </cell>
          <cell r="P31">
            <v>27732.6</v>
          </cell>
          <cell r="Q31">
            <v>28210</v>
          </cell>
          <cell r="R31">
            <v>-477.4</v>
          </cell>
          <cell r="S31" t="str">
            <v>Transair</v>
          </cell>
          <cell r="T31">
            <v>7647.18</v>
          </cell>
          <cell r="U31">
            <v>7647.18</v>
          </cell>
          <cell r="V31">
            <v>0</v>
          </cell>
          <cell r="W31">
            <v>0</v>
          </cell>
          <cell r="X31">
            <v>0</v>
          </cell>
          <cell r="Y31">
            <v>0</v>
          </cell>
        </row>
        <row r="32">
          <cell r="A32">
            <v>200201</v>
          </cell>
          <cell r="B32" t="str">
            <v>aac</v>
          </cell>
          <cell r="C32" t="str">
            <v>aac36</v>
          </cell>
          <cell r="D32">
            <v>37262</v>
          </cell>
          <cell r="E32">
            <v>37260</v>
          </cell>
          <cell r="F32">
            <v>37270</v>
          </cell>
          <cell r="G32">
            <v>1193</v>
          </cell>
          <cell r="H32">
            <v>1193</v>
          </cell>
          <cell r="I32" t="str">
            <v>FCA Nevinnomyssk</v>
          </cell>
          <cell r="J32" t="str">
            <v>DAF Buslovskaja</v>
          </cell>
          <cell r="K32" t="str">
            <v>НевАзот</v>
          </cell>
          <cell r="L32" t="str">
            <v>НевАзот</v>
          </cell>
          <cell r="M32" t="str">
            <v>GMF</v>
          </cell>
          <cell r="N32" t="str">
            <v>Vinmar</v>
          </cell>
          <cell r="O32">
            <v>176</v>
          </cell>
          <cell r="P32">
            <v>209968</v>
          </cell>
          <cell r="Q32">
            <v>209968</v>
          </cell>
          <cell r="R32">
            <v>0</v>
          </cell>
          <cell r="S32" t="str">
            <v>Transair</v>
          </cell>
          <cell r="T32">
            <v>66130.880000000005</v>
          </cell>
          <cell r="U32">
            <v>66130.880000000005</v>
          </cell>
          <cell r="V32">
            <v>0</v>
          </cell>
          <cell r="W32">
            <v>0</v>
          </cell>
          <cell r="X32">
            <v>0</v>
          </cell>
          <cell r="Y32">
            <v>0</v>
          </cell>
        </row>
        <row r="33">
          <cell r="A33">
            <v>200201</v>
          </cell>
          <cell r="B33" t="str">
            <v>aac</v>
          </cell>
          <cell r="C33" t="str">
            <v>aac37</v>
          </cell>
          <cell r="D33">
            <v>37269</v>
          </cell>
          <cell r="E33">
            <v>37265</v>
          </cell>
          <cell r="F33">
            <v>37277</v>
          </cell>
          <cell r="G33">
            <v>265.10000610351563</v>
          </cell>
          <cell r="H33">
            <v>265.10000610351563</v>
          </cell>
          <cell r="I33" t="str">
            <v>FCA Nevinnomyssk</v>
          </cell>
          <cell r="J33" t="str">
            <v>DAF Buslovskaja</v>
          </cell>
          <cell r="K33" t="str">
            <v>НевАзот</v>
          </cell>
          <cell r="L33" t="str">
            <v>НевАзот</v>
          </cell>
          <cell r="M33" t="str">
            <v>GMF</v>
          </cell>
          <cell r="N33" t="str">
            <v>Vinmar</v>
          </cell>
          <cell r="O33">
            <v>176</v>
          </cell>
          <cell r="P33">
            <v>46657.599999999999</v>
          </cell>
          <cell r="Q33">
            <v>46657.599999999999</v>
          </cell>
          <cell r="R33">
            <v>0</v>
          </cell>
          <cell r="S33" t="str">
            <v>Transair</v>
          </cell>
          <cell r="T33">
            <v>14634.16</v>
          </cell>
          <cell r="U33">
            <v>14634.16</v>
          </cell>
          <cell r="V33">
            <v>0</v>
          </cell>
          <cell r="W33">
            <v>0</v>
          </cell>
          <cell r="X33">
            <v>0</v>
          </cell>
          <cell r="Y33">
            <v>0</v>
          </cell>
        </row>
        <row r="34">
          <cell r="A34">
            <v>200201</v>
          </cell>
          <cell r="B34" t="str">
            <v>aac</v>
          </cell>
          <cell r="C34" t="str">
            <v>aac38</v>
          </cell>
          <cell r="D34">
            <v>37276</v>
          </cell>
          <cell r="E34">
            <v>37278</v>
          </cell>
          <cell r="F34">
            <v>37284</v>
          </cell>
          <cell r="G34">
            <v>273.20001220703125</v>
          </cell>
          <cell r="H34">
            <v>273.20001220703125</v>
          </cell>
          <cell r="I34" t="str">
            <v>FCA Nevinnomyssk</v>
          </cell>
          <cell r="J34" t="str">
            <v>DAF Mostis</v>
          </cell>
          <cell r="K34" t="str">
            <v>НевАзот</v>
          </cell>
          <cell r="L34" t="str">
            <v>НевАзот</v>
          </cell>
          <cell r="M34" t="str">
            <v>GMF</v>
          </cell>
          <cell r="N34" t="str">
            <v>Pentoil</v>
          </cell>
          <cell r="O34">
            <v>252</v>
          </cell>
          <cell r="P34">
            <v>68846.399999999994</v>
          </cell>
          <cell r="Q34">
            <v>68846.399999999994</v>
          </cell>
          <cell r="R34">
            <v>0</v>
          </cell>
          <cell r="S34" t="str">
            <v>Transair</v>
          </cell>
          <cell r="T34">
            <v>16359.74</v>
          </cell>
          <cell r="U34">
            <v>16359.74</v>
          </cell>
          <cell r="V34">
            <v>0</v>
          </cell>
          <cell r="W34">
            <v>0</v>
          </cell>
          <cell r="X34">
            <v>0</v>
          </cell>
          <cell r="Y34">
            <v>0</v>
          </cell>
        </row>
        <row r="35">
          <cell r="A35">
            <v>200201</v>
          </cell>
          <cell r="B35" t="str">
            <v>aac</v>
          </cell>
          <cell r="C35" t="str">
            <v>aac39</v>
          </cell>
          <cell r="D35">
            <v>37283</v>
          </cell>
          <cell r="E35">
            <v>37280</v>
          </cell>
          <cell r="F35">
            <v>37291</v>
          </cell>
          <cell r="G35">
            <v>130.30000305175781</v>
          </cell>
          <cell r="H35">
            <v>130.30000305175781</v>
          </cell>
          <cell r="I35" t="str">
            <v>FCA Nevinnomyssk</v>
          </cell>
          <cell r="J35" t="str">
            <v>DAF Mostis</v>
          </cell>
          <cell r="K35" t="str">
            <v>НевАзот</v>
          </cell>
          <cell r="L35" t="str">
            <v>НевАзот</v>
          </cell>
          <cell r="M35" t="str">
            <v>GMF</v>
          </cell>
          <cell r="N35" t="str">
            <v>Pentoil</v>
          </cell>
          <cell r="O35">
            <v>252</v>
          </cell>
          <cell r="P35">
            <v>32835.599999999999</v>
          </cell>
          <cell r="Q35">
            <v>32835.599999999999</v>
          </cell>
          <cell r="R35">
            <v>0</v>
          </cell>
          <cell r="S35" t="str">
            <v>Transair</v>
          </cell>
          <cell r="T35">
            <v>7802.62</v>
          </cell>
          <cell r="U35">
            <v>7802.62</v>
          </cell>
          <cell r="V35">
            <v>0</v>
          </cell>
          <cell r="W35">
            <v>0</v>
          </cell>
          <cell r="X35">
            <v>0</v>
          </cell>
          <cell r="Y35">
            <v>0</v>
          </cell>
        </row>
        <row r="36">
          <cell r="A36">
            <v>200201</v>
          </cell>
          <cell r="B36" t="str">
            <v>aac</v>
          </cell>
          <cell r="C36" t="str">
            <v>aac40</v>
          </cell>
          <cell r="D36">
            <v>37287</v>
          </cell>
          <cell r="E36">
            <v>37287</v>
          </cell>
          <cell r="F36">
            <v>37292</v>
          </cell>
          <cell r="G36">
            <v>98.300003051757813</v>
          </cell>
          <cell r="H36">
            <v>98.300003051757813</v>
          </cell>
          <cell r="I36" t="str">
            <v>FCA Nevinnomyssk</v>
          </cell>
          <cell r="J36" t="str">
            <v>DAF Uzhgorod</v>
          </cell>
          <cell r="K36" t="str">
            <v>НевАзот</v>
          </cell>
          <cell r="L36" t="str">
            <v>НевАзот</v>
          </cell>
          <cell r="M36" t="str">
            <v>GMF</v>
          </cell>
          <cell r="N36" t="str">
            <v>Ameropa</v>
          </cell>
          <cell r="O36">
            <v>252</v>
          </cell>
          <cell r="P36">
            <v>24771.599999999999</v>
          </cell>
          <cell r="Q36">
            <v>25200</v>
          </cell>
          <cell r="R36">
            <v>-428.4</v>
          </cell>
          <cell r="S36" t="str">
            <v>Transair</v>
          </cell>
          <cell r="T36">
            <v>6108.94</v>
          </cell>
          <cell r="U36">
            <v>6108.94</v>
          </cell>
          <cell r="V36">
            <v>0</v>
          </cell>
          <cell r="W36">
            <v>0</v>
          </cell>
          <cell r="X36">
            <v>0</v>
          </cell>
          <cell r="Y36">
            <v>0</v>
          </cell>
        </row>
        <row r="37">
          <cell r="A37">
            <v>200201</v>
          </cell>
          <cell r="B37" t="str">
            <v>aac</v>
          </cell>
          <cell r="C37" t="str">
            <v>aac42</v>
          </cell>
          <cell r="D37">
            <v>37262</v>
          </cell>
          <cell r="E37">
            <v>37264</v>
          </cell>
          <cell r="F37">
            <v>37274</v>
          </cell>
          <cell r="G37">
            <v>662.4000244140625</v>
          </cell>
          <cell r="H37">
            <v>662.4000244140625</v>
          </cell>
          <cell r="I37" t="str">
            <v>FCA Nevinnomyssk</v>
          </cell>
          <cell r="J37" t="str">
            <v>DAF Buslovskaja</v>
          </cell>
          <cell r="K37" t="str">
            <v>НевАзот</v>
          </cell>
          <cell r="L37" t="str">
            <v>НевАзот</v>
          </cell>
          <cell r="M37" t="str">
            <v>GMF</v>
          </cell>
          <cell r="N37" t="str">
            <v>Vinmar</v>
          </cell>
          <cell r="O37">
            <v>176</v>
          </cell>
          <cell r="P37">
            <v>116582.39999999999</v>
          </cell>
          <cell r="Q37">
            <v>116582.39999999999</v>
          </cell>
          <cell r="R37">
            <v>0</v>
          </cell>
          <cell r="S37" t="str">
            <v>Transair</v>
          </cell>
          <cell r="T37">
            <v>36751.699999999997</v>
          </cell>
          <cell r="U37">
            <v>36751.699999999997</v>
          </cell>
          <cell r="V37">
            <v>0</v>
          </cell>
          <cell r="W37">
            <v>0</v>
          </cell>
          <cell r="X37">
            <v>0</v>
          </cell>
          <cell r="Y37">
            <v>0</v>
          </cell>
        </row>
        <row r="38">
          <cell r="A38">
            <v>200201</v>
          </cell>
          <cell r="B38" t="str">
            <v>aac</v>
          </cell>
          <cell r="C38" t="str">
            <v>aac43</v>
          </cell>
          <cell r="D38">
            <v>37262</v>
          </cell>
          <cell r="E38">
            <v>37266</v>
          </cell>
          <cell r="F38">
            <v>37272</v>
          </cell>
          <cell r="G38">
            <v>197.60000610351563</v>
          </cell>
          <cell r="H38">
            <v>197.60000610351563</v>
          </cell>
          <cell r="I38" t="str">
            <v>FCA Nevinnomyssk</v>
          </cell>
          <cell r="J38" t="str">
            <v>DAF Buslovskaja</v>
          </cell>
          <cell r="K38" t="str">
            <v>НевАзот</v>
          </cell>
          <cell r="L38" t="str">
            <v>НевАзот</v>
          </cell>
          <cell r="M38" t="str">
            <v>GMF</v>
          </cell>
          <cell r="N38" t="str">
            <v>Vinmar</v>
          </cell>
          <cell r="O38">
            <v>176</v>
          </cell>
          <cell r="P38">
            <v>34777.599999999999</v>
          </cell>
          <cell r="Q38">
            <v>34777.599999999999</v>
          </cell>
          <cell r="R38">
            <v>0</v>
          </cell>
          <cell r="S38" t="str">
            <v>Transair</v>
          </cell>
          <cell r="T38">
            <v>10975.62</v>
          </cell>
          <cell r="U38">
            <v>10975.62</v>
          </cell>
          <cell r="V38">
            <v>0</v>
          </cell>
          <cell r="W38">
            <v>0</v>
          </cell>
          <cell r="X38">
            <v>0</v>
          </cell>
          <cell r="Y38">
            <v>0</v>
          </cell>
        </row>
        <row r="39">
          <cell r="A39">
            <v>200201</v>
          </cell>
          <cell r="B39" t="str">
            <v>aac</v>
          </cell>
          <cell r="C39" t="str">
            <v>aac44</v>
          </cell>
          <cell r="D39">
            <v>37262</v>
          </cell>
          <cell r="E39">
            <v>37267</v>
          </cell>
          <cell r="F39">
            <v>37272</v>
          </cell>
          <cell r="G39">
            <v>198.69999694824219</v>
          </cell>
          <cell r="H39">
            <v>198.69999694824219</v>
          </cell>
          <cell r="I39" t="str">
            <v>FCA Nevinnomyssk</v>
          </cell>
          <cell r="J39" t="str">
            <v>DAF Buslovskaja</v>
          </cell>
          <cell r="K39" t="str">
            <v>НевАзот</v>
          </cell>
          <cell r="L39" t="str">
            <v>НевАзот</v>
          </cell>
          <cell r="M39" t="str">
            <v>GMF</v>
          </cell>
          <cell r="N39" t="str">
            <v>Vinmar</v>
          </cell>
          <cell r="O39">
            <v>176</v>
          </cell>
          <cell r="P39">
            <v>34971.199999999997</v>
          </cell>
          <cell r="Q39">
            <v>34971.199999999997</v>
          </cell>
          <cell r="R39">
            <v>0</v>
          </cell>
          <cell r="S39" t="str">
            <v>Transair</v>
          </cell>
          <cell r="T39">
            <v>10975.62</v>
          </cell>
          <cell r="U39">
            <v>10975.62</v>
          </cell>
          <cell r="V39">
            <v>0</v>
          </cell>
          <cell r="W39">
            <v>0</v>
          </cell>
          <cell r="X39">
            <v>0</v>
          </cell>
          <cell r="Y39">
            <v>0</v>
          </cell>
        </row>
        <row r="40">
          <cell r="A40">
            <v>200201</v>
          </cell>
          <cell r="B40" t="str">
            <v>aac</v>
          </cell>
          <cell r="C40" t="str">
            <v>aac45</v>
          </cell>
          <cell r="D40">
            <v>37262</v>
          </cell>
          <cell r="E40">
            <v>37270</v>
          </cell>
          <cell r="F40">
            <v>37272</v>
          </cell>
          <cell r="G40">
            <v>644.29998779296875</v>
          </cell>
          <cell r="H40">
            <v>644.29998779296875</v>
          </cell>
          <cell r="I40" t="str">
            <v>FCA Nevinnomyssk</v>
          </cell>
          <cell r="J40" t="str">
            <v>DAF Buslovskaja</v>
          </cell>
          <cell r="K40" t="str">
            <v>НевАзот</v>
          </cell>
          <cell r="L40" t="str">
            <v>НевАзот</v>
          </cell>
          <cell r="M40" t="str">
            <v>GMF</v>
          </cell>
          <cell r="N40" t="str">
            <v>Vinmar</v>
          </cell>
          <cell r="O40">
            <v>176</v>
          </cell>
          <cell r="P40">
            <v>113396.8</v>
          </cell>
          <cell r="Q40">
            <v>113396.8</v>
          </cell>
          <cell r="R40">
            <v>0</v>
          </cell>
          <cell r="S40" t="str">
            <v>Transair</v>
          </cell>
          <cell r="T40">
            <v>35753.919999999998</v>
          </cell>
          <cell r="U40">
            <v>35753.919999999998</v>
          </cell>
          <cell r="V40">
            <v>0</v>
          </cell>
          <cell r="W40">
            <v>0</v>
          </cell>
          <cell r="X40">
            <v>0</v>
          </cell>
          <cell r="Y40">
            <v>0</v>
          </cell>
        </row>
        <row r="41">
          <cell r="A41">
            <v>200201</v>
          </cell>
          <cell r="B41" t="str">
            <v>aac</v>
          </cell>
          <cell r="C41" t="str">
            <v>aac46</v>
          </cell>
          <cell r="D41">
            <v>37269</v>
          </cell>
          <cell r="E41">
            <v>37271</v>
          </cell>
          <cell r="F41">
            <v>37281</v>
          </cell>
          <cell r="G41">
            <v>110.30000305175781</v>
          </cell>
          <cell r="H41">
            <v>110.30000305175781</v>
          </cell>
          <cell r="I41" t="str">
            <v>FCA Nevinnomyssk</v>
          </cell>
          <cell r="J41" t="str">
            <v>DAF Buslovskaja</v>
          </cell>
          <cell r="K41" t="str">
            <v>НевАзот</v>
          </cell>
          <cell r="L41" t="str">
            <v>НевАзот</v>
          </cell>
          <cell r="M41" t="str">
            <v>GMF</v>
          </cell>
          <cell r="N41" t="str">
            <v>Vinmar</v>
          </cell>
          <cell r="O41">
            <v>176</v>
          </cell>
          <cell r="P41">
            <v>19412.8</v>
          </cell>
          <cell r="Q41">
            <v>19412.8</v>
          </cell>
          <cell r="R41">
            <v>0</v>
          </cell>
          <cell r="S41" t="str">
            <v>Transair</v>
          </cell>
          <cell r="T41">
            <v>6142.99</v>
          </cell>
          <cell r="U41">
            <v>6142.99</v>
          </cell>
          <cell r="V41">
            <v>0</v>
          </cell>
          <cell r="W41">
            <v>0</v>
          </cell>
          <cell r="X41">
            <v>0</v>
          </cell>
          <cell r="Y41">
            <v>0</v>
          </cell>
        </row>
        <row r="42">
          <cell r="A42">
            <v>200201</v>
          </cell>
          <cell r="B42" t="str">
            <v>aac</v>
          </cell>
          <cell r="C42" t="str">
            <v>aac47</v>
          </cell>
          <cell r="D42">
            <v>37262</v>
          </cell>
          <cell r="E42">
            <v>37272</v>
          </cell>
          <cell r="F42">
            <v>37282</v>
          </cell>
          <cell r="G42">
            <v>288.79998779296875</v>
          </cell>
          <cell r="H42">
            <v>288.79998779296875</v>
          </cell>
          <cell r="I42" t="str">
            <v>FCA Nevinnomyssk</v>
          </cell>
          <cell r="J42" t="str">
            <v>DAF Buslovskaja</v>
          </cell>
          <cell r="K42" t="str">
            <v>НевАзот</v>
          </cell>
          <cell r="L42" t="str">
            <v>НевАзот</v>
          </cell>
          <cell r="M42" t="str">
            <v>GMF</v>
          </cell>
          <cell r="N42" t="str">
            <v>Vinmar</v>
          </cell>
          <cell r="O42">
            <v>176</v>
          </cell>
          <cell r="P42">
            <v>50828.800000000003</v>
          </cell>
          <cell r="Q42">
            <v>50828.800000000003</v>
          </cell>
          <cell r="R42">
            <v>0</v>
          </cell>
          <cell r="S42" t="str">
            <v>Transair</v>
          </cell>
          <cell r="T42">
            <v>16084.28</v>
          </cell>
          <cell r="U42">
            <v>16084.28</v>
          </cell>
          <cell r="V42">
            <v>0</v>
          </cell>
          <cell r="W42">
            <v>0</v>
          </cell>
          <cell r="X42">
            <v>0</v>
          </cell>
          <cell r="Y42">
            <v>0</v>
          </cell>
        </row>
        <row r="43">
          <cell r="A43">
            <v>200201</v>
          </cell>
          <cell r="B43" t="str">
            <v>aac</v>
          </cell>
          <cell r="C43" t="str">
            <v>aac48</v>
          </cell>
          <cell r="D43">
            <v>37262</v>
          </cell>
          <cell r="E43">
            <v>37273</v>
          </cell>
          <cell r="F43">
            <v>37283</v>
          </cell>
          <cell r="G43">
            <v>199.39999389648438</v>
          </cell>
          <cell r="H43">
            <v>199.39999389648438</v>
          </cell>
          <cell r="I43" t="str">
            <v>FCA Nevinnomyssk</v>
          </cell>
          <cell r="J43" t="str">
            <v>DAF Buslovskaja</v>
          </cell>
          <cell r="K43" t="str">
            <v>НевАзот</v>
          </cell>
          <cell r="L43" t="str">
            <v>НевАзот</v>
          </cell>
          <cell r="M43" t="str">
            <v>GMF</v>
          </cell>
          <cell r="N43" t="str">
            <v>Vinmar</v>
          </cell>
          <cell r="O43">
            <v>176</v>
          </cell>
          <cell r="P43">
            <v>35094.400000000001</v>
          </cell>
          <cell r="Q43">
            <v>35094.400000000001</v>
          </cell>
          <cell r="R43">
            <v>0</v>
          </cell>
          <cell r="S43" t="str">
            <v>Transair</v>
          </cell>
          <cell r="T43">
            <v>11105.28</v>
          </cell>
          <cell r="U43">
            <v>11105.28</v>
          </cell>
          <cell r="V43">
            <v>0</v>
          </cell>
          <cell r="W43">
            <v>0</v>
          </cell>
          <cell r="X43">
            <v>0</v>
          </cell>
          <cell r="Y43">
            <v>0</v>
          </cell>
        </row>
        <row r="44">
          <cell r="A44">
            <v>200201</v>
          </cell>
          <cell r="B44" t="str">
            <v>aac</v>
          </cell>
          <cell r="C44" t="str">
            <v>aac49</v>
          </cell>
          <cell r="D44">
            <v>37262</v>
          </cell>
          <cell r="E44">
            <v>37274</v>
          </cell>
          <cell r="F44">
            <v>37272</v>
          </cell>
          <cell r="G44">
            <v>198.80000305175781</v>
          </cell>
          <cell r="H44">
            <v>198.80000305175781</v>
          </cell>
          <cell r="I44" t="str">
            <v>FCA Nevinnomyssk</v>
          </cell>
          <cell r="J44" t="str">
            <v>DAF Buslovskaja</v>
          </cell>
          <cell r="K44" t="str">
            <v>НевАзот</v>
          </cell>
          <cell r="L44" t="str">
            <v>НевАзот</v>
          </cell>
          <cell r="M44" t="str">
            <v>GMF</v>
          </cell>
          <cell r="N44" t="str">
            <v>Vinmar</v>
          </cell>
          <cell r="O44">
            <v>176</v>
          </cell>
          <cell r="P44">
            <v>34988.800000000003</v>
          </cell>
          <cell r="Q44">
            <v>34988.800000000003</v>
          </cell>
          <cell r="R44">
            <v>0</v>
          </cell>
          <cell r="S44" t="str">
            <v>Transair</v>
          </cell>
          <cell r="T44">
            <v>11071.87</v>
          </cell>
          <cell r="U44">
            <v>11071.87</v>
          </cell>
          <cell r="V44">
            <v>0</v>
          </cell>
          <cell r="W44">
            <v>0</v>
          </cell>
          <cell r="X44">
            <v>0</v>
          </cell>
          <cell r="Y44">
            <v>0</v>
          </cell>
        </row>
        <row r="45">
          <cell r="A45">
            <v>200201</v>
          </cell>
          <cell r="B45" t="str">
            <v>aac</v>
          </cell>
          <cell r="C45" t="str">
            <v>aac50</v>
          </cell>
          <cell r="D45">
            <v>37283</v>
          </cell>
          <cell r="E45">
            <v>37279</v>
          </cell>
          <cell r="F45">
            <v>37287</v>
          </cell>
          <cell r="G45">
            <v>183.69999694824219</v>
          </cell>
          <cell r="H45">
            <v>183.69999694824219</v>
          </cell>
          <cell r="I45" t="str">
            <v>FCA Nevinnomyssk</v>
          </cell>
          <cell r="J45" t="str">
            <v>DAF Mostis</v>
          </cell>
          <cell r="K45" t="str">
            <v>НевАзот</v>
          </cell>
          <cell r="L45" t="str">
            <v>НевАзот</v>
          </cell>
          <cell r="M45" t="str">
            <v>GMF</v>
          </cell>
          <cell r="N45" t="str">
            <v>Pentoil</v>
          </cell>
          <cell r="O45">
            <v>252</v>
          </cell>
          <cell r="P45">
            <v>46292.4</v>
          </cell>
          <cell r="Q45">
            <v>46292.4</v>
          </cell>
          <cell r="R45">
            <v>0</v>
          </cell>
          <cell r="S45" t="str">
            <v>Transair</v>
          </cell>
          <cell r="T45">
            <v>11000.31</v>
          </cell>
          <cell r="U45">
            <v>11000.31</v>
          </cell>
          <cell r="V45">
            <v>0</v>
          </cell>
          <cell r="W45">
            <v>0</v>
          </cell>
          <cell r="X45">
            <v>0</v>
          </cell>
          <cell r="Y45">
            <v>0</v>
          </cell>
        </row>
        <row r="46">
          <cell r="A46">
            <v>200202</v>
          </cell>
          <cell r="B46" t="str">
            <v>aac</v>
          </cell>
          <cell r="C46" t="str">
            <v>aac51</v>
          </cell>
          <cell r="D46">
            <v>37290</v>
          </cell>
          <cell r="E46">
            <v>37292</v>
          </cell>
          <cell r="F46">
            <v>37302</v>
          </cell>
          <cell r="G46">
            <v>994.70001220703125</v>
          </cell>
          <cell r="H46">
            <v>994.70001220703125</v>
          </cell>
          <cell r="I46" t="str">
            <v>FCA Nevinnomyssk</v>
          </cell>
          <cell r="J46" t="str">
            <v>DAF Buslovskaja</v>
          </cell>
          <cell r="K46" t="str">
            <v>НевАзот</v>
          </cell>
          <cell r="L46" t="str">
            <v>НевАзот</v>
          </cell>
          <cell r="M46" t="str">
            <v>GMF</v>
          </cell>
          <cell r="N46" t="str">
            <v>Vinmar</v>
          </cell>
          <cell r="O46">
            <v>177</v>
          </cell>
          <cell r="P46">
            <v>176061.9</v>
          </cell>
          <cell r="Q46">
            <v>88030.95</v>
          </cell>
          <cell r="R46">
            <v>88030.95</v>
          </cell>
          <cell r="S46" t="str">
            <v>Transair</v>
          </cell>
          <cell r="T46">
            <v>54850.720000000001</v>
          </cell>
          <cell r="U46">
            <v>54850.720000000001</v>
          </cell>
          <cell r="V46">
            <v>0</v>
          </cell>
          <cell r="W46">
            <v>0</v>
          </cell>
          <cell r="X46">
            <v>0</v>
          </cell>
          <cell r="Y46">
            <v>0</v>
          </cell>
        </row>
        <row r="47">
          <cell r="A47">
            <v>200202</v>
          </cell>
          <cell r="B47" t="str">
            <v>aac</v>
          </cell>
          <cell r="C47" t="str">
            <v>aac52</v>
          </cell>
          <cell r="D47">
            <v>37297</v>
          </cell>
          <cell r="E47">
            <v>37294</v>
          </cell>
          <cell r="F47">
            <v>37302</v>
          </cell>
          <cell r="G47">
            <v>398.70001220703125</v>
          </cell>
          <cell r="H47">
            <v>398.70001220703125</v>
          </cell>
          <cell r="I47" t="str">
            <v>FCA Nevinnomyssk</v>
          </cell>
          <cell r="J47" t="str">
            <v>DAF Buslovskaja</v>
          </cell>
          <cell r="K47" t="str">
            <v>НевАзот</v>
          </cell>
          <cell r="L47" t="str">
            <v>НевАзот</v>
          </cell>
          <cell r="M47" t="str">
            <v>GMF</v>
          </cell>
          <cell r="N47" t="str">
            <v>Vinmar</v>
          </cell>
          <cell r="O47">
            <v>177</v>
          </cell>
          <cell r="P47">
            <v>70569.899999999994</v>
          </cell>
          <cell r="Q47">
            <v>35284.949999999997</v>
          </cell>
          <cell r="R47">
            <v>35284.949999999997</v>
          </cell>
          <cell r="S47" t="str">
            <v>Transair</v>
          </cell>
          <cell r="T47">
            <v>21985.51</v>
          </cell>
          <cell r="U47">
            <v>21985.51</v>
          </cell>
          <cell r="V47">
            <v>0</v>
          </cell>
          <cell r="W47">
            <v>0</v>
          </cell>
          <cell r="X47">
            <v>0</v>
          </cell>
          <cell r="Y47">
            <v>0</v>
          </cell>
        </row>
        <row r="48">
          <cell r="A48">
            <v>200202</v>
          </cell>
          <cell r="B48" t="str">
            <v>aac</v>
          </cell>
          <cell r="C48" t="str">
            <v>aac53</v>
          </cell>
          <cell r="D48">
            <v>37315</v>
          </cell>
          <cell r="E48">
            <v>37181</v>
          </cell>
          <cell r="F48">
            <v>37271</v>
          </cell>
          <cell r="G48">
            <v>125</v>
          </cell>
          <cell r="H48">
            <v>125</v>
          </cell>
          <cell r="I48" t="str">
            <v>FCA Nevinnomyssk</v>
          </cell>
          <cell r="J48" t="str">
            <v>DAF Buslovskaja</v>
          </cell>
          <cell r="K48" t="str">
            <v>НевАзот</v>
          </cell>
          <cell r="L48" t="str">
            <v>НевАзот</v>
          </cell>
          <cell r="M48" t="str">
            <v>GMF</v>
          </cell>
          <cell r="N48" t="str">
            <v>Bloxworth</v>
          </cell>
          <cell r="O48">
            <v>217</v>
          </cell>
          <cell r="P48">
            <v>27125</v>
          </cell>
          <cell r="Q48">
            <v>0</v>
          </cell>
          <cell r="R48">
            <v>27125</v>
          </cell>
          <cell r="S48" t="str">
            <v>Transair</v>
          </cell>
          <cell r="T48">
            <v>7250</v>
          </cell>
          <cell r="U48">
            <v>0</v>
          </cell>
          <cell r="V48">
            <v>7250</v>
          </cell>
          <cell r="W48">
            <v>0</v>
          </cell>
          <cell r="X48">
            <v>0</v>
          </cell>
          <cell r="Y48">
            <v>0</v>
          </cell>
        </row>
        <row r="49">
          <cell r="A49">
            <v>200202</v>
          </cell>
          <cell r="B49" t="str">
            <v>aac</v>
          </cell>
          <cell r="C49" t="str">
            <v>aac54</v>
          </cell>
          <cell r="D49">
            <v>37311</v>
          </cell>
          <cell r="E49">
            <v>37299</v>
          </cell>
          <cell r="F49">
            <v>37302</v>
          </cell>
          <cell r="G49">
            <v>500.10000610351563</v>
          </cell>
          <cell r="H49">
            <v>500.10000610351563</v>
          </cell>
          <cell r="I49" t="str">
            <v>FCA Nevinnomyssk</v>
          </cell>
          <cell r="J49" t="str">
            <v>DAF Mostis</v>
          </cell>
          <cell r="K49" t="str">
            <v>НевАзот</v>
          </cell>
          <cell r="L49" t="str">
            <v>НевАзот</v>
          </cell>
          <cell r="M49" t="str">
            <v>GMF</v>
          </cell>
          <cell r="N49" t="str">
            <v>Pentoil</v>
          </cell>
          <cell r="O49">
            <v>247</v>
          </cell>
          <cell r="P49">
            <v>123524.7</v>
          </cell>
          <cell r="Q49">
            <v>0</v>
          </cell>
          <cell r="R49">
            <v>123524.7</v>
          </cell>
          <cell r="S49" t="str">
            <v>Transair</v>
          </cell>
          <cell r="T49">
            <v>29939.94</v>
          </cell>
          <cell r="U49">
            <v>29939.94</v>
          </cell>
          <cell r="V49">
            <v>0</v>
          </cell>
          <cell r="W49">
            <v>0</v>
          </cell>
          <cell r="X49">
            <v>0</v>
          </cell>
          <cell r="Y49">
            <v>0</v>
          </cell>
        </row>
        <row r="50">
          <cell r="A50">
            <v>200202</v>
          </cell>
          <cell r="B50" t="str">
            <v>aac</v>
          </cell>
          <cell r="C50" t="str">
            <v>aac56</v>
          </cell>
          <cell r="D50">
            <v>37297</v>
          </cell>
          <cell r="E50">
            <v>37294</v>
          </cell>
          <cell r="F50">
            <v>37302</v>
          </cell>
          <cell r="G50">
            <v>265.20001220703125</v>
          </cell>
          <cell r="H50">
            <v>265.20001220703125</v>
          </cell>
          <cell r="I50" t="str">
            <v>FCA Nevinnomyssk</v>
          </cell>
          <cell r="J50" t="str">
            <v>DAF Buslovskaja</v>
          </cell>
          <cell r="K50" t="str">
            <v>НевАзот</v>
          </cell>
          <cell r="L50" t="str">
            <v>НевАзот</v>
          </cell>
          <cell r="M50" t="str">
            <v>GMF</v>
          </cell>
          <cell r="N50" t="str">
            <v>Vinmar</v>
          </cell>
          <cell r="O50">
            <v>177</v>
          </cell>
          <cell r="P50">
            <v>46940.4</v>
          </cell>
          <cell r="Q50">
            <v>23470.2</v>
          </cell>
          <cell r="R50">
            <v>23470.2</v>
          </cell>
          <cell r="S50" t="str">
            <v>Transair</v>
          </cell>
          <cell r="T50">
            <v>14623.92</v>
          </cell>
          <cell r="U50">
            <v>14623.92</v>
          </cell>
          <cell r="V50">
            <v>0</v>
          </cell>
          <cell r="W50">
            <v>0</v>
          </cell>
          <cell r="X50">
            <v>0</v>
          </cell>
          <cell r="Y50">
            <v>0</v>
          </cell>
        </row>
        <row r="51">
          <cell r="A51">
            <v>200202</v>
          </cell>
          <cell r="B51" t="str">
            <v>aac</v>
          </cell>
          <cell r="C51" t="str">
            <v>aac57</v>
          </cell>
          <cell r="D51">
            <v>37297</v>
          </cell>
          <cell r="E51">
            <v>37298</v>
          </cell>
          <cell r="F51">
            <v>37302</v>
          </cell>
          <cell r="G51">
            <v>464.70001220703125</v>
          </cell>
          <cell r="H51">
            <v>464.70001220703125</v>
          </cell>
          <cell r="I51" t="str">
            <v>FCA Nevinnomyssk</v>
          </cell>
          <cell r="J51" t="str">
            <v>DAF Buslovskaja</v>
          </cell>
          <cell r="K51" t="str">
            <v>НевАзот</v>
          </cell>
          <cell r="L51" t="str">
            <v>НевАзот</v>
          </cell>
          <cell r="M51" t="str">
            <v>GMF</v>
          </cell>
          <cell r="N51" t="str">
            <v>Vinmar</v>
          </cell>
          <cell r="O51">
            <v>177</v>
          </cell>
          <cell r="P51">
            <v>82251.899999999994</v>
          </cell>
          <cell r="Q51">
            <v>41125.949999999997</v>
          </cell>
          <cell r="R51">
            <v>41125.949999999997</v>
          </cell>
          <cell r="S51" t="str">
            <v>Transair</v>
          </cell>
          <cell r="T51">
            <v>25624.94</v>
          </cell>
          <cell r="U51">
            <v>25624.94</v>
          </cell>
          <cell r="V51">
            <v>0</v>
          </cell>
          <cell r="W51">
            <v>0</v>
          </cell>
          <cell r="X51">
            <v>0</v>
          </cell>
          <cell r="Y51">
            <v>0</v>
          </cell>
        </row>
        <row r="52">
          <cell r="A52">
            <v>200202</v>
          </cell>
          <cell r="B52" t="str">
            <v>aac</v>
          </cell>
          <cell r="C52" t="str">
            <v>aac58</v>
          </cell>
          <cell r="D52">
            <v>37297</v>
          </cell>
          <cell r="E52">
            <v>37299</v>
          </cell>
          <cell r="F52">
            <v>37302</v>
          </cell>
          <cell r="G52">
            <v>66.199996948242188</v>
          </cell>
          <cell r="H52">
            <v>66.199996948242188</v>
          </cell>
          <cell r="I52" t="str">
            <v>FCA Nevinnomyssk</v>
          </cell>
          <cell r="J52" t="str">
            <v>DAF Buslovskaja</v>
          </cell>
          <cell r="K52" t="str">
            <v>НевАзот</v>
          </cell>
          <cell r="L52" t="str">
            <v>НевАзот</v>
          </cell>
          <cell r="M52" t="str">
            <v>GMF</v>
          </cell>
          <cell r="N52" t="str">
            <v>Vinmar</v>
          </cell>
          <cell r="O52">
            <v>177</v>
          </cell>
          <cell r="P52">
            <v>11717.4</v>
          </cell>
          <cell r="Q52">
            <v>11717.4</v>
          </cell>
          <cell r="R52">
            <v>0</v>
          </cell>
          <cell r="S52" t="str">
            <v>Transair</v>
          </cell>
          <cell r="T52">
            <v>3650.47</v>
          </cell>
          <cell r="U52">
            <v>3650.47</v>
          </cell>
          <cell r="V52">
            <v>0</v>
          </cell>
          <cell r="W52">
            <v>0</v>
          </cell>
          <cell r="X52">
            <v>0</v>
          </cell>
          <cell r="Y52">
            <v>0</v>
          </cell>
        </row>
        <row r="53">
          <cell r="A53">
            <v>200202</v>
          </cell>
          <cell r="B53" t="str">
            <v>aac</v>
          </cell>
          <cell r="C53" t="str">
            <v>aac59</v>
          </cell>
          <cell r="D53">
            <v>37309</v>
          </cell>
          <cell r="E53">
            <v>37301</v>
          </cell>
          <cell r="F53">
            <v>37315</v>
          </cell>
          <cell r="G53">
            <v>462.89999389648438</v>
          </cell>
          <cell r="H53">
            <v>462.89999389648438</v>
          </cell>
          <cell r="I53" t="str">
            <v>FCA Nevinnomyssk</v>
          </cell>
          <cell r="J53" t="str">
            <v>DAF Buslovskaja</v>
          </cell>
          <cell r="K53" t="str">
            <v>НевАзот</v>
          </cell>
          <cell r="L53" t="str">
            <v>НевАзот</v>
          </cell>
          <cell r="M53" t="str">
            <v>GMF</v>
          </cell>
          <cell r="N53" t="str">
            <v>Vinmar</v>
          </cell>
          <cell r="O53">
            <v>177</v>
          </cell>
          <cell r="P53">
            <v>81933.3</v>
          </cell>
          <cell r="Q53">
            <v>40966.65</v>
          </cell>
          <cell r="R53">
            <v>40966.65</v>
          </cell>
          <cell r="S53" t="str">
            <v>Transair</v>
          </cell>
          <cell r="T53">
            <v>26848.2</v>
          </cell>
          <cell r="U53">
            <v>0</v>
          </cell>
          <cell r="V53">
            <v>26848.2</v>
          </cell>
          <cell r="W53">
            <v>0</v>
          </cell>
          <cell r="X53">
            <v>0</v>
          </cell>
          <cell r="Y53">
            <v>0</v>
          </cell>
        </row>
        <row r="54">
          <cell r="A54">
            <v>200202</v>
          </cell>
          <cell r="B54" t="str">
            <v>aac</v>
          </cell>
          <cell r="C54" t="str">
            <v>aac60</v>
          </cell>
          <cell r="D54">
            <v>37311</v>
          </cell>
          <cell r="E54">
            <v>37300</v>
          </cell>
          <cell r="F54">
            <v>37315</v>
          </cell>
          <cell r="G54">
            <v>85.5</v>
          </cell>
          <cell r="H54">
            <v>85.5</v>
          </cell>
          <cell r="I54" t="str">
            <v>FCA Nevinnomyssk</v>
          </cell>
          <cell r="J54" t="str">
            <v>DAF Mostis</v>
          </cell>
          <cell r="K54" t="str">
            <v>НевАзот</v>
          </cell>
          <cell r="L54" t="str">
            <v>НевАзот</v>
          </cell>
          <cell r="M54" t="str">
            <v>GMF</v>
          </cell>
          <cell r="N54" t="str">
            <v>Pentoil</v>
          </cell>
          <cell r="O54">
            <v>247</v>
          </cell>
          <cell r="P54">
            <v>21118.5</v>
          </cell>
          <cell r="Q54">
            <v>0</v>
          </cell>
          <cell r="R54">
            <v>21118.5</v>
          </cell>
          <cell r="S54" t="str">
            <v>Transair</v>
          </cell>
          <cell r="T54">
            <v>5118.71</v>
          </cell>
          <cell r="U54">
            <v>5118.71</v>
          </cell>
          <cell r="V54">
            <v>0</v>
          </cell>
          <cell r="W54">
            <v>0</v>
          </cell>
          <cell r="X54">
            <v>0</v>
          </cell>
          <cell r="Y54">
            <v>0</v>
          </cell>
        </row>
        <row r="55">
          <cell r="A55">
            <v>200202</v>
          </cell>
          <cell r="B55" t="str">
            <v>aac</v>
          </cell>
          <cell r="C55" t="str">
            <v>aac61</v>
          </cell>
          <cell r="D55">
            <v>37309</v>
          </cell>
          <cell r="E55">
            <v>37302</v>
          </cell>
          <cell r="F55">
            <v>37315</v>
          </cell>
          <cell r="G55">
            <v>132.5</v>
          </cell>
          <cell r="H55">
            <v>132.5</v>
          </cell>
          <cell r="I55" t="str">
            <v>FCA Nevinnomyssk</v>
          </cell>
          <cell r="J55" t="str">
            <v>DAF Buslovskaja</v>
          </cell>
          <cell r="K55" t="str">
            <v>НевАзот</v>
          </cell>
          <cell r="L55" t="str">
            <v>НевАзот</v>
          </cell>
          <cell r="M55" t="str">
            <v>GMF</v>
          </cell>
          <cell r="N55" t="str">
            <v>Vinmar</v>
          </cell>
          <cell r="O55">
            <v>177</v>
          </cell>
          <cell r="P55">
            <v>23452.5</v>
          </cell>
          <cell r="Q55">
            <v>11726.25</v>
          </cell>
          <cell r="R55">
            <v>11726.25</v>
          </cell>
          <cell r="S55" t="str">
            <v>Transair</v>
          </cell>
          <cell r="T55">
            <v>7685</v>
          </cell>
          <cell r="U55">
            <v>0</v>
          </cell>
          <cell r="V55">
            <v>7685</v>
          </cell>
          <cell r="W55">
            <v>0</v>
          </cell>
          <cell r="X55">
            <v>0</v>
          </cell>
          <cell r="Y55">
            <v>0</v>
          </cell>
        </row>
        <row r="56">
          <cell r="A56">
            <v>200202</v>
          </cell>
          <cell r="B56" t="str">
            <v>aac</v>
          </cell>
          <cell r="C56" t="str">
            <v>aac62</v>
          </cell>
          <cell r="D56">
            <v>37309</v>
          </cell>
          <cell r="E56">
            <v>37305</v>
          </cell>
          <cell r="F56">
            <v>37315</v>
          </cell>
          <cell r="G56">
            <v>199.39999389648438</v>
          </cell>
          <cell r="H56">
            <v>199.39999389648438</v>
          </cell>
          <cell r="I56" t="str">
            <v>FCA Nevinnomyssk</v>
          </cell>
          <cell r="J56" t="str">
            <v>DAF Buslovskaja</v>
          </cell>
          <cell r="K56" t="str">
            <v>НевАзот</v>
          </cell>
          <cell r="L56" t="str">
            <v>НевАзот</v>
          </cell>
          <cell r="M56" t="str">
            <v>GMF</v>
          </cell>
          <cell r="N56" t="str">
            <v>Vinmar</v>
          </cell>
          <cell r="O56">
            <v>177</v>
          </cell>
          <cell r="P56">
            <v>35293.800000000003</v>
          </cell>
          <cell r="Q56">
            <v>17646.900000000001</v>
          </cell>
          <cell r="R56">
            <v>17646.900000000001</v>
          </cell>
          <cell r="S56" t="str">
            <v>Transair</v>
          </cell>
          <cell r="T56">
            <v>11565.2</v>
          </cell>
          <cell r="U56">
            <v>0</v>
          </cell>
          <cell r="V56">
            <v>11565.2</v>
          </cell>
          <cell r="W56">
            <v>0</v>
          </cell>
          <cell r="X56">
            <v>0</v>
          </cell>
          <cell r="Y56">
            <v>0</v>
          </cell>
        </row>
        <row r="57">
          <cell r="A57">
            <v>200110</v>
          </cell>
          <cell r="B57" t="str">
            <v>aah</v>
          </cell>
          <cell r="C57" t="str">
            <v>aah01</v>
          </cell>
          <cell r="D57">
            <v>37184</v>
          </cell>
          <cell r="E57">
            <v>37175</v>
          </cell>
          <cell r="F57">
            <v>37175</v>
          </cell>
          <cell r="G57">
            <v>61.299999237060547</v>
          </cell>
          <cell r="H57">
            <v>61.299999237060547</v>
          </cell>
          <cell r="I57" t="str">
            <v>FCA Nevinnomyssk</v>
          </cell>
          <cell r="J57" t="str">
            <v>FCA Nevinnomyssk</v>
          </cell>
          <cell r="K57" t="str">
            <v>НевАзот</v>
          </cell>
          <cell r="L57" t="str">
            <v>НевАзот</v>
          </cell>
          <cell r="M57" t="str">
            <v>GMF</v>
          </cell>
          <cell r="N57" t="str">
            <v>PCC</v>
          </cell>
          <cell r="O57">
            <v>345</v>
          </cell>
          <cell r="P57">
            <v>21148.5</v>
          </cell>
          <cell r="Q57">
            <v>21148.5</v>
          </cell>
          <cell r="R57">
            <v>0</v>
          </cell>
          <cell r="S57">
            <v>0</v>
          </cell>
          <cell r="T57">
            <v>0</v>
          </cell>
          <cell r="U57">
            <v>0</v>
          </cell>
          <cell r="V57">
            <v>0</v>
          </cell>
          <cell r="W57">
            <v>0</v>
          </cell>
          <cell r="X57">
            <v>0</v>
          </cell>
          <cell r="Y57">
            <v>0</v>
          </cell>
        </row>
        <row r="58">
          <cell r="A58">
            <v>200110</v>
          </cell>
          <cell r="B58" t="str">
            <v>aah</v>
          </cell>
          <cell r="C58" t="str">
            <v>aah02</v>
          </cell>
          <cell r="D58">
            <v>37184</v>
          </cell>
          <cell r="E58">
            <v>37181</v>
          </cell>
          <cell r="F58">
            <v>37181</v>
          </cell>
          <cell r="G58">
            <v>88.900001525878906</v>
          </cell>
          <cell r="H58">
            <v>88.900001525878906</v>
          </cell>
          <cell r="I58" t="str">
            <v>FCA Nevinnomyssk</v>
          </cell>
          <cell r="J58" t="str">
            <v>FCA Nevinnomyssk</v>
          </cell>
          <cell r="K58" t="str">
            <v>НевАзот</v>
          </cell>
          <cell r="L58" t="str">
            <v>НевАзот</v>
          </cell>
          <cell r="M58" t="str">
            <v>GMF</v>
          </cell>
          <cell r="N58" t="str">
            <v>PCC</v>
          </cell>
          <cell r="O58">
            <v>345</v>
          </cell>
          <cell r="P58">
            <v>30670.5</v>
          </cell>
          <cell r="Q58">
            <v>30670.5</v>
          </cell>
          <cell r="R58">
            <v>0</v>
          </cell>
          <cell r="S58">
            <v>0</v>
          </cell>
          <cell r="T58">
            <v>0</v>
          </cell>
          <cell r="U58">
            <v>0</v>
          </cell>
          <cell r="V58">
            <v>0</v>
          </cell>
          <cell r="W58">
            <v>0</v>
          </cell>
          <cell r="X58">
            <v>0</v>
          </cell>
          <cell r="Y58">
            <v>0</v>
          </cell>
        </row>
        <row r="59">
          <cell r="A59">
            <v>200110</v>
          </cell>
          <cell r="B59" t="str">
            <v>aah</v>
          </cell>
          <cell r="C59" t="str">
            <v>aah03</v>
          </cell>
          <cell r="D59">
            <v>37184</v>
          </cell>
          <cell r="E59">
            <v>37183</v>
          </cell>
          <cell r="F59">
            <v>37183</v>
          </cell>
          <cell r="G59">
            <v>91.5</v>
          </cell>
          <cell r="H59">
            <v>91.5</v>
          </cell>
          <cell r="I59" t="str">
            <v>FCA Nevinnomyssk</v>
          </cell>
          <cell r="J59" t="str">
            <v>FCA Nevinnomyssk</v>
          </cell>
          <cell r="K59" t="str">
            <v>НевАзот</v>
          </cell>
          <cell r="L59" t="str">
            <v>НевАзот</v>
          </cell>
          <cell r="M59" t="str">
            <v>GMF</v>
          </cell>
          <cell r="N59" t="str">
            <v>PCC</v>
          </cell>
          <cell r="O59">
            <v>345</v>
          </cell>
          <cell r="P59">
            <v>31567.5</v>
          </cell>
          <cell r="Q59">
            <v>31567.5</v>
          </cell>
          <cell r="R59">
            <v>0</v>
          </cell>
          <cell r="S59">
            <v>13283</v>
          </cell>
          <cell r="T59">
            <v>0</v>
          </cell>
          <cell r="U59">
            <v>0</v>
          </cell>
          <cell r="V59">
            <v>0</v>
          </cell>
          <cell r="W59">
            <v>0</v>
          </cell>
          <cell r="X59">
            <v>0</v>
          </cell>
          <cell r="Y59">
            <v>0</v>
          </cell>
        </row>
        <row r="60">
          <cell r="A60">
            <v>200111</v>
          </cell>
          <cell r="B60" t="str">
            <v>aah</v>
          </cell>
          <cell r="C60" t="str">
            <v>aah04</v>
          </cell>
          <cell r="D60">
            <v>37215</v>
          </cell>
          <cell r="E60">
            <v>37211</v>
          </cell>
          <cell r="F60">
            <v>37213</v>
          </cell>
          <cell r="G60">
            <v>240.30000305175781</v>
          </cell>
          <cell r="H60">
            <v>240.30000305175781</v>
          </cell>
          <cell r="I60" t="str">
            <v>FCA Nevinnomyssk</v>
          </cell>
          <cell r="J60" t="str">
            <v>DAF Uspenskaja</v>
          </cell>
          <cell r="K60" t="str">
            <v>НевАзот</v>
          </cell>
          <cell r="L60" t="str">
            <v>НевАзот</v>
          </cell>
          <cell r="M60" t="str">
            <v>GMF</v>
          </cell>
          <cell r="N60" t="str">
            <v>PCC</v>
          </cell>
          <cell r="O60">
            <v>369</v>
          </cell>
          <cell r="P60">
            <v>88670.7</v>
          </cell>
          <cell r="Q60">
            <v>88670.7</v>
          </cell>
          <cell r="R60">
            <v>0</v>
          </cell>
          <cell r="S60" t="str">
            <v>Transair</v>
          </cell>
          <cell r="T60">
            <v>5437.52</v>
          </cell>
          <cell r="U60">
            <v>5437.52</v>
          </cell>
          <cell r="V60">
            <v>0</v>
          </cell>
          <cell r="W60">
            <v>0</v>
          </cell>
          <cell r="X60">
            <v>0</v>
          </cell>
          <cell r="Y60">
            <v>0</v>
          </cell>
        </row>
        <row r="61">
          <cell r="A61">
            <v>200111</v>
          </cell>
          <cell r="B61" t="str">
            <v>aah</v>
          </cell>
          <cell r="C61" t="str">
            <v>aah05</v>
          </cell>
          <cell r="D61">
            <v>37215</v>
          </cell>
          <cell r="E61">
            <v>37200</v>
          </cell>
          <cell r="F61">
            <v>37200</v>
          </cell>
          <cell r="G61">
            <v>89.099998474121094</v>
          </cell>
          <cell r="H61">
            <v>89.099998474121094</v>
          </cell>
          <cell r="I61" t="str">
            <v>FCA Nevinnomyssk</v>
          </cell>
          <cell r="J61" t="str">
            <v>FCA Nevinnomyssk</v>
          </cell>
          <cell r="K61" t="str">
            <v>НевАзот</v>
          </cell>
          <cell r="L61" t="str">
            <v>НевАзот</v>
          </cell>
          <cell r="M61" t="str">
            <v>GMF</v>
          </cell>
          <cell r="N61" t="str">
            <v>Twin</v>
          </cell>
          <cell r="O61">
            <v>345</v>
          </cell>
          <cell r="P61">
            <v>30739.5</v>
          </cell>
          <cell r="Q61">
            <v>30739.5</v>
          </cell>
          <cell r="R61">
            <v>0</v>
          </cell>
          <cell r="S61">
            <v>84360</v>
          </cell>
          <cell r="T61">
            <v>0</v>
          </cell>
          <cell r="U61">
            <v>0</v>
          </cell>
          <cell r="V61">
            <v>0</v>
          </cell>
          <cell r="W61">
            <v>0</v>
          </cell>
          <cell r="X61">
            <v>0</v>
          </cell>
          <cell r="Y61">
            <v>0</v>
          </cell>
        </row>
        <row r="62">
          <cell r="A62">
            <v>200110</v>
          </cell>
          <cell r="B62" t="str">
            <v>aah</v>
          </cell>
          <cell r="C62" t="str">
            <v>aah06</v>
          </cell>
          <cell r="D62">
            <v>37184</v>
          </cell>
          <cell r="E62">
            <v>37184</v>
          </cell>
          <cell r="F62">
            <v>37184</v>
          </cell>
          <cell r="G62">
            <v>57.200000762939453</v>
          </cell>
          <cell r="H62">
            <v>57.200000762939453</v>
          </cell>
          <cell r="I62" t="str">
            <v>FCA Nevinnomyssk</v>
          </cell>
          <cell r="J62" t="str">
            <v>FCA Nevinnomyssk</v>
          </cell>
          <cell r="K62" t="str">
            <v>НевАзот</v>
          </cell>
          <cell r="L62" t="str">
            <v>НевАзот</v>
          </cell>
          <cell r="M62" t="str">
            <v>GMF</v>
          </cell>
          <cell r="N62" t="str">
            <v>PCC</v>
          </cell>
          <cell r="O62">
            <v>345</v>
          </cell>
          <cell r="P62">
            <v>19734</v>
          </cell>
          <cell r="Q62">
            <v>19734</v>
          </cell>
          <cell r="R62">
            <v>0</v>
          </cell>
          <cell r="S62">
            <v>0</v>
          </cell>
          <cell r="T62">
            <v>0</v>
          </cell>
          <cell r="U62">
            <v>0</v>
          </cell>
          <cell r="V62">
            <v>0</v>
          </cell>
          <cell r="W62">
            <v>0</v>
          </cell>
          <cell r="X62">
            <v>0</v>
          </cell>
          <cell r="Y62">
            <v>0</v>
          </cell>
        </row>
        <row r="63">
          <cell r="A63">
            <v>200111</v>
          </cell>
          <cell r="B63" t="str">
            <v>aah</v>
          </cell>
          <cell r="C63" t="str">
            <v>aah07</v>
          </cell>
          <cell r="D63">
            <v>37215</v>
          </cell>
          <cell r="E63">
            <v>37213</v>
          </cell>
          <cell r="F63">
            <v>37215</v>
          </cell>
          <cell r="G63">
            <v>59.700000762939453</v>
          </cell>
          <cell r="H63">
            <v>59.700000762939453</v>
          </cell>
          <cell r="I63" t="str">
            <v>FCA Nevinnomyssk</v>
          </cell>
          <cell r="J63" t="str">
            <v>DAF Uspenskaja</v>
          </cell>
          <cell r="K63" t="str">
            <v>НевАзот</v>
          </cell>
          <cell r="L63" t="str">
            <v>НевАзот</v>
          </cell>
          <cell r="M63" t="str">
            <v>GMF</v>
          </cell>
          <cell r="N63" t="str">
            <v>PCC</v>
          </cell>
          <cell r="O63">
            <v>369</v>
          </cell>
          <cell r="P63">
            <v>22029.3</v>
          </cell>
          <cell r="Q63">
            <v>22029.3</v>
          </cell>
          <cell r="R63">
            <v>0</v>
          </cell>
          <cell r="S63" t="str">
            <v>Transair</v>
          </cell>
          <cell r="T63">
            <v>1331.18</v>
          </cell>
          <cell r="U63">
            <v>1331.18</v>
          </cell>
          <cell r="V63">
            <v>0</v>
          </cell>
          <cell r="W63">
            <v>0</v>
          </cell>
          <cell r="X63">
            <v>0</v>
          </cell>
          <cell r="Y63">
            <v>0</v>
          </cell>
        </row>
        <row r="64">
          <cell r="A64">
            <v>200112</v>
          </cell>
          <cell r="B64" t="str">
            <v>aah</v>
          </cell>
          <cell r="C64" t="str">
            <v>aah08</v>
          </cell>
          <cell r="D64">
            <v>37245</v>
          </cell>
          <cell r="E64">
            <v>37245</v>
          </cell>
          <cell r="F64">
            <v>37248</v>
          </cell>
          <cell r="G64">
            <v>90.599998474121094</v>
          </cell>
          <cell r="H64">
            <v>90.599998474121094</v>
          </cell>
          <cell r="I64" t="str">
            <v>FCA Nevinnomyssk</v>
          </cell>
          <cell r="J64" t="str">
            <v>DAF Uspenskaja</v>
          </cell>
          <cell r="K64" t="str">
            <v>НевАзот</v>
          </cell>
          <cell r="L64" t="str">
            <v>НевАзот</v>
          </cell>
          <cell r="M64" t="str">
            <v>GMF</v>
          </cell>
          <cell r="N64" t="str">
            <v>PCC</v>
          </cell>
          <cell r="O64">
            <v>369</v>
          </cell>
          <cell r="P64">
            <v>33431.4</v>
          </cell>
          <cell r="Q64">
            <v>33431.4</v>
          </cell>
          <cell r="R64">
            <v>0</v>
          </cell>
          <cell r="S64" t="str">
            <v>Transair</v>
          </cell>
          <cell r="T64">
            <v>2056.71</v>
          </cell>
          <cell r="U64">
            <v>2056.71</v>
          </cell>
          <cell r="V64">
            <v>0</v>
          </cell>
          <cell r="W64">
            <v>0</v>
          </cell>
          <cell r="X64">
            <v>0</v>
          </cell>
          <cell r="Y64">
            <v>0</v>
          </cell>
        </row>
        <row r="65">
          <cell r="A65">
            <v>200201</v>
          </cell>
          <cell r="B65" t="str">
            <v>aah</v>
          </cell>
          <cell r="C65" t="str">
            <v>aah09</v>
          </cell>
          <cell r="D65">
            <v>37287</v>
          </cell>
          <cell r="E65">
            <v>37275</v>
          </cell>
          <cell r="F65">
            <v>37275</v>
          </cell>
          <cell r="G65">
            <v>36.099998474121094</v>
          </cell>
          <cell r="H65">
            <v>36.099998474121094</v>
          </cell>
          <cell r="I65" t="str">
            <v>FCA Nevinnomyssk</v>
          </cell>
          <cell r="J65" t="str">
            <v>FCA Nevinnomyssk</v>
          </cell>
          <cell r="K65" t="str">
            <v>НевАзот</v>
          </cell>
          <cell r="L65" t="str">
            <v>НевАзот</v>
          </cell>
          <cell r="M65" t="str">
            <v>GMF</v>
          </cell>
          <cell r="N65" t="str">
            <v>Marmara</v>
          </cell>
          <cell r="O65">
            <v>370</v>
          </cell>
          <cell r="P65">
            <v>13357</v>
          </cell>
          <cell r="Q65">
            <v>13357</v>
          </cell>
          <cell r="R65">
            <v>0</v>
          </cell>
          <cell r="S65">
            <v>0</v>
          </cell>
          <cell r="T65">
            <v>0</v>
          </cell>
          <cell r="U65">
            <v>0</v>
          </cell>
          <cell r="V65">
            <v>0</v>
          </cell>
          <cell r="W65">
            <v>0</v>
          </cell>
          <cell r="X65">
            <v>0</v>
          </cell>
          <cell r="Y65">
            <v>0</v>
          </cell>
        </row>
        <row r="66">
          <cell r="A66">
            <v>200112</v>
          </cell>
          <cell r="B66" t="str">
            <v>aah</v>
          </cell>
          <cell r="C66" t="str">
            <v>aah10</v>
          </cell>
          <cell r="D66">
            <v>37245</v>
          </cell>
          <cell r="E66">
            <v>37252</v>
          </cell>
          <cell r="F66">
            <v>37255</v>
          </cell>
          <cell r="G66">
            <v>86</v>
          </cell>
          <cell r="H66">
            <v>86</v>
          </cell>
          <cell r="I66" t="str">
            <v>FCA Nevinnomyssk</v>
          </cell>
          <cell r="J66" t="str">
            <v>DAF Uspenskaja</v>
          </cell>
          <cell r="K66" t="str">
            <v>НевАзот</v>
          </cell>
          <cell r="L66" t="str">
            <v>НевАзот</v>
          </cell>
          <cell r="M66" t="str">
            <v>GMF</v>
          </cell>
          <cell r="N66" t="str">
            <v>PCC</v>
          </cell>
          <cell r="O66">
            <v>369</v>
          </cell>
          <cell r="P66">
            <v>31734</v>
          </cell>
          <cell r="Q66">
            <v>31734</v>
          </cell>
          <cell r="R66">
            <v>0</v>
          </cell>
          <cell r="S66" t="str">
            <v>Transair</v>
          </cell>
          <cell r="T66">
            <v>1966.31</v>
          </cell>
          <cell r="U66">
            <v>1966.31</v>
          </cell>
          <cell r="V66">
            <v>0</v>
          </cell>
          <cell r="W66">
            <v>0</v>
          </cell>
          <cell r="X66">
            <v>0</v>
          </cell>
          <cell r="Y66">
            <v>0</v>
          </cell>
        </row>
        <row r="67">
          <cell r="A67">
            <v>200201</v>
          </cell>
          <cell r="B67" t="str">
            <v>aah</v>
          </cell>
          <cell r="C67" t="str">
            <v>aah11</v>
          </cell>
          <cell r="D67">
            <v>37276</v>
          </cell>
          <cell r="E67">
            <v>37274</v>
          </cell>
          <cell r="F67">
            <v>37279</v>
          </cell>
          <cell r="G67">
            <v>149.89999389648438</v>
          </cell>
          <cell r="H67">
            <v>149.89999389648438</v>
          </cell>
          <cell r="I67" t="str">
            <v>FCA Nevinnomyssk</v>
          </cell>
          <cell r="J67" t="str">
            <v>DAF Uspenskaja</v>
          </cell>
          <cell r="K67" t="str">
            <v>НевАзот</v>
          </cell>
          <cell r="L67" t="str">
            <v>НевАзот</v>
          </cell>
          <cell r="M67" t="str">
            <v>GMF</v>
          </cell>
          <cell r="N67" t="str">
            <v>PCC</v>
          </cell>
          <cell r="O67">
            <v>369</v>
          </cell>
          <cell r="P67">
            <v>55313.1</v>
          </cell>
          <cell r="Q67">
            <v>55313.1</v>
          </cell>
          <cell r="R67">
            <v>0</v>
          </cell>
          <cell r="S67" t="str">
            <v>Transair</v>
          </cell>
          <cell r="T67">
            <v>3425.37</v>
          </cell>
          <cell r="U67">
            <v>3425.37</v>
          </cell>
          <cell r="V67">
            <v>0</v>
          </cell>
          <cell r="W67">
            <v>0</v>
          </cell>
          <cell r="X67">
            <v>0</v>
          </cell>
          <cell r="Y67">
            <v>0</v>
          </cell>
        </row>
        <row r="68">
          <cell r="A68">
            <v>200201</v>
          </cell>
          <cell r="B68" t="str">
            <v>aah</v>
          </cell>
          <cell r="C68" t="str">
            <v>aah12</v>
          </cell>
          <cell r="D68">
            <v>37276</v>
          </cell>
          <cell r="E68">
            <v>37278</v>
          </cell>
          <cell r="F68">
            <v>37281</v>
          </cell>
          <cell r="G68">
            <v>61</v>
          </cell>
          <cell r="H68">
            <v>61</v>
          </cell>
          <cell r="I68" t="str">
            <v>FCA Nevinnomyssk</v>
          </cell>
          <cell r="J68" t="str">
            <v>DAF Uspenskaja</v>
          </cell>
          <cell r="K68" t="str">
            <v>НевАзот</v>
          </cell>
          <cell r="L68" t="str">
            <v>НевАзот</v>
          </cell>
          <cell r="M68" t="str">
            <v>GMF</v>
          </cell>
          <cell r="N68" t="str">
            <v>PCC</v>
          </cell>
          <cell r="O68">
            <v>369</v>
          </cell>
          <cell r="P68">
            <v>22509</v>
          </cell>
          <cell r="Q68">
            <v>22509</v>
          </cell>
          <cell r="R68">
            <v>0</v>
          </cell>
          <cell r="S68" t="str">
            <v>Transair</v>
          </cell>
          <cell r="T68">
            <v>1393.91</v>
          </cell>
          <cell r="U68">
            <v>1393.91</v>
          </cell>
          <cell r="V68">
            <v>0</v>
          </cell>
          <cell r="W68">
            <v>0</v>
          </cell>
          <cell r="X68">
            <v>0</v>
          </cell>
          <cell r="Y68">
            <v>0</v>
          </cell>
        </row>
        <row r="69">
          <cell r="A69">
            <v>200201</v>
          </cell>
          <cell r="B69" t="str">
            <v>aah</v>
          </cell>
          <cell r="C69" t="str">
            <v>aah13</v>
          </cell>
          <cell r="D69">
            <v>37287</v>
          </cell>
          <cell r="E69">
            <v>37277</v>
          </cell>
          <cell r="F69">
            <v>37277</v>
          </cell>
          <cell r="G69">
            <v>35.900001525878906</v>
          </cell>
          <cell r="H69">
            <v>35.900001525878906</v>
          </cell>
          <cell r="I69" t="str">
            <v>FCA Nevinnomyssk</v>
          </cell>
          <cell r="J69" t="str">
            <v>FCA Nevinnomyssk</v>
          </cell>
          <cell r="K69" t="str">
            <v>НевАзот</v>
          </cell>
          <cell r="L69" t="str">
            <v>НевАзот</v>
          </cell>
          <cell r="M69" t="str">
            <v>GMF</v>
          </cell>
          <cell r="N69" t="str">
            <v>Marmara</v>
          </cell>
          <cell r="O69">
            <v>370</v>
          </cell>
          <cell r="P69">
            <v>13283</v>
          </cell>
          <cell r="Q69">
            <v>13283</v>
          </cell>
          <cell r="R69">
            <v>0</v>
          </cell>
          <cell r="S69">
            <v>0</v>
          </cell>
          <cell r="T69">
            <v>0</v>
          </cell>
          <cell r="U69">
            <v>0</v>
          </cell>
          <cell r="V69">
            <v>0</v>
          </cell>
          <cell r="W69">
            <v>0</v>
          </cell>
          <cell r="X69">
            <v>0</v>
          </cell>
          <cell r="Y69">
            <v>0</v>
          </cell>
        </row>
        <row r="70">
          <cell r="A70">
            <v>200201</v>
          </cell>
          <cell r="B70" t="str">
            <v>aah</v>
          </cell>
          <cell r="C70" t="str">
            <v>aah14</v>
          </cell>
          <cell r="D70">
            <v>37276</v>
          </cell>
          <cell r="E70">
            <v>37281</v>
          </cell>
          <cell r="F70">
            <v>37287</v>
          </cell>
          <cell r="G70">
            <v>87.900001525878906</v>
          </cell>
          <cell r="H70">
            <v>87.900001525878906</v>
          </cell>
          <cell r="I70" t="str">
            <v>FCA Nevinnomyssk</v>
          </cell>
          <cell r="J70" t="str">
            <v>DAF Uspenskaja</v>
          </cell>
          <cell r="K70" t="str">
            <v>НевАзот</v>
          </cell>
          <cell r="L70" t="str">
            <v>НевАзот</v>
          </cell>
          <cell r="M70" t="str">
            <v>GMF</v>
          </cell>
          <cell r="N70" t="str">
            <v>PCC</v>
          </cell>
          <cell r="O70">
            <v>369</v>
          </cell>
          <cell r="P70">
            <v>32435.1</v>
          </cell>
          <cell r="Q70">
            <v>32877.9</v>
          </cell>
          <cell r="R70">
            <v>-442.8</v>
          </cell>
          <cell r="S70" t="str">
            <v>Transair</v>
          </cell>
          <cell r="T70">
            <v>2008.6</v>
          </cell>
          <cell r="U70">
            <v>2008.6</v>
          </cell>
          <cell r="V70">
            <v>0</v>
          </cell>
          <cell r="W70">
            <v>0</v>
          </cell>
          <cell r="X70">
            <v>0</v>
          </cell>
          <cell r="Y70">
            <v>0</v>
          </cell>
        </row>
        <row r="71">
          <cell r="A71">
            <v>200202</v>
          </cell>
          <cell r="B71" t="str">
            <v>aah</v>
          </cell>
          <cell r="C71" t="str">
            <v>aah16</v>
          </cell>
          <cell r="D71">
            <v>37304</v>
          </cell>
          <cell r="E71">
            <v>37299</v>
          </cell>
          <cell r="F71">
            <v>37307</v>
          </cell>
          <cell r="G71">
            <v>178.5</v>
          </cell>
          <cell r="H71">
            <v>178.5</v>
          </cell>
          <cell r="I71" t="str">
            <v>FCA Nevinnomyssk</v>
          </cell>
          <cell r="J71" t="str">
            <v>DAF Uspenskaja</v>
          </cell>
          <cell r="K71" t="str">
            <v>НевАзот</v>
          </cell>
          <cell r="L71" t="str">
            <v>НевАзот</v>
          </cell>
          <cell r="M71" t="str">
            <v>GMF</v>
          </cell>
          <cell r="N71" t="str">
            <v>PCC</v>
          </cell>
          <cell r="O71">
            <v>369</v>
          </cell>
          <cell r="P71">
            <v>65866.5</v>
          </cell>
          <cell r="Q71">
            <v>36900</v>
          </cell>
          <cell r="R71">
            <v>28966.5</v>
          </cell>
          <cell r="S71" t="str">
            <v>Transair</v>
          </cell>
          <cell r="T71">
            <v>4069.68</v>
          </cell>
          <cell r="U71">
            <v>4069.68</v>
          </cell>
          <cell r="V71">
            <v>0</v>
          </cell>
          <cell r="W71">
            <v>0</v>
          </cell>
          <cell r="X71">
            <v>0</v>
          </cell>
          <cell r="Y71">
            <v>0</v>
          </cell>
        </row>
        <row r="72">
          <cell r="A72">
            <v>200202</v>
          </cell>
          <cell r="B72" t="str">
            <v>aah</v>
          </cell>
          <cell r="C72" t="str">
            <v>aah17</v>
          </cell>
          <cell r="D72">
            <v>37311</v>
          </cell>
          <cell r="E72">
            <v>37300</v>
          </cell>
          <cell r="F72">
            <v>37300</v>
          </cell>
          <cell r="G72">
            <v>74.099998474121094</v>
          </cell>
          <cell r="H72">
            <v>74.099998474121094</v>
          </cell>
          <cell r="I72" t="str">
            <v>FCA Nevinnomyssk</v>
          </cell>
          <cell r="J72" t="str">
            <v>FCA Nevinnomyssk</v>
          </cell>
          <cell r="K72" t="str">
            <v>НевАзот</v>
          </cell>
          <cell r="L72" t="str">
            <v>НевАзот</v>
          </cell>
          <cell r="M72" t="str">
            <v>GMF</v>
          </cell>
          <cell r="N72" t="str">
            <v>Marmara</v>
          </cell>
          <cell r="O72">
            <v>370</v>
          </cell>
          <cell r="P72">
            <v>27417</v>
          </cell>
          <cell r="Q72">
            <v>0</v>
          </cell>
          <cell r="R72">
            <v>27417</v>
          </cell>
          <cell r="S72">
            <v>0</v>
          </cell>
          <cell r="T72">
            <v>0</v>
          </cell>
          <cell r="U72">
            <v>0</v>
          </cell>
          <cell r="V72">
            <v>0</v>
          </cell>
          <cell r="W72">
            <v>0</v>
          </cell>
          <cell r="X72">
            <v>0</v>
          </cell>
          <cell r="Y72">
            <v>0</v>
          </cell>
        </row>
        <row r="73">
          <cell r="A73">
            <v>200202</v>
          </cell>
          <cell r="B73" t="str">
            <v>aah</v>
          </cell>
          <cell r="C73" t="str">
            <v>aah18</v>
          </cell>
          <cell r="D73">
            <v>37315</v>
          </cell>
          <cell r="E73">
            <v>37006</v>
          </cell>
          <cell r="F73">
            <v>37051</v>
          </cell>
          <cell r="G73">
            <v>150</v>
          </cell>
          <cell r="H73">
            <v>150</v>
          </cell>
          <cell r="I73" t="str">
            <v>FCA Nevinnomyssk</v>
          </cell>
          <cell r="J73" t="str">
            <v>FCA Nevinnomyssk</v>
          </cell>
          <cell r="K73" t="str">
            <v>НевАзот</v>
          </cell>
          <cell r="L73" t="str">
            <v>НевАзот</v>
          </cell>
          <cell r="M73" t="str">
            <v>GMF</v>
          </cell>
          <cell r="N73" t="str">
            <v>Marmara</v>
          </cell>
          <cell r="O73">
            <v>370</v>
          </cell>
          <cell r="P73">
            <v>55500</v>
          </cell>
          <cell r="Q73">
            <v>0</v>
          </cell>
          <cell r="R73">
            <v>55500</v>
          </cell>
          <cell r="S73">
            <v>0</v>
          </cell>
          <cell r="T73">
            <v>0</v>
          </cell>
          <cell r="U73">
            <v>0</v>
          </cell>
          <cell r="V73">
            <v>0</v>
          </cell>
          <cell r="W73">
            <v>0</v>
          </cell>
          <cell r="X73">
            <v>0</v>
          </cell>
          <cell r="Y73">
            <v>0</v>
          </cell>
        </row>
        <row r="74">
          <cell r="A74">
            <v>200202</v>
          </cell>
          <cell r="B74" t="str">
            <v>aah</v>
          </cell>
          <cell r="C74" t="str">
            <v>aah19</v>
          </cell>
          <cell r="D74">
            <v>37311</v>
          </cell>
          <cell r="E74">
            <v>37008</v>
          </cell>
          <cell r="F74">
            <v>37053</v>
          </cell>
          <cell r="G74">
            <v>75.900001525878906</v>
          </cell>
          <cell r="H74">
            <v>75.900001525878906</v>
          </cell>
          <cell r="I74" t="str">
            <v>FCA Nevinnomyssk</v>
          </cell>
          <cell r="J74" t="str">
            <v>FCA Nevinnomyssk</v>
          </cell>
          <cell r="K74" t="str">
            <v>НевАзот</v>
          </cell>
          <cell r="L74" t="str">
            <v>НевАзот</v>
          </cell>
          <cell r="M74" t="str">
            <v>GMF</v>
          </cell>
          <cell r="N74" t="str">
            <v>Marmara</v>
          </cell>
          <cell r="O74">
            <v>370</v>
          </cell>
          <cell r="P74">
            <v>28083</v>
          </cell>
          <cell r="Q74">
            <v>0</v>
          </cell>
          <cell r="R74">
            <v>28083</v>
          </cell>
          <cell r="S74">
            <v>0</v>
          </cell>
          <cell r="T74">
            <v>0</v>
          </cell>
          <cell r="U74">
            <v>0</v>
          </cell>
          <cell r="V74">
            <v>0</v>
          </cell>
          <cell r="W74">
            <v>0</v>
          </cell>
          <cell r="X74">
            <v>0</v>
          </cell>
          <cell r="Y74">
            <v>0</v>
          </cell>
        </row>
        <row r="75">
          <cell r="A75">
            <v>200202</v>
          </cell>
          <cell r="B75" t="str">
            <v>aah</v>
          </cell>
          <cell r="C75" t="str">
            <v>aah20</v>
          </cell>
          <cell r="D75">
            <v>37311</v>
          </cell>
          <cell r="E75">
            <v>37009</v>
          </cell>
          <cell r="F75">
            <v>37054</v>
          </cell>
          <cell r="G75">
            <v>100</v>
          </cell>
          <cell r="H75">
            <v>100</v>
          </cell>
          <cell r="I75" t="str">
            <v>FCA Nevinnomyssk</v>
          </cell>
          <cell r="J75" t="str">
            <v>DAF Uspenskaja</v>
          </cell>
          <cell r="K75" t="str">
            <v>НевАзот</v>
          </cell>
          <cell r="L75" t="str">
            <v>НевАзот</v>
          </cell>
          <cell r="M75" t="str">
            <v>GMF</v>
          </cell>
          <cell r="N75" t="str">
            <v>PCC</v>
          </cell>
          <cell r="O75">
            <v>369</v>
          </cell>
          <cell r="P75">
            <v>36900</v>
          </cell>
          <cell r="Q75">
            <v>0</v>
          </cell>
          <cell r="R75">
            <v>36900</v>
          </cell>
          <cell r="S75" t="str">
            <v>Anonymous</v>
          </cell>
          <cell r="T75">
            <v>2300</v>
          </cell>
          <cell r="U75">
            <v>0</v>
          </cell>
          <cell r="V75">
            <v>2300</v>
          </cell>
          <cell r="W75">
            <v>0</v>
          </cell>
          <cell r="X75">
            <v>0</v>
          </cell>
          <cell r="Y75">
            <v>0</v>
          </cell>
        </row>
        <row r="76">
          <cell r="A76">
            <v>200101</v>
          </cell>
          <cell r="B76" t="str">
            <v>ac</v>
          </cell>
          <cell r="C76" t="str">
            <v>ac01</v>
          </cell>
          <cell r="D76">
            <v>36914</v>
          </cell>
          <cell r="E76">
            <v>36914</v>
          </cell>
          <cell r="F76">
            <v>36914</v>
          </cell>
          <cell r="G76">
            <v>3975.60009765625</v>
          </cell>
          <cell r="H76">
            <v>3975.60009765625</v>
          </cell>
          <cell r="I76" t="str">
            <v>FCA Kovdor</v>
          </cell>
          <cell r="J76" t="str">
            <v>DDU Shilainiai</v>
          </cell>
          <cell r="K76" t="str">
            <v>КГОК</v>
          </cell>
          <cell r="L76" t="str">
            <v>КГОК</v>
          </cell>
          <cell r="M76" t="str">
            <v>Seneltex</v>
          </cell>
          <cell r="N76" t="str">
            <v>Kemira-Lifosa</v>
          </cell>
          <cell r="O76">
            <v>61.5</v>
          </cell>
          <cell r="P76">
            <v>244499.4</v>
          </cell>
          <cell r="Q76">
            <v>244499.4</v>
          </cell>
          <cell r="R76">
            <v>0</v>
          </cell>
          <cell r="S76" t="str">
            <v>Itico</v>
          </cell>
          <cell r="T76">
            <v>105695.55</v>
          </cell>
          <cell r="U76">
            <v>105695.55</v>
          </cell>
          <cell r="V76">
            <v>0</v>
          </cell>
          <cell r="W76">
            <v>0</v>
          </cell>
          <cell r="X76">
            <v>0</v>
          </cell>
          <cell r="Y76">
            <v>0</v>
          </cell>
        </row>
        <row r="77">
          <cell r="A77">
            <v>200102</v>
          </cell>
          <cell r="B77" t="str">
            <v>ac</v>
          </cell>
          <cell r="C77" t="str">
            <v>ac02</v>
          </cell>
          <cell r="D77">
            <v>36931</v>
          </cell>
          <cell r="E77">
            <v>36931</v>
          </cell>
          <cell r="F77">
            <v>36931</v>
          </cell>
          <cell r="G77">
            <v>3977</v>
          </cell>
          <cell r="H77">
            <v>3977</v>
          </cell>
          <cell r="I77" t="str">
            <v>FCA Kovdor</v>
          </cell>
          <cell r="J77" t="str">
            <v>DDU Shilainiai</v>
          </cell>
          <cell r="K77" t="str">
            <v>КГОК</v>
          </cell>
          <cell r="L77" t="str">
            <v>КГОК</v>
          </cell>
          <cell r="M77" t="str">
            <v>Seneltex</v>
          </cell>
          <cell r="N77" t="str">
            <v>Kemira-Lifosa</v>
          </cell>
          <cell r="O77">
            <v>61.5</v>
          </cell>
          <cell r="P77">
            <v>244585.5</v>
          </cell>
          <cell r="Q77">
            <v>244585.5</v>
          </cell>
          <cell r="R77">
            <v>0</v>
          </cell>
          <cell r="S77" t="str">
            <v>Itico</v>
          </cell>
          <cell r="T77">
            <v>105801.75</v>
          </cell>
          <cell r="U77">
            <v>105801.75</v>
          </cell>
          <cell r="V77">
            <v>0</v>
          </cell>
          <cell r="W77">
            <v>0</v>
          </cell>
          <cell r="X77">
            <v>0</v>
          </cell>
          <cell r="Y77">
            <v>0</v>
          </cell>
        </row>
        <row r="78">
          <cell r="A78">
            <v>200103</v>
          </cell>
          <cell r="B78" t="str">
            <v>ac</v>
          </cell>
          <cell r="C78" t="str">
            <v>ac03</v>
          </cell>
          <cell r="D78">
            <v>36956</v>
          </cell>
          <cell r="E78">
            <v>36956</v>
          </cell>
          <cell r="F78">
            <v>36956</v>
          </cell>
          <cell r="G78">
            <v>3974.800048828125</v>
          </cell>
          <cell r="H78">
            <v>3974.800048828125</v>
          </cell>
          <cell r="I78" t="str">
            <v>FCA Kovdor</v>
          </cell>
          <cell r="J78" t="str">
            <v>DDU Shilainiai</v>
          </cell>
          <cell r="K78" t="str">
            <v>КГОК</v>
          </cell>
          <cell r="L78" t="str">
            <v>КГОК</v>
          </cell>
          <cell r="M78" t="str">
            <v>Seneltex</v>
          </cell>
          <cell r="N78" t="str">
            <v>Lifosa</v>
          </cell>
          <cell r="O78">
            <v>61.5</v>
          </cell>
          <cell r="P78">
            <v>244450.2</v>
          </cell>
          <cell r="Q78">
            <v>244450.2</v>
          </cell>
          <cell r="R78">
            <v>0</v>
          </cell>
          <cell r="S78" t="str">
            <v>Itico</v>
          </cell>
          <cell r="T78">
            <v>105748.65</v>
          </cell>
          <cell r="U78">
            <v>105748.65</v>
          </cell>
          <cell r="V78">
            <v>0</v>
          </cell>
          <cell r="W78">
            <v>0</v>
          </cell>
          <cell r="X78">
            <v>0</v>
          </cell>
          <cell r="Y78">
            <v>0</v>
          </cell>
        </row>
        <row r="79">
          <cell r="A79">
            <v>200103</v>
          </cell>
          <cell r="B79" t="str">
            <v>ac</v>
          </cell>
          <cell r="C79" t="str">
            <v>ac04</v>
          </cell>
          <cell r="D79">
            <v>36963</v>
          </cell>
          <cell r="E79">
            <v>36963</v>
          </cell>
          <cell r="F79">
            <v>36963</v>
          </cell>
          <cell r="G79">
            <v>3951.89990234375</v>
          </cell>
          <cell r="H79">
            <v>3951.89990234375</v>
          </cell>
          <cell r="I79" t="str">
            <v>FCA Kovdor</v>
          </cell>
          <cell r="J79" t="str">
            <v>DDU Shilainiai</v>
          </cell>
          <cell r="K79" t="str">
            <v>КГОК</v>
          </cell>
          <cell r="L79" t="str">
            <v>КГОК</v>
          </cell>
          <cell r="M79" t="str">
            <v>Seneltex</v>
          </cell>
          <cell r="N79" t="str">
            <v>Kemira-Lifosa</v>
          </cell>
          <cell r="O79">
            <v>61.5</v>
          </cell>
          <cell r="P79">
            <v>243041.85</v>
          </cell>
          <cell r="Q79">
            <v>243041.85</v>
          </cell>
          <cell r="R79">
            <v>0</v>
          </cell>
          <cell r="S79" t="str">
            <v>Itico</v>
          </cell>
          <cell r="T79">
            <v>105217.65</v>
          </cell>
          <cell r="U79">
            <v>105217.65</v>
          </cell>
          <cell r="V79">
            <v>0</v>
          </cell>
          <cell r="W79">
            <v>0</v>
          </cell>
          <cell r="X79">
            <v>0</v>
          </cell>
          <cell r="Y79">
            <v>0</v>
          </cell>
        </row>
        <row r="80">
          <cell r="A80">
            <v>200103</v>
          </cell>
          <cell r="B80" t="str">
            <v>ac</v>
          </cell>
          <cell r="C80" t="str">
            <v>ac05</v>
          </cell>
          <cell r="D80">
            <v>36967</v>
          </cell>
          <cell r="E80">
            <v>36967</v>
          </cell>
          <cell r="F80">
            <v>36967</v>
          </cell>
          <cell r="G80">
            <v>3913.89990234375</v>
          </cell>
          <cell r="H80">
            <v>3913.89990234375</v>
          </cell>
          <cell r="I80" t="str">
            <v>FCA Kovdor</v>
          </cell>
          <cell r="J80" t="str">
            <v>DDU Shilainiai</v>
          </cell>
          <cell r="K80" t="str">
            <v>КГОК</v>
          </cell>
          <cell r="L80" t="str">
            <v>КГОК</v>
          </cell>
          <cell r="M80" t="str">
            <v>Seneltex</v>
          </cell>
          <cell r="N80" t="str">
            <v>Lifosa</v>
          </cell>
          <cell r="O80">
            <v>61.5</v>
          </cell>
          <cell r="P80">
            <v>240704.85</v>
          </cell>
          <cell r="Q80">
            <v>240704.85</v>
          </cell>
          <cell r="R80">
            <v>0</v>
          </cell>
          <cell r="S80" t="str">
            <v>Itico</v>
          </cell>
          <cell r="T80">
            <v>104102.55</v>
          </cell>
          <cell r="U80">
            <v>104102.55</v>
          </cell>
          <cell r="V80">
            <v>0</v>
          </cell>
          <cell r="W80">
            <v>0</v>
          </cell>
          <cell r="X80">
            <v>0</v>
          </cell>
          <cell r="Y80">
            <v>0</v>
          </cell>
        </row>
        <row r="81">
          <cell r="A81">
            <v>200103</v>
          </cell>
          <cell r="B81" t="str">
            <v>ac</v>
          </cell>
          <cell r="C81" t="str">
            <v>ac06</v>
          </cell>
          <cell r="D81">
            <v>36970</v>
          </cell>
          <cell r="E81">
            <v>36970</v>
          </cell>
          <cell r="F81">
            <v>36970</v>
          </cell>
          <cell r="G81">
            <v>3935.199951171875</v>
          </cell>
          <cell r="H81">
            <v>3935.199951171875</v>
          </cell>
          <cell r="I81" t="str">
            <v>FCA Kovdor</v>
          </cell>
          <cell r="J81" t="str">
            <v>DDU Shilainiai</v>
          </cell>
          <cell r="K81" t="str">
            <v>КГОК</v>
          </cell>
          <cell r="L81" t="str">
            <v>КГОК</v>
          </cell>
          <cell r="M81" t="str">
            <v>Seneltex</v>
          </cell>
          <cell r="N81" t="str">
            <v>Lifosa</v>
          </cell>
          <cell r="O81">
            <v>61.5</v>
          </cell>
          <cell r="P81">
            <v>242014.8</v>
          </cell>
          <cell r="Q81">
            <v>242014.8</v>
          </cell>
          <cell r="R81">
            <v>0</v>
          </cell>
          <cell r="S81" t="str">
            <v>Itico</v>
          </cell>
          <cell r="T81">
            <v>104660.1</v>
          </cell>
          <cell r="U81">
            <v>104660.1</v>
          </cell>
          <cell r="V81">
            <v>0</v>
          </cell>
          <cell r="W81">
            <v>0</v>
          </cell>
          <cell r="X81">
            <v>0</v>
          </cell>
          <cell r="Y81">
            <v>0</v>
          </cell>
        </row>
        <row r="82">
          <cell r="A82">
            <v>200104</v>
          </cell>
          <cell r="B82" t="str">
            <v>ac</v>
          </cell>
          <cell r="C82" t="str">
            <v>ac07</v>
          </cell>
          <cell r="D82">
            <v>36983</v>
          </cell>
          <cell r="E82">
            <v>36983</v>
          </cell>
          <cell r="F82">
            <v>36983</v>
          </cell>
          <cell r="G82">
            <v>3927.89990234375</v>
          </cell>
          <cell r="H82">
            <v>3927.89990234375</v>
          </cell>
          <cell r="I82" t="str">
            <v>FCA Kovdor</v>
          </cell>
          <cell r="J82" t="str">
            <v>DDU Shilainiai</v>
          </cell>
          <cell r="K82" t="str">
            <v>КГОК</v>
          </cell>
          <cell r="L82" t="str">
            <v>КГОК</v>
          </cell>
          <cell r="M82" t="str">
            <v>Seneltex</v>
          </cell>
          <cell r="N82" t="str">
            <v>Kemira-Lifosa</v>
          </cell>
          <cell r="O82">
            <v>61.5</v>
          </cell>
          <cell r="P82">
            <v>241565.85</v>
          </cell>
          <cell r="Q82">
            <v>241565.85</v>
          </cell>
          <cell r="R82">
            <v>0</v>
          </cell>
          <cell r="S82" t="str">
            <v>Itico</v>
          </cell>
          <cell r="T82">
            <v>104630.52</v>
          </cell>
          <cell r="U82">
            <v>104630.52</v>
          </cell>
          <cell r="V82">
            <v>0</v>
          </cell>
          <cell r="W82">
            <v>0</v>
          </cell>
          <cell r="X82">
            <v>0</v>
          </cell>
          <cell r="Y82">
            <v>0</v>
          </cell>
        </row>
        <row r="83">
          <cell r="A83">
            <v>200104</v>
          </cell>
          <cell r="B83" t="str">
            <v>ac</v>
          </cell>
          <cell r="C83" t="str">
            <v>ac08</v>
          </cell>
          <cell r="D83">
            <v>36994</v>
          </cell>
          <cell r="E83">
            <v>36994</v>
          </cell>
          <cell r="F83">
            <v>36994</v>
          </cell>
          <cell r="G83">
            <v>3939.5</v>
          </cell>
          <cell r="H83">
            <v>3939.5</v>
          </cell>
          <cell r="I83" t="str">
            <v>FCA Kovdor</v>
          </cell>
          <cell r="J83" t="str">
            <v>DDU Shilainiai</v>
          </cell>
          <cell r="K83" t="str">
            <v>КГОК</v>
          </cell>
          <cell r="L83" t="str">
            <v>КГОК</v>
          </cell>
          <cell r="M83" t="str">
            <v>Seneltex</v>
          </cell>
          <cell r="N83" t="str">
            <v>Lifosa</v>
          </cell>
          <cell r="O83">
            <v>61.5</v>
          </cell>
          <cell r="P83">
            <v>242279.25</v>
          </cell>
          <cell r="Q83">
            <v>242279.25</v>
          </cell>
          <cell r="R83">
            <v>0</v>
          </cell>
          <cell r="S83" t="str">
            <v>Itico</v>
          </cell>
          <cell r="T83">
            <v>105003.06</v>
          </cell>
          <cell r="U83">
            <v>105003.06</v>
          </cell>
          <cell r="V83">
            <v>0</v>
          </cell>
          <cell r="W83">
            <v>0</v>
          </cell>
          <cell r="X83">
            <v>0</v>
          </cell>
          <cell r="Y83">
            <v>0</v>
          </cell>
        </row>
        <row r="84">
          <cell r="A84">
            <v>200104</v>
          </cell>
          <cell r="B84" t="str">
            <v>ac</v>
          </cell>
          <cell r="C84" t="str">
            <v>ac09</v>
          </cell>
          <cell r="D84">
            <v>36995</v>
          </cell>
          <cell r="E84">
            <v>36995</v>
          </cell>
          <cell r="F84">
            <v>36995</v>
          </cell>
          <cell r="G84">
            <v>3864.39990234375</v>
          </cell>
          <cell r="H84">
            <v>3864.39990234375</v>
          </cell>
          <cell r="I84" t="str">
            <v>FCA Kovdor</v>
          </cell>
          <cell r="J84" t="str">
            <v>DDU Shilainiai</v>
          </cell>
          <cell r="K84" t="str">
            <v>КГОК</v>
          </cell>
          <cell r="L84" t="str">
            <v>КГОК</v>
          </cell>
          <cell r="M84" t="str">
            <v>Seneltex</v>
          </cell>
          <cell r="N84" t="str">
            <v>Lifosa</v>
          </cell>
          <cell r="O84">
            <v>61.5</v>
          </cell>
          <cell r="P84">
            <v>237660.6</v>
          </cell>
          <cell r="Q84">
            <v>237660.6</v>
          </cell>
          <cell r="R84">
            <v>0</v>
          </cell>
          <cell r="S84" t="str">
            <v>Itico</v>
          </cell>
          <cell r="T84">
            <v>103087.14</v>
          </cell>
          <cell r="U84">
            <v>103087.14</v>
          </cell>
          <cell r="V84">
            <v>0</v>
          </cell>
          <cell r="W84">
            <v>0</v>
          </cell>
          <cell r="X84">
            <v>0</v>
          </cell>
          <cell r="Y84">
            <v>0</v>
          </cell>
        </row>
        <row r="85">
          <cell r="A85">
            <v>200104</v>
          </cell>
          <cell r="B85" t="str">
            <v>ac</v>
          </cell>
          <cell r="C85" t="str">
            <v>ac10</v>
          </cell>
          <cell r="D85">
            <v>36998</v>
          </cell>
          <cell r="E85">
            <v>36998</v>
          </cell>
          <cell r="F85">
            <v>36998</v>
          </cell>
          <cell r="G85">
            <v>3891.699951171875</v>
          </cell>
          <cell r="H85">
            <v>3891.699951171875</v>
          </cell>
          <cell r="I85" t="str">
            <v>FCA Kovdor</v>
          </cell>
          <cell r="J85" t="str">
            <v>DDU Shilainiai</v>
          </cell>
          <cell r="K85" t="str">
            <v>КГОК</v>
          </cell>
          <cell r="L85" t="str">
            <v>КГОК</v>
          </cell>
          <cell r="M85" t="str">
            <v>Seneltex</v>
          </cell>
          <cell r="N85" t="str">
            <v>Lifosa</v>
          </cell>
          <cell r="O85">
            <v>61.5</v>
          </cell>
          <cell r="P85">
            <v>239339.55</v>
          </cell>
          <cell r="Q85">
            <v>239339.55</v>
          </cell>
          <cell r="R85">
            <v>0</v>
          </cell>
          <cell r="S85" t="str">
            <v>Itico</v>
          </cell>
          <cell r="T85">
            <v>103779</v>
          </cell>
          <cell r="U85">
            <v>103779</v>
          </cell>
          <cell r="V85">
            <v>0</v>
          </cell>
          <cell r="W85">
            <v>0</v>
          </cell>
          <cell r="X85">
            <v>0</v>
          </cell>
          <cell r="Y85">
            <v>0</v>
          </cell>
        </row>
        <row r="86">
          <cell r="A86">
            <v>200104</v>
          </cell>
          <cell r="B86" t="str">
            <v>ac</v>
          </cell>
          <cell r="C86" t="str">
            <v>ac11</v>
          </cell>
          <cell r="D86">
            <v>37001</v>
          </cell>
          <cell r="E86">
            <v>37001</v>
          </cell>
          <cell r="F86">
            <v>37001</v>
          </cell>
          <cell r="G86">
            <v>3894.39990234375</v>
          </cell>
          <cell r="H86">
            <v>3894.39990234375</v>
          </cell>
          <cell r="I86" t="str">
            <v>FCA Kovdor</v>
          </cell>
          <cell r="J86" t="str">
            <v>DDU Shilainiai</v>
          </cell>
          <cell r="K86" t="str">
            <v>КГОК</v>
          </cell>
          <cell r="L86" t="str">
            <v>КГОК</v>
          </cell>
          <cell r="M86" t="str">
            <v>Seneltex</v>
          </cell>
          <cell r="N86" t="str">
            <v>Lifosa</v>
          </cell>
          <cell r="O86">
            <v>61.5</v>
          </cell>
          <cell r="P86">
            <v>239505.6</v>
          </cell>
          <cell r="Q86">
            <v>239505.6</v>
          </cell>
          <cell r="R86">
            <v>0</v>
          </cell>
          <cell r="S86" t="str">
            <v>Itico</v>
          </cell>
          <cell r="T86">
            <v>104744.32000000001</v>
          </cell>
          <cell r="U86">
            <v>104744.32000000001</v>
          </cell>
          <cell r="V86">
            <v>0</v>
          </cell>
          <cell r="W86">
            <v>0</v>
          </cell>
          <cell r="X86">
            <v>0</v>
          </cell>
          <cell r="Y86">
            <v>0</v>
          </cell>
        </row>
        <row r="87">
          <cell r="A87">
            <v>200104</v>
          </cell>
          <cell r="B87" t="str">
            <v>ac</v>
          </cell>
          <cell r="C87" t="str">
            <v>ac12</v>
          </cell>
          <cell r="D87">
            <v>37006</v>
          </cell>
          <cell r="E87">
            <v>37006</v>
          </cell>
          <cell r="F87">
            <v>37006</v>
          </cell>
          <cell r="G87">
            <v>3997.199951171875</v>
          </cell>
          <cell r="H87">
            <v>3997.199951171875</v>
          </cell>
          <cell r="I87" t="str">
            <v>FCA Kovdor</v>
          </cell>
          <cell r="J87" t="str">
            <v>DDU Shilainiai</v>
          </cell>
          <cell r="K87" t="str">
            <v>КГОК</v>
          </cell>
          <cell r="L87" t="str">
            <v>КГОК</v>
          </cell>
          <cell r="M87" t="str">
            <v>Seneltex</v>
          </cell>
          <cell r="N87" t="str">
            <v>Lifosa</v>
          </cell>
          <cell r="O87">
            <v>61.5</v>
          </cell>
          <cell r="P87">
            <v>245827.8</v>
          </cell>
          <cell r="Q87">
            <v>245827.8</v>
          </cell>
          <cell r="R87">
            <v>0</v>
          </cell>
          <cell r="S87" t="str">
            <v>Itico</v>
          </cell>
          <cell r="T87">
            <v>107534.64</v>
          </cell>
          <cell r="U87">
            <v>107534.64</v>
          </cell>
          <cell r="V87">
            <v>0</v>
          </cell>
          <cell r="W87">
            <v>0</v>
          </cell>
          <cell r="X87">
            <v>0</v>
          </cell>
          <cell r="Y87">
            <v>0</v>
          </cell>
        </row>
        <row r="88">
          <cell r="A88">
            <v>200104</v>
          </cell>
          <cell r="B88" t="str">
            <v>ac</v>
          </cell>
          <cell r="C88" t="str">
            <v>ac13</v>
          </cell>
          <cell r="D88">
            <v>37008</v>
          </cell>
          <cell r="E88">
            <v>37008</v>
          </cell>
          <cell r="F88">
            <v>37008</v>
          </cell>
          <cell r="G88">
            <v>3881.89990234375</v>
          </cell>
          <cell r="H88">
            <v>3881.89990234375</v>
          </cell>
          <cell r="I88" t="str">
            <v>FCA Kovdor</v>
          </cell>
          <cell r="J88" t="str">
            <v>DDU Shilainiai</v>
          </cell>
          <cell r="K88" t="str">
            <v>КГОК</v>
          </cell>
          <cell r="L88" t="str">
            <v>КГОК</v>
          </cell>
          <cell r="M88" t="str">
            <v>Seneltex</v>
          </cell>
          <cell r="N88" t="str">
            <v>Lifosa</v>
          </cell>
          <cell r="O88">
            <v>61.5</v>
          </cell>
          <cell r="P88">
            <v>238736.85</v>
          </cell>
          <cell r="Q88">
            <v>238736.85</v>
          </cell>
          <cell r="R88">
            <v>0</v>
          </cell>
          <cell r="S88" t="str">
            <v>Itico</v>
          </cell>
          <cell r="T88">
            <v>104422.36</v>
          </cell>
          <cell r="U88">
            <v>104422.36</v>
          </cell>
          <cell r="V88">
            <v>0</v>
          </cell>
          <cell r="W88">
            <v>0</v>
          </cell>
          <cell r="X88">
            <v>0</v>
          </cell>
          <cell r="Y88">
            <v>0</v>
          </cell>
        </row>
        <row r="89">
          <cell r="A89">
            <v>200104</v>
          </cell>
          <cell r="B89" t="str">
            <v>ac</v>
          </cell>
          <cell r="C89" t="str">
            <v>ac14</v>
          </cell>
          <cell r="D89">
            <v>37009</v>
          </cell>
          <cell r="E89">
            <v>37009</v>
          </cell>
          <cell r="F89">
            <v>37009</v>
          </cell>
          <cell r="G89">
            <v>3913.699951171875</v>
          </cell>
          <cell r="H89">
            <v>3913.699951171875</v>
          </cell>
          <cell r="I89" t="str">
            <v>FCA Kovdor</v>
          </cell>
          <cell r="J89" t="str">
            <v>DDU Shilainiai</v>
          </cell>
          <cell r="K89" t="str">
            <v>КГОК</v>
          </cell>
          <cell r="L89" t="str">
            <v>КГОК</v>
          </cell>
          <cell r="M89" t="str">
            <v>Seneltex</v>
          </cell>
          <cell r="N89" t="str">
            <v>Lifosa</v>
          </cell>
          <cell r="O89">
            <v>62.25</v>
          </cell>
          <cell r="P89">
            <v>243627.83</v>
          </cell>
          <cell r="Q89">
            <v>243627.83</v>
          </cell>
          <cell r="R89">
            <v>0</v>
          </cell>
          <cell r="S89" t="str">
            <v>Itico</v>
          </cell>
          <cell r="T89">
            <v>105200.43</v>
          </cell>
          <cell r="U89">
            <v>105200.43</v>
          </cell>
          <cell r="V89">
            <v>0</v>
          </cell>
          <cell r="W89">
            <v>0</v>
          </cell>
          <cell r="X89">
            <v>0</v>
          </cell>
          <cell r="Y89">
            <v>0</v>
          </cell>
        </row>
        <row r="90">
          <cell r="A90">
            <v>200105</v>
          </cell>
          <cell r="B90" t="str">
            <v>ac</v>
          </cell>
          <cell r="C90" t="str">
            <v>ac15</v>
          </cell>
          <cell r="D90">
            <v>37097</v>
          </cell>
          <cell r="E90">
            <v>37016</v>
          </cell>
          <cell r="F90">
            <v>37016</v>
          </cell>
          <cell r="G90">
            <v>19052</v>
          </cell>
          <cell r="H90">
            <v>19052</v>
          </cell>
          <cell r="I90" t="str">
            <v>FOB Murmansk</v>
          </cell>
          <cell r="J90" t="str">
            <v>CFR Klaipeda</v>
          </cell>
          <cell r="K90" t="str">
            <v>КГОК</v>
          </cell>
          <cell r="L90" t="str">
            <v>КГОК</v>
          </cell>
          <cell r="M90" t="str">
            <v>Seneltex</v>
          </cell>
          <cell r="N90" t="str">
            <v>Lifosa</v>
          </cell>
          <cell r="O90">
            <v>56</v>
          </cell>
          <cell r="P90">
            <v>1075446.25</v>
          </cell>
          <cell r="Q90">
            <v>1075446.25</v>
          </cell>
          <cell r="R90">
            <v>0</v>
          </cell>
          <cell r="S90" t="str">
            <v>ММП</v>
          </cell>
          <cell r="T90">
            <v>185717.85</v>
          </cell>
          <cell r="U90">
            <v>185504.49</v>
          </cell>
          <cell r="V90">
            <v>213.36</v>
          </cell>
          <cell r="W90">
            <v>0</v>
          </cell>
          <cell r="X90">
            <v>0</v>
          </cell>
          <cell r="Y90">
            <v>0</v>
          </cell>
        </row>
        <row r="91">
          <cell r="A91">
            <v>200105</v>
          </cell>
          <cell r="B91" t="str">
            <v>ac</v>
          </cell>
          <cell r="C91" t="str">
            <v>ac16</v>
          </cell>
          <cell r="D91">
            <v>37013</v>
          </cell>
          <cell r="E91">
            <v>37013</v>
          </cell>
          <cell r="F91">
            <v>37013</v>
          </cell>
          <cell r="G91">
            <v>3878.89990234375</v>
          </cell>
          <cell r="H91">
            <v>3878.89990234375</v>
          </cell>
          <cell r="I91" t="str">
            <v>FCA Kovdor</v>
          </cell>
          <cell r="J91" t="str">
            <v>DDU Shilainiai</v>
          </cell>
          <cell r="K91" t="str">
            <v>КГОК</v>
          </cell>
          <cell r="L91" t="str">
            <v>КГОК</v>
          </cell>
          <cell r="M91" t="str">
            <v>Seneltex</v>
          </cell>
          <cell r="N91" t="str">
            <v>Lifosa</v>
          </cell>
          <cell r="O91">
            <v>62.25</v>
          </cell>
          <cell r="P91">
            <v>241461.53</v>
          </cell>
          <cell r="Q91">
            <v>241461.53</v>
          </cell>
          <cell r="R91">
            <v>0</v>
          </cell>
          <cell r="S91" t="str">
            <v>Itico</v>
          </cell>
          <cell r="T91">
            <v>104234.55</v>
          </cell>
          <cell r="U91">
            <v>104234.55</v>
          </cell>
          <cell r="V91">
            <v>0</v>
          </cell>
          <cell r="W91">
            <v>0</v>
          </cell>
          <cell r="X91">
            <v>0</v>
          </cell>
          <cell r="Y91">
            <v>0</v>
          </cell>
        </row>
        <row r="92">
          <cell r="A92">
            <v>200105</v>
          </cell>
          <cell r="B92" t="str">
            <v>ac</v>
          </cell>
          <cell r="C92" t="str">
            <v>ac17</v>
          </cell>
          <cell r="D92">
            <v>37110</v>
          </cell>
          <cell r="E92">
            <v>37026</v>
          </cell>
          <cell r="F92">
            <v>37026</v>
          </cell>
          <cell r="G92">
            <v>19002</v>
          </cell>
          <cell r="H92">
            <v>19002</v>
          </cell>
          <cell r="I92" t="str">
            <v>FOB Murmansk</v>
          </cell>
          <cell r="J92" t="str">
            <v>CFR Klaipeda</v>
          </cell>
          <cell r="K92" t="str">
            <v>КГОК</v>
          </cell>
          <cell r="L92" t="str">
            <v>КГОК</v>
          </cell>
          <cell r="M92" t="str">
            <v>Seneltex</v>
          </cell>
          <cell r="N92" t="str">
            <v>Lifosa</v>
          </cell>
          <cell r="O92">
            <v>56</v>
          </cell>
          <cell r="P92">
            <v>1065330.6000000001</v>
          </cell>
          <cell r="Q92">
            <v>1065330.6000000001</v>
          </cell>
          <cell r="R92">
            <v>0</v>
          </cell>
          <cell r="S92" t="str">
            <v>ММП</v>
          </cell>
          <cell r="T92">
            <v>177937.2</v>
          </cell>
          <cell r="U92">
            <v>177906.73</v>
          </cell>
          <cell r="V92">
            <v>30.47</v>
          </cell>
          <cell r="W92">
            <v>0</v>
          </cell>
          <cell r="X92">
            <v>0</v>
          </cell>
          <cell r="Y92">
            <v>0</v>
          </cell>
        </row>
        <row r="93">
          <cell r="A93">
            <v>200105</v>
          </cell>
          <cell r="B93" t="str">
            <v>ac</v>
          </cell>
          <cell r="C93" t="str">
            <v>ac18</v>
          </cell>
          <cell r="D93">
            <v>37110</v>
          </cell>
          <cell r="E93">
            <v>37038</v>
          </cell>
          <cell r="F93">
            <v>37038</v>
          </cell>
          <cell r="G93">
            <v>19075</v>
          </cell>
          <cell r="H93">
            <v>19075</v>
          </cell>
          <cell r="I93" t="str">
            <v>FOB Murmansk</v>
          </cell>
          <cell r="J93" t="str">
            <v>CFR Klaipeda</v>
          </cell>
          <cell r="K93" t="str">
            <v>КГОК</v>
          </cell>
          <cell r="L93" t="str">
            <v>КГОК</v>
          </cell>
          <cell r="M93" t="str">
            <v>Seneltex</v>
          </cell>
          <cell r="N93" t="str">
            <v>Lifosa</v>
          </cell>
          <cell r="O93">
            <v>56</v>
          </cell>
          <cell r="P93">
            <v>1073500.1000000001</v>
          </cell>
          <cell r="Q93">
            <v>1073500.1000000001</v>
          </cell>
          <cell r="R93">
            <v>0</v>
          </cell>
          <cell r="S93" t="str">
            <v>ММП</v>
          </cell>
          <cell r="T93">
            <v>182697.60000000001</v>
          </cell>
          <cell r="U93">
            <v>182565.1</v>
          </cell>
          <cell r="V93">
            <v>132.5</v>
          </cell>
          <cell r="W93">
            <v>0</v>
          </cell>
          <cell r="X93">
            <v>0</v>
          </cell>
          <cell r="Y93">
            <v>0</v>
          </cell>
        </row>
        <row r="94">
          <cell r="A94">
            <v>200105</v>
          </cell>
          <cell r="B94" t="str">
            <v>ac</v>
          </cell>
          <cell r="C94" t="str">
            <v>ac19</v>
          </cell>
          <cell r="D94">
            <v>37039</v>
          </cell>
          <cell r="E94">
            <v>37039</v>
          </cell>
          <cell r="F94">
            <v>37039</v>
          </cell>
          <cell r="G94">
            <v>3923.5</v>
          </cell>
          <cell r="H94">
            <v>3923.5</v>
          </cell>
          <cell r="I94" t="str">
            <v>FCA Kovdor</v>
          </cell>
          <cell r="J94" t="str">
            <v>DDU Shilainiai</v>
          </cell>
          <cell r="K94" t="str">
            <v>КГОК</v>
          </cell>
          <cell r="L94" t="str">
            <v>КГОК</v>
          </cell>
          <cell r="M94" t="str">
            <v>Seneltex</v>
          </cell>
          <cell r="N94" t="str">
            <v>Lifosa</v>
          </cell>
          <cell r="O94">
            <v>62.25</v>
          </cell>
          <cell r="P94">
            <v>244237.88</v>
          </cell>
          <cell r="Q94">
            <v>244237.88</v>
          </cell>
          <cell r="R94">
            <v>0</v>
          </cell>
          <cell r="S94" t="str">
            <v>Itico</v>
          </cell>
          <cell r="T94">
            <v>105629.71</v>
          </cell>
          <cell r="U94">
            <v>105629.71</v>
          </cell>
          <cell r="V94">
            <v>0</v>
          </cell>
          <cell r="W94">
            <v>0</v>
          </cell>
          <cell r="X94">
            <v>0</v>
          </cell>
          <cell r="Y94">
            <v>0</v>
          </cell>
        </row>
        <row r="95">
          <cell r="A95">
            <v>200105</v>
          </cell>
          <cell r="B95" t="str">
            <v>ac</v>
          </cell>
          <cell r="C95" t="str">
            <v>ac20</v>
          </cell>
          <cell r="D95">
            <v>37040</v>
          </cell>
          <cell r="E95">
            <v>37040</v>
          </cell>
          <cell r="F95">
            <v>37040</v>
          </cell>
          <cell r="G95">
            <v>4015.39990234375</v>
          </cell>
          <cell r="H95">
            <v>4015.39990234375</v>
          </cell>
          <cell r="I95" t="str">
            <v>FCA Kovdor</v>
          </cell>
          <cell r="J95" t="str">
            <v>DDU Shilainiai</v>
          </cell>
          <cell r="K95" t="str">
            <v>КГОК</v>
          </cell>
          <cell r="L95" t="str">
            <v>КГОК</v>
          </cell>
          <cell r="M95" t="str">
            <v>Seneltex</v>
          </cell>
          <cell r="N95" t="str">
            <v>Lifosa</v>
          </cell>
          <cell r="O95">
            <v>62.25</v>
          </cell>
          <cell r="P95">
            <v>249958.65</v>
          </cell>
          <cell r="Q95">
            <v>249958.65</v>
          </cell>
          <cell r="R95">
            <v>0</v>
          </cell>
          <cell r="S95" t="str">
            <v>Itico</v>
          </cell>
          <cell r="T95">
            <v>107910.26</v>
          </cell>
          <cell r="U95">
            <v>107910.26</v>
          </cell>
          <cell r="V95">
            <v>0</v>
          </cell>
          <cell r="W95">
            <v>0</v>
          </cell>
          <cell r="X95">
            <v>0</v>
          </cell>
          <cell r="Y95">
            <v>0</v>
          </cell>
        </row>
        <row r="96">
          <cell r="A96">
            <v>200106</v>
          </cell>
          <cell r="B96" t="str">
            <v>ac</v>
          </cell>
          <cell r="C96" t="str">
            <v>ac21</v>
          </cell>
          <cell r="E96">
            <v>37052</v>
          </cell>
          <cell r="F96">
            <v>37052</v>
          </cell>
          <cell r="G96">
            <v>25335</v>
          </cell>
          <cell r="H96">
            <v>25335</v>
          </cell>
          <cell r="I96" t="str">
            <v>FOB Murmansk</v>
          </cell>
          <cell r="J96" t="str">
            <v>FOB Murmansk</v>
          </cell>
          <cell r="K96" t="str">
            <v>КГОК</v>
          </cell>
          <cell r="L96" t="str">
            <v>КГОК</v>
          </cell>
          <cell r="M96" t="str">
            <v>Seneltex</v>
          </cell>
          <cell r="N96" t="str">
            <v>Sobelmar</v>
          </cell>
          <cell r="O96">
            <v>43.5</v>
          </cell>
          <cell r="P96">
            <v>1102072.5</v>
          </cell>
          <cell r="Q96">
            <v>1102072.5</v>
          </cell>
          <cell r="R96">
            <v>0</v>
          </cell>
          <cell r="S96">
            <v>-0.01</v>
          </cell>
          <cell r="T96">
            <v>0</v>
          </cell>
          <cell r="U96">
            <v>0</v>
          </cell>
          <cell r="V96">
            <v>0</v>
          </cell>
          <cell r="W96">
            <v>0</v>
          </cell>
          <cell r="X96">
            <v>0</v>
          </cell>
          <cell r="Y96">
            <v>0</v>
          </cell>
        </row>
        <row r="97">
          <cell r="A97">
            <v>200106</v>
          </cell>
          <cell r="B97" t="str">
            <v>ac</v>
          </cell>
          <cell r="C97" t="str">
            <v>ac22</v>
          </cell>
          <cell r="D97">
            <v>37132</v>
          </cell>
          <cell r="E97">
            <v>37054</v>
          </cell>
          <cell r="F97">
            <v>37054</v>
          </cell>
          <cell r="G97">
            <v>19100</v>
          </cell>
          <cell r="H97">
            <v>19100</v>
          </cell>
          <cell r="I97" t="str">
            <v>FOB Murmansk</v>
          </cell>
          <cell r="J97" t="str">
            <v>CFR Klaipeda</v>
          </cell>
          <cell r="K97" t="str">
            <v>КГОК</v>
          </cell>
          <cell r="L97" t="str">
            <v>КГОК</v>
          </cell>
          <cell r="M97" t="str">
            <v>Seneltex</v>
          </cell>
          <cell r="N97" t="str">
            <v>Lifosa</v>
          </cell>
          <cell r="O97">
            <v>56</v>
          </cell>
          <cell r="P97">
            <v>1069525.07</v>
          </cell>
          <cell r="Q97">
            <v>1069525.07</v>
          </cell>
          <cell r="R97">
            <v>0</v>
          </cell>
          <cell r="S97" t="str">
            <v>ММП</v>
          </cell>
          <cell r="T97">
            <v>177555.07</v>
          </cell>
          <cell r="U97">
            <v>177555.07</v>
          </cell>
          <cell r="V97">
            <v>0</v>
          </cell>
          <cell r="W97">
            <v>0</v>
          </cell>
          <cell r="X97">
            <v>0</v>
          </cell>
          <cell r="Y97">
            <v>0</v>
          </cell>
        </row>
        <row r="98">
          <cell r="A98">
            <v>200106</v>
          </cell>
          <cell r="B98" t="str">
            <v>ac</v>
          </cell>
          <cell r="C98" t="str">
            <v>ac23</v>
          </cell>
          <cell r="D98">
            <v>37134</v>
          </cell>
          <cell r="E98">
            <v>37063</v>
          </cell>
          <cell r="F98">
            <v>37063</v>
          </cell>
          <cell r="G98">
            <v>18332</v>
          </cell>
          <cell r="H98">
            <v>18332</v>
          </cell>
          <cell r="I98" t="str">
            <v>FOB Murmansk</v>
          </cell>
          <cell r="J98" t="str">
            <v>CFR Klaipeda</v>
          </cell>
          <cell r="K98" t="str">
            <v>КГОК</v>
          </cell>
          <cell r="L98" t="str">
            <v>КГОК</v>
          </cell>
          <cell r="M98" t="str">
            <v>Seneltex</v>
          </cell>
          <cell r="N98" t="str">
            <v>Lifosa</v>
          </cell>
          <cell r="O98">
            <v>56</v>
          </cell>
          <cell r="P98">
            <v>1028842</v>
          </cell>
          <cell r="Q98">
            <v>1028842</v>
          </cell>
          <cell r="R98">
            <v>0</v>
          </cell>
          <cell r="S98" t="str">
            <v>NB Shipping</v>
          </cell>
          <cell r="T98">
            <v>172736.6</v>
          </cell>
          <cell r="U98">
            <v>172680.38</v>
          </cell>
          <cell r="V98">
            <v>56.22</v>
          </cell>
          <cell r="W98">
            <v>0</v>
          </cell>
          <cell r="X98">
            <v>0</v>
          </cell>
          <cell r="Y98">
            <v>0</v>
          </cell>
        </row>
        <row r="99">
          <cell r="A99">
            <v>200106</v>
          </cell>
          <cell r="B99" t="str">
            <v>ac</v>
          </cell>
          <cell r="C99" t="str">
            <v>ac24</v>
          </cell>
          <cell r="E99">
            <v>37072</v>
          </cell>
          <cell r="F99">
            <v>37072</v>
          </cell>
          <cell r="G99">
            <v>26250</v>
          </cell>
          <cell r="H99">
            <v>26250</v>
          </cell>
          <cell r="I99" t="str">
            <v>FOB Murmansk</v>
          </cell>
          <cell r="J99" t="str">
            <v>FOB Murmansk</v>
          </cell>
          <cell r="K99" t="str">
            <v>КГОК</v>
          </cell>
          <cell r="L99" t="str">
            <v>КГОК</v>
          </cell>
          <cell r="M99" t="str">
            <v>GMF</v>
          </cell>
          <cell r="N99" t="str">
            <v>PetKov</v>
          </cell>
          <cell r="O99">
            <v>43.45</v>
          </cell>
          <cell r="P99">
            <v>1140562.5</v>
          </cell>
          <cell r="Q99">
            <v>1140562.5</v>
          </cell>
          <cell r="R99">
            <v>0</v>
          </cell>
          <cell r="S99">
            <v>0</v>
          </cell>
          <cell r="T99">
            <v>0</v>
          </cell>
          <cell r="U99">
            <v>0</v>
          </cell>
          <cell r="V99">
            <v>0</v>
          </cell>
          <cell r="W99">
            <v>0</v>
          </cell>
          <cell r="X99">
            <v>0</v>
          </cell>
          <cell r="Y99">
            <v>0</v>
          </cell>
        </row>
        <row r="100">
          <cell r="A100">
            <v>200107</v>
          </cell>
          <cell r="B100" t="str">
            <v>ac</v>
          </cell>
          <cell r="C100" t="str">
            <v>ac25</v>
          </cell>
          <cell r="D100">
            <v>37081</v>
          </cell>
          <cell r="E100">
            <v>37081</v>
          </cell>
          <cell r="F100">
            <v>37081</v>
          </cell>
          <cell r="G100">
            <v>3890.89990234375</v>
          </cell>
          <cell r="H100">
            <v>3890.89990234375</v>
          </cell>
          <cell r="I100" t="str">
            <v>FCA Kovdor</v>
          </cell>
          <cell r="J100" t="str">
            <v>DDU Shilainiai</v>
          </cell>
          <cell r="K100" t="str">
            <v>КГОК</v>
          </cell>
          <cell r="L100" t="str">
            <v>КГОК</v>
          </cell>
          <cell r="M100" t="str">
            <v>Seneltex</v>
          </cell>
          <cell r="N100" t="str">
            <v>Kemira-Lifosa</v>
          </cell>
          <cell r="O100">
            <v>61.5</v>
          </cell>
          <cell r="P100">
            <v>239290.35</v>
          </cell>
          <cell r="Q100">
            <v>239290.35</v>
          </cell>
          <cell r="R100">
            <v>0</v>
          </cell>
          <cell r="S100" t="str">
            <v>Itico</v>
          </cell>
          <cell r="T100">
            <v>104637</v>
          </cell>
          <cell r="U100">
            <v>104637</v>
          </cell>
          <cell r="V100">
            <v>0</v>
          </cell>
          <cell r="W100">
            <v>0</v>
          </cell>
          <cell r="X100">
            <v>0</v>
          </cell>
          <cell r="Y100">
            <v>0</v>
          </cell>
        </row>
        <row r="101">
          <cell r="A101">
            <v>200107</v>
          </cell>
          <cell r="B101" t="str">
            <v>ac</v>
          </cell>
          <cell r="C101" t="str">
            <v>ac26</v>
          </cell>
          <cell r="E101">
            <v>37085</v>
          </cell>
          <cell r="F101">
            <v>37085</v>
          </cell>
          <cell r="G101">
            <v>19170</v>
          </cell>
          <cell r="H101">
            <v>19170</v>
          </cell>
          <cell r="I101" t="str">
            <v>FOB Murmansk</v>
          </cell>
          <cell r="J101" t="str">
            <v>CFR Klaipeda</v>
          </cell>
          <cell r="K101" t="str">
            <v>КГОК</v>
          </cell>
          <cell r="L101" t="str">
            <v>КГОК</v>
          </cell>
          <cell r="M101" t="str">
            <v>Seneltex</v>
          </cell>
          <cell r="N101" t="str">
            <v>Lifosa</v>
          </cell>
          <cell r="O101">
            <v>56</v>
          </cell>
          <cell r="P101">
            <v>1074001.05</v>
          </cell>
          <cell r="Q101">
            <v>1074001.05</v>
          </cell>
          <cell r="R101">
            <v>0</v>
          </cell>
          <cell r="S101" t="str">
            <v>ММП</v>
          </cell>
          <cell r="T101">
            <v>182793.15</v>
          </cell>
          <cell r="U101">
            <v>182680.34</v>
          </cell>
          <cell r="V101">
            <v>112.81</v>
          </cell>
          <cell r="W101">
            <v>0</v>
          </cell>
          <cell r="X101">
            <v>0</v>
          </cell>
          <cell r="Y101">
            <v>0</v>
          </cell>
        </row>
        <row r="102">
          <cell r="A102">
            <v>200107</v>
          </cell>
          <cell r="B102" t="str">
            <v>ac</v>
          </cell>
          <cell r="C102" t="str">
            <v>ac27</v>
          </cell>
          <cell r="E102">
            <v>37091</v>
          </cell>
          <cell r="F102">
            <v>37091</v>
          </cell>
          <cell r="G102">
            <v>25365</v>
          </cell>
          <cell r="H102">
            <v>25365</v>
          </cell>
          <cell r="I102" t="str">
            <v>FOB Murmansk</v>
          </cell>
          <cell r="J102" t="str">
            <v>FOB Murmansk</v>
          </cell>
          <cell r="K102" t="str">
            <v>КГОК</v>
          </cell>
          <cell r="L102" t="str">
            <v>КГОК</v>
          </cell>
          <cell r="M102" t="str">
            <v>Seneltex</v>
          </cell>
          <cell r="N102" t="str">
            <v>Sobelmar</v>
          </cell>
          <cell r="O102">
            <v>43.5</v>
          </cell>
          <cell r="P102">
            <v>1103377.5</v>
          </cell>
          <cell r="Q102">
            <v>1103377.5</v>
          </cell>
          <cell r="R102">
            <v>0</v>
          </cell>
          <cell r="S102">
            <v>0</v>
          </cell>
          <cell r="T102">
            <v>0</v>
          </cell>
          <cell r="U102">
            <v>0</v>
          </cell>
          <cell r="V102">
            <v>0</v>
          </cell>
          <cell r="W102">
            <v>0</v>
          </cell>
          <cell r="X102">
            <v>0</v>
          </cell>
          <cell r="Y102">
            <v>0</v>
          </cell>
        </row>
        <row r="103">
          <cell r="A103">
            <v>200107</v>
          </cell>
          <cell r="B103" t="str">
            <v>ac</v>
          </cell>
          <cell r="C103" t="str">
            <v>ac28</v>
          </cell>
          <cell r="D103">
            <v>37091</v>
          </cell>
          <cell r="E103">
            <v>37091</v>
          </cell>
          <cell r="F103">
            <v>37091</v>
          </cell>
          <cell r="G103">
            <v>3898.300048828125</v>
          </cell>
          <cell r="H103">
            <v>3898.300048828125</v>
          </cell>
          <cell r="I103" t="str">
            <v>FCA Kovdor</v>
          </cell>
          <cell r="J103" t="str">
            <v>DDU Shilainiai</v>
          </cell>
          <cell r="K103" t="str">
            <v>КГОК</v>
          </cell>
          <cell r="L103" t="str">
            <v>КГОК</v>
          </cell>
          <cell r="M103" t="str">
            <v>Seneltex</v>
          </cell>
          <cell r="N103" t="str">
            <v>Kemira-Lifosa</v>
          </cell>
          <cell r="O103">
            <v>61.5</v>
          </cell>
          <cell r="P103">
            <v>239745.45</v>
          </cell>
          <cell r="Q103">
            <v>239745.45</v>
          </cell>
          <cell r="R103">
            <v>0</v>
          </cell>
          <cell r="S103" t="str">
            <v>Itico</v>
          </cell>
          <cell r="T103">
            <v>104717.49</v>
          </cell>
          <cell r="U103">
            <v>104717.49</v>
          </cell>
          <cell r="V103">
            <v>0</v>
          </cell>
          <cell r="W103">
            <v>0</v>
          </cell>
          <cell r="X103">
            <v>0</v>
          </cell>
          <cell r="Y103">
            <v>0</v>
          </cell>
        </row>
        <row r="104">
          <cell r="A104">
            <v>200107</v>
          </cell>
          <cell r="B104" t="str">
            <v>ac</v>
          </cell>
          <cell r="C104" t="str">
            <v>ac29</v>
          </cell>
          <cell r="D104">
            <v>37097</v>
          </cell>
          <cell r="E104">
            <v>37097</v>
          </cell>
          <cell r="F104">
            <v>37097</v>
          </cell>
          <cell r="G104">
            <v>3937.300048828125</v>
          </cell>
          <cell r="H104">
            <v>3937.300048828125</v>
          </cell>
          <cell r="I104" t="str">
            <v>FCA Kovdor</v>
          </cell>
          <cell r="J104" t="str">
            <v>DDU Shilainiai</v>
          </cell>
          <cell r="K104" t="str">
            <v>КГОК</v>
          </cell>
          <cell r="L104" t="str">
            <v>КГОК</v>
          </cell>
          <cell r="M104" t="str">
            <v>Seneltex</v>
          </cell>
          <cell r="N104" t="str">
            <v>Lifosa</v>
          </cell>
          <cell r="O104">
            <v>62.25</v>
          </cell>
          <cell r="P104">
            <v>245096.92499999999</v>
          </cell>
          <cell r="Q104">
            <v>245096.93</v>
          </cell>
          <cell r="R104">
            <v>0</v>
          </cell>
          <cell r="S104" t="str">
            <v>Itico</v>
          </cell>
          <cell r="T104">
            <v>105844.35</v>
          </cell>
          <cell r="U104">
            <v>105844.35</v>
          </cell>
          <cell r="V104">
            <v>0</v>
          </cell>
          <cell r="W104">
            <v>0</v>
          </cell>
          <cell r="X104">
            <v>0</v>
          </cell>
          <cell r="Y104">
            <v>0</v>
          </cell>
        </row>
        <row r="105">
          <cell r="A105">
            <v>200107</v>
          </cell>
          <cell r="B105" t="str">
            <v>ac</v>
          </cell>
          <cell r="C105" t="str">
            <v>ac30</v>
          </cell>
          <cell r="E105">
            <v>37101</v>
          </cell>
          <cell r="F105">
            <v>37101</v>
          </cell>
          <cell r="G105">
            <v>19150</v>
          </cell>
          <cell r="H105">
            <v>19150</v>
          </cell>
          <cell r="I105" t="str">
            <v>FOB Murmansk</v>
          </cell>
          <cell r="J105" t="str">
            <v>CFR Klaipeda</v>
          </cell>
          <cell r="K105" t="str">
            <v>КГОК</v>
          </cell>
          <cell r="L105" t="str">
            <v>КГОК</v>
          </cell>
          <cell r="M105" t="str">
            <v>Seneltex</v>
          </cell>
          <cell r="N105" t="str">
            <v>Lifosa</v>
          </cell>
          <cell r="O105">
            <v>56</v>
          </cell>
          <cell r="P105">
            <v>1071748.3999999999</v>
          </cell>
          <cell r="Q105">
            <v>1071748.3999999999</v>
          </cell>
          <cell r="R105">
            <v>0</v>
          </cell>
          <cell r="S105" t="str">
            <v>ММП</v>
          </cell>
          <cell r="T105">
            <v>177443.4</v>
          </cell>
          <cell r="U105">
            <v>177443.4</v>
          </cell>
          <cell r="V105">
            <v>0</v>
          </cell>
          <cell r="W105">
            <v>0</v>
          </cell>
          <cell r="X105">
            <v>0</v>
          </cell>
          <cell r="Y105">
            <v>0</v>
          </cell>
        </row>
        <row r="106">
          <cell r="A106">
            <v>200108</v>
          </cell>
          <cell r="B106" t="str">
            <v>ac</v>
          </cell>
          <cell r="C106" t="str">
            <v>ac31</v>
          </cell>
          <cell r="D106">
            <v>37110</v>
          </cell>
          <cell r="E106">
            <v>37110</v>
          </cell>
          <cell r="F106">
            <v>37110</v>
          </cell>
          <cell r="G106">
            <v>3879.699951171875</v>
          </cell>
          <cell r="H106">
            <v>3879.699951171875</v>
          </cell>
          <cell r="I106" t="str">
            <v>FCA Kovdor</v>
          </cell>
          <cell r="J106" t="str">
            <v>DDU Shilainiai</v>
          </cell>
          <cell r="K106" t="str">
            <v>КГОК</v>
          </cell>
          <cell r="L106" t="str">
            <v>КГОК</v>
          </cell>
          <cell r="M106" t="str">
            <v>Seneltex</v>
          </cell>
          <cell r="N106" t="str">
            <v>Lifosa</v>
          </cell>
          <cell r="O106">
            <v>62.25</v>
          </cell>
          <cell r="P106">
            <v>241511.33</v>
          </cell>
          <cell r="Q106">
            <v>241511.33</v>
          </cell>
          <cell r="R106">
            <v>0</v>
          </cell>
          <cell r="S106" t="str">
            <v>Itico</v>
          </cell>
          <cell r="T106">
            <v>104422.36</v>
          </cell>
          <cell r="U106">
            <v>104422.36</v>
          </cell>
          <cell r="V106">
            <v>0</v>
          </cell>
          <cell r="W106">
            <v>0</v>
          </cell>
          <cell r="X106">
            <v>0</v>
          </cell>
          <cell r="Y106">
            <v>0</v>
          </cell>
        </row>
        <row r="107">
          <cell r="A107">
            <v>200108</v>
          </cell>
          <cell r="B107" t="str">
            <v>ac</v>
          </cell>
          <cell r="C107" t="str">
            <v>ac32</v>
          </cell>
          <cell r="D107">
            <v>37110</v>
          </cell>
          <cell r="E107">
            <v>37116</v>
          </cell>
          <cell r="F107">
            <v>37116</v>
          </cell>
          <cell r="G107">
            <v>3840.39990234375</v>
          </cell>
          <cell r="H107">
            <v>3840.39990234375</v>
          </cell>
          <cell r="I107" t="str">
            <v>FCA Kovdor</v>
          </cell>
          <cell r="J107" t="str">
            <v>DDU Shilainiai</v>
          </cell>
          <cell r="K107" t="str">
            <v>КГОК</v>
          </cell>
          <cell r="L107" t="str">
            <v>КГОК</v>
          </cell>
          <cell r="M107" t="str">
            <v>Seneltex</v>
          </cell>
          <cell r="N107" t="str">
            <v>Lifosa</v>
          </cell>
          <cell r="O107">
            <v>62.25</v>
          </cell>
          <cell r="P107">
            <v>239064.9</v>
          </cell>
          <cell r="Q107">
            <v>239064.9</v>
          </cell>
          <cell r="R107">
            <v>0</v>
          </cell>
          <cell r="S107" t="str">
            <v>Itico</v>
          </cell>
          <cell r="T107">
            <v>103188.18</v>
          </cell>
          <cell r="U107">
            <v>103188.18</v>
          </cell>
          <cell r="V107">
            <v>0</v>
          </cell>
          <cell r="W107">
            <v>0</v>
          </cell>
          <cell r="X107">
            <v>0</v>
          </cell>
          <cell r="Y107">
            <v>0</v>
          </cell>
        </row>
        <row r="108">
          <cell r="A108">
            <v>200108</v>
          </cell>
          <cell r="B108" t="str">
            <v>ac</v>
          </cell>
          <cell r="C108" t="str">
            <v>ac33</v>
          </cell>
          <cell r="E108">
            <v>37115</v>
          </cell>
          <cell r="F108">
            <v>37115</v>
          </cell>
          <cell r="G108">
            <v>25365</v>
          </cell>
          <cell r="H108">
            <v>25365</v>
          </cell>
          <cell r="I108" t="str">
            <v>FOB Murmansk</v>
          </cell>
          <cell r="J108" t="str">
            <v>FOB Murmansk</v>
          </cell>
          <cell r="K108" t="str">
            <v>КГОК</v>
          </cell>
          <cell r="L108" t="str">
            <v>КГОК</v>
          </cell>
          <cell r="M108" t="str">
            <v>Seneltex</v>
          </cell>
          <cell r="N108" t="str">
            <v>Sobelmar</v>
          </cell>
          <cell r="O108">
            <v>43.5</v>
          </cell>
          <cell r="P108">
            <v>1103377.5</v>
          </cell>
          <cell r="Q108">
            <v>1103377.5</v>
          </cell>
          <cell r="R108">
            <v>0</v>
          </cell>
          <cell r="S108">
            <v>0</v>
          </cell>
          <cell r="T108">
            <v>0</v>
          </cell>
          <cell r="U108">
            <v>0</v>
          </cell>
          <cell r="V108">
            <v>0</v>
          </cell>
          <cell r="W108">
            <v>0</v>
          </cell>
          <cell r="X108">
            <v>0</v>
          </cell>
          <cell r="Y108">
            <v>0</v>
          </cell>
        </row>
        <row r="109">
          <cell r="A109">
            <v>200108</v>
          </cell>
          <cell r="B109" t="str">
            <v>ac</v>
          </cell>
          <cell r="C109" t="str">
            <v>ac35</v>
          </cell>
          <cell r="E109">
            <v>37123</v>
          </cell>
          <cell r="F109">
            <v>37123</v>
          </cell>
          <cell r="G109">
            <v>19055</v>
          </cell>
          <cell r="H109">
            <v>19055</v>
          </cell>
          <cell r="I109" t="str">
            <v>FOB Murmansk</v>
          </cell>
          <cell r="J109" t="str">
            <v>CFR Klaipeda</v>
          </cell>
          <cell r="K109" t="str">
            <v>КГОК</v>
          </cell>
          <cell r="L109" t="str">
            <v>КГОК</v>
          </cell>
          <cell r="M109" t="str">
            <v>Seneltex</v>
          </cell>
          <cell r="N109" t="str">
            <v>Lifosa</v>
          </cell>
          <cell r="O109">
            <v>56</v>
          </cell>
          <cell r="P109">
            <v>1067080</v>
          </cell>
          <cell r="Q109">
            <v>1067080</v>
          </cell>
          <cell r="R109">
            <v>0</v>
          </cell>
          <cell r="S109" t="str">
            <v>ММП</v>
          </cell>
          <cell r="T109">
            <v>177961.65</v>
          </cell>
          <cell r="U109">
            <v>177942.89</v>
          </cell>
          <cell r="V109">
            <v>18.760000000000002</v>
          </cell>
          <cell r="W109">
            <v>0</v>
          </cell>
          <cell r="X109">
            <v>0</v>
          </cell>
          <cell r="Y109">
            <v>0</v>
          </cell>
        </row>
        <row r="110">
          <cell r="A110">
            <v>200108</v>
          </cell>
          <cell r="B110" t="str">
            <v>ac</v>
          </cell>
          <cell r="C110" t="str">
            <v>ac36</v>
          </cell>
          <cell r="E110">
            <v>37131</v>
          </cell>
          <cell r="F110">
            <v>37131</v>
          </cell>
          <cell r="G110">
            <v>29731</v>
          </cell>
          <cell r="H110">
            <v>29731</v>
          </cell>
          <cell r="I110" t="str">
            <v>FOB Murmansk</v>
          </cell>
          <cell r="J110" t="str">
            <v>FOB Murmansk</v>
          </cell>
          <cell r="K110" t="str">
            <v>КГОК</v>
          </cell>
          <cell r="L110" t="str">
            <v>КГОК</v>
          </cell>
          <cell r="M110" t="str">
            <v>GMF</v>
          </cell>
          <cell r="N110" t="str">
            <v>PetKov</v>
          </cell>
          <cell r="O110">
            <v>43.35</v>
          </cell>
          <cell r="P110">
            <v>1288838.8500000001</v>
          </cell>
          <cell r="Q110">
            <v>1288838.8600000001</v>
          </cell>
          <cell r="R110">
            <v>0</v>
          </cell>
          <cell r="S110">
            <v>0</v>
          </cell>
          <cell r="T110">
            <v>0</v>
          </cell>
          <cell r="U110">
            <v>0</v>
          </cell>
          <cell r="V110">
            <v>0</v>
          </cell>
          <cell r="W110">
            <v>0</v>
          </cell>
          <cell r="X110">
            <v>0</v>
          </cell>
          <cell r="Y110">
            <v>0</v>
          </cell>
        </row>
        <row r="111">
          <cell r="A111">
            <v>200108</v>
          </cell>
          <cell r="B111" t="str">
            <v>ac</v>
          </cell>
          <cell r="C111" t="str">
            <v>ac37</v>
          </cell>
          <cell r="D111">
            <v>37132</v>
          </cell>
          <cell r="E111">
            <v>37132</v>
          </cell>
          <cell r="F111">
            <v>37132</v>
          </cell>
          <cell r="G111">
            <v>3881.800048828125</v>
          </cell>
          <cell r="H111">
            <v>3881.800048828125</v>
          </cell>
          <cell r="I111" t="str">
            <v>FCA Kovdor</v>
          </cell>
          <cell r="J111" t="str">
            <v>DDU Shilainiai</v>
          </cell>
          <cell r="K111" t="str">
            <v>КГОК</v>
          </cell>
          <cell r="L111" t="str">
            <v>КГОК</v>
          </cell>
          <cell r="M111" t="str">
            <v>Seneltex</v>
          </cell>
          <cell r="N111" t="str">
            <v>Lifosa</v>
          </cell>
          <cell r="O111">
            <v>62.25</v>
          </cell>
          <cell r="P111">
            <v>241642.05</v>
          </cell>
          <cell r="Q111">
            <v>241642.05</v>
          </cell>
          <cell r="R111">
            <v>0</v>
          </cell>
          <cell r="S111" t="str">
            <v>Itico</v>
          </cell>
          <cell r="T111">
            <v>104315.04</v>
          </cell>
          <cell r="U111">
            <v>104315.04</v>
          </cell>
          <cell r="V111">
            <v>0</v>
          </cell>
          <cell r="W111">
            <v>0</v>
          </cell>
          <cell r="X111">
            <v>0</v>
          </cell>
          <cell r="Y111">
            <v>0</v>
          </cell>
        </row>
        <row r="112">
          <cell r="A112">
            <v>200108</v>
          </cell>
          <cell r="B112" t="str">
            <v>ac</v>
          </cell>
          <cell r="C112" t="str">
            <v>ac38</v>
          </cell>
          <cell r="D112">
            <v>37134</v>
          </cell>
          <cell r="E112">
            <v>37134</v>
          </cell>
          <cell r="F112">
            <v>37134</v>
          </cell>
          <cell r="G112">
            <v>3823.60009765625</v>
          </cell>
          <cell r="H112">
            <v>3823.60009765625</v>
          </cell>
          <cell r="I112" t="str">
            <v>FCA Kovdor</v>
          </cell>
          <cell r="J112" t="str">
            <v>DDU Shilainiai</v>
          </cell>
          <cell r="K112" t="str">
            <v>КГОК</v>
          </cell>
          <cell r="L112" t="str">
            <v>КГОК</v>
          </cell>
          <cell r="M112" t="str">
            <v>Seneltex</v>
          </cell>
          <cell r="N112" t="str">
            <v>Lifosa</v>
          </cell>
          <cell r="O112">
            <v>62.25</v>
          </cell>
          <cell r="P112">
            <v>238019.1</v>
          </cell>
          <cell r="Q112">
            <v>238019.1</v>
          </cell>
          <cell r="R112">
            <v>0</v>
          </cell>
          <cell r="S112" t="str">
            <v>Itico</v>
          </cell>
          <cell r="T112">
            <v>102839.39</v>
          </cell>
          <cell r="U112">
            <v>102839.39</v>
          </cell>
          <cell r="V112">
            <v>0</v>
          </cell>
          <cell r="W112">
            <v>0</v>
          </cell>
          <cell r="X112">
            <v>0</v>
          </cell>
          <cell r="Y112">
            <v>0</v>
          </cell>
        </row>
        <row r="113">
          <cell r="A113">
            <v>200109</v>
          </cell>
          <cell r="B113" t="str">
            <v>ac</v>
          </cell>
          <cell r="C113" t="str">
            <v>ac39</v>
          </cell>
          <cell r="E113">
            <v>37138</v>
          </cell>
          <cell r="F113">
            <v>37138</v>
          </cell>
          <cell r="G113">
            <v>18996</v>
          </cell>
          <cell r="H113">
            <v>18996</v>
          </cell>
          <cell r="I113" t="str">
            <v>FOB Murmansk</v>
          </cell>
          <cell r="J113" t="str">
            <v>CFR Klaipeda</v>
          </cell>
          <cell r="K113" t="str">
            <v>КГОК</v>
          </cell>
          <cell r="L113" t="str">
            <v>КГОК</v>
          </cell>
          <cell r="M113" t="str">
            <v>Seneltex</v>
          </cell>
          <cell r="N113" t="str">
            <v>Lifosa</v>
          </cell>
          <cell r="O113">
            <v>56</v>
          </cell>
          <cell r="P113">
            <v>1063776</v>
          </cell>
          <cell r="Q113">
            <v>1063776</v>
          </cell>
          <cell r="R113">
            <v>0</v>
          </cell>
          <cell r="S113" t="str">
            <v>ММП</v>
          </cell>
          <cell r="T113">
            <v>176195.7</v>
          </cell>
          <cell r="U113">
            <v>176195.7</v>
          </cell>
          <cell r="V113">
            <v>0</v>
          </cell>
          <cell r="W113">
            <v>0</v>
          </cell>
          <cell r="X113">
            <v>0</v>
          </cell>
          <cell r="Y113">
            <v>0</v>
          </cell>
        </row>
        <row r="114">
          <cell r="A114">
            <v>200109</v>
          </cell>
          <cell r="B114" t="str">
            <v>ac</v>
          </cell>
          <cell r="C114" t="str">
            <v>ac40</v>
          </cell>
          <cell r="D114">
            <v>37175</v>
          </cell>
          <cell r="E114">
            <v>37143</v>
          </cell>
          <cell r="F114">
            <v>37143</v>
          </cell>
          <cell r="G114">
            <v>25435</v>
          </cell>
          <cell r="H114">
            <v>25435</v>
          </cell>
          <cell r="I114" t="str">
            <v>FOB Murmansk</v>
          </cell>
          <cell r="J114" t="str">
            <v>FOB Murmansk</v>
          </cell>
          <cell r="K114" t="str">
            <v>КГОК</v>
          </cell>
          <cell r="L114" t="str">
            <v>КГОК</v>
          </cell>
          <cell r="M114" t="str">
            <v>Seneltex</v>
          </cell>
          <cell r="N114" t="str">
            <v>Sobelmar</v>
          </cell>
          <cell r="O114">
            <v>43.5</v>
          </cell>
          <cell r="P114">
            <v>1106422.5</v>
          </cell>
          <cell r="Q114">
            <v>1106422.5</v>
          </cell>
          <cell r="R114">
            <v>0</v>
          </cell>
          <cell r="S114">
            <v>0</v>
          </cell>
          <cell r="T114">
            <v>0</v>
          </cell>
          <cell r="U114">
            <v>0</v>
          </cell>
          <cell r="V114">
            <v>0</v>
          </cell>
          <cell r="W114">
            <v>0</v>
          </cell>
          <cell r="X114">
            <v>0</v>
          </cell>
          <cell r="Y114">
            <v>0</v>
          </cell>
        </row>
        <row r="115">
          <cell r="A115">
            <v>200109</v>
          </cell>
          <cell r="B115" t="str">
            <v>ac</v>
          </cell>
          <cell r="C115" t="str">
            <v>ac41</v>
          </cell>
          <cell r="E115">
            <v>37147</v>
          </cell>
          <cell r="F115">
            <v>37147</v>
          </cell>
          <cell r="G115">
            <v>2925</v>
          </cell>
          <cell r="H115">
            <v>2925</v>
          </cell>
          <cell r="I115" t="str">
            <v>FOB Murmansk</v>
          </cell>
          <cell r="J115" t="str">
            <v>FOB Murmansk</v>
          </cell>
          <cell r="K115" t="str">
            <v>КГОК</v>
          </cell>
          <cell r="L115" t="str">
            <v>КГОК</v>
          </cell>
          <cell r="M115" t="str">
            <v>GMF</v>
          </cell>
          <cell r="N115" t="str">
            <v>Norsk Hydro</v>
          </cell>
          <cell r="O115">
            <v>43.5</v>
          </cell>
          <cell r="P115">
            <v>127237.5</v>
          </cell>
          <cell r="Q115">
            <v>127237.5</v>
          </cell>
          <cell r="R115">
            <v>0</v>
          </cell>
          <cell r="S115">
            <v>0</v>
          </cell>
          <cell r="T115">
            <v>0</v>
          </cell>
          <cell r="U115">
            <v>0</v>
          </cell>
          <cell r="V115">
            <v>0</v>
          </cell>
          <cell r="W115">
            <v>0</v>
          </cell>
          <cell r="X115">
            <v>0</v>
          </cell>
          <cell r="Y115">
            <v>0</v>
          </cell>
        </row>
        <row r="116">
          <cell r="A116">
            <v>200109</v>
          </cell>
          <cell r="B116" t="str">
            <v>ac</v>
          </cell>
          <cell r="C116" t="str">
            <v>ac42</v>
          </cell>
          <cell r="E116">
            <v>37145</v>
          </cell>
          <cell r="F116">
            <v>37145</v>
          </cell>
          <cell r="G116">
            <v>4194</v>
          </cell>
          <cell r="H116">
            <v>4194</v>
          </cell>
          <cell r="I116" t="str">
            <v>FOB Murmansk</v>
          </cell>
          <cell r="J116" t="str">
            <v>FOB Murmansk</v>
          </cell>
          <cell r="K116" t="str">
            <v>КГОК</v>
          </cell>
          <cell r="L116" t="str">
            <v>КГОК</v>
          </cell>
          <cell r="M116" t="str">
            <v>GMF</v>
          </cell>
          <cell r="N116" t="str">
            <v>Norsk Hydro</v>
          </cell>
          <cell r="O116">
            <v>43.5</v>
          </cell>
          <cell r="P116">
            <v>182439</v>
          </cell>
          <cell r="Q116">
            <v>182439</v>
          </cell>
          <cell r="R116">
            <v>0</v>
          </cell>
          <cell r="S116">
            <v>0</v>
          </cell>
          <cell r="T116">
            <v>0</v>
          </cell>
          <cell r="U116">
            <v>0</v>
          </cell>
          <cell r="V116">
            <v>0</v>
          </cell>
          <cell r="W116">
            <v>0</v>
          </cell>
          <cell r="X116">
            <v>0</v>
          </cell>
          <cell r="Y116">
            <v>0</v>
          </cell>
        </row>
        <row r="117">
          <cell r="A117">
            <v>200109</v>
          </cell>
          <cell r="B117" t="str">
            <v>ac</v>
          </cell>
          <cell r="C117" t="str">
            <v>ac43</v>
          </cell>
          <cell r="E117">
            <v>37152</v>
          </cell>
          <cell r="F117">
            <v>37152</v>
          </cell>
          <cell r="G117">
            <v>19011</v>
          </cell>
          <cell r="H117">
            <v>19011</v>
          </cell>
          <cell r="I117" t="str">
            <v>FOB Murmansk</v>
          </cell>
          <cell r="J117" t="str">
            <v>CFR Klaipeda</v>
          </cell>
          <cell r="K117" t="str">
            <v>КГОК</v>
          </cell>
          <cell r="L117" t="str">
            <v>КГОК</v>
          </cell>
          <cell r="M117" t="str">
            <v>Seneltex</v>
          </cell>
          <cell r="N117" t="str">
            <v>Lifosa</v>
          </cell>
          <cell r="O117">
            <v>56</v>
          </cell>
          <cell r="P117">
            <v>1064616</v>
          </cell>
          <cell r="Q117">
            <v>1064616</v>
          </cell>
          <cell r="R117">
            <v>0</v>
          </cell>
          <cell r="S117" t="str">
            <v>ММП</v>
          </cell>
          <cell r="T117">
            <v>176335.2</v>
          </cell>
          <cell r="U117">
            <v>176335.2</v>
          </cell>
          <cell r="V117">
            <v>0</v>
          </cell>
          <cell r="W117">
            <v>0</v>
          </cell>
          <cell r="X117">
            <v>0</v>
          </cell>
          <cell r="Y117">
            <v>0</v>
          </cell>
        </row>
        <row r="118">
          <cell r="A118">
            <v>200109</v>
          </cell>
          <cell r="B118" t="str">
            <v>ac</v>
          </cell>
          <cell r="C118" t="str">
            <v>ac44</v>
          </cell>
          <cell r="E118">
            <v>37154</v>
          </cell>
          <cell r="F118">
            <v>37154</v>
          </cell>
          <cell r="G118">
            <v>8415</v>
          </cell>
          <cell r="H118">
            <v>8415</v>
          </cell>
          <cell r="I118" t="str">
            <v>FOB Murmansk</v>
          </cell>
          <cell r="J118" t="str">
            <v>FOB Murmansk</v>
          </cell>
          <cell r="K118" t="str">
            <v>КГОК</v>
          </cell>
          <cell r="L118" t="str">
            <v>КГОК</v>
          </cell>
          <cell r="M118" t="str">
            <v>GMF</v>
          </cell>
          <cell r="N118" t="str">
            <v>Norsk Hydro</v>
          </cell>
          <cell r="O118">
            <v>43.4</v>
          </cell>
          <cell r="P118">
            <v>365211</v>
          </cell>
          <cell r="Q118">
            <v>365211</v>
          </cell>
          <cell r="R118">
            <v>0</v>
          </cell>
          <cell r="S118">
            <v>0</v>
          </cell>
          <cell r="T118">
            <v>0</v>
          </cell>
          <cell r="U118">
            <v>0</v>
          </cell>
          <cell r="V118">
            <v>0</v>
          </cell>
          <cell r="W118">
            <v>0</v>
          </cell>
          <cell r="X118">
            <v>0</v>
          </cell>
          <cell r="Y118">
            <v>0</v>
          </cell>
        </row>
        <row r="119">
          <cell r="A119">
            <v>200109</v>
          </cell>
          <cell r="B119" t="str">
            <v>ac</v>
          </cell>
          <cell r="C119" t="str">
            <v>ac45</v>
          </cell>
          <cell r="E119">
            <v>37164</v>
          </cell>
          <cell r="F119">
            <v>37164</v>
          </cell>
          <cell r="G119">
            <v>19101</v>
          </cell>
          <cell r="H119">
            <v>19101</v>
          </cell>
          <cell r="I119" t="str">
            <v>FOB Murmansk</v>
          </cell>
          <cell r="J119" t="str">
            <v>CFR Klaipeda</v>
          </cell>
          <cell r="K119" t="str">
            <v>КГОК</v>
          </cell>
          <cell r="L119" t="str">
            <v>КГОК</v>
          </cell>
          <cell r="M119" t="str">
            <v>Seneltex</v>
          </cell>
          <cell r="N119" t="str">
            <v>Lifosa</v>
          </cell>
          <cell r="O119">
            <v>56</v>
          </cell>
          <cell r="P119">
            <v>1069656</v>
          </cell>
          <cell r="Q119">
            <v>1069656</v>
          </cell>
          <cell r="R119">
            <v>0</v>
          </cell>
          <cell r="S119" t="str">
            <v>ММП</v>
          </cell>
          <cell r="T119">
            <v>176345.55</v>
          </cell>
          <cell r="U119">
            <v>176345.55</v>
          </cell>
          <cell r="V119">
            <v>0</v>
          </cell>
          <cell r="W119">
            <v>0</v>
          </cell>
          <cell r="X119">
            <v>0</v>
          </cell>
          <cell r="Y119">
            <v>0</v>
          </cell>
        </row>
        <row r="120">
          <cell r="A120">
            <v>200109</v>
          </cell>
          <cell r="B120" t="str">
            <v>ac</v>
          </cell>
          <cell r="C120" t="str">
            <v>ac46</v>
          </cell>
          <cell r="D120">
            <v>37163</v>
          </cell>
          <cell r="E120">
            <v>37149</v>
          </cell>
          <cell r="F120">
            <v>37149</v>
          </cell>
          <cell r="G120">
            <v>3836.800048828125</v>
          </cell>
          <cell r="H120">
            <v>3836.800048828125</v>
          </cell>
          <cell r="I120" t="str">
            <v>FCA Kovdor</v>
          </cell>
          <cell r="J120" t="str">
            <v>DDU Shilainiai</v>
          </cell>
          <cell r="K120" t="str">
            <v>КГОК</v>
          </cell>
          <cell r="L120" t="str">
            <v>КГОК</v>
          </cell>
          <cell r="M120" t="str">
            <v>Seneltex</v>
          </cell>
          <cell r="N120" t="str">
            <v>Kemira-Lifosa</v>
          </cell>
          <cell r="O120">
            <v>61.5</v>
          </cell>
          <cell r="P120">
            <v>235963.2</v>
          </cell>
          <cell r="Q120">
            <v>235963.2</v>
          </cell>
          <cell r="R120">
            <v>0</v>
          </cell>
          <cell r="S120" t="str">
            <v>Itico</v>
          </cell>
          <cell r="T120">
            <v>103188.18</v>
          </cell>
          <cell r="U120">
            <v>103504.2</v>
          </cell>
          <cell r="V120">
            <v>-316.02</v>
          </cell>
          <cell r="W120">
            <v>0</v>
          </cell>
          <cell r="X120">
            <v>0</v>
          </cell>
          <cell r="Y120">
            <v>0</v>
          </cell>
        </row>
        <row r="121">
          <cell r="A121">
            <v>200110</v>
          </cell>
          <cell r="B121" t="str">
            <v>ac</v>
          </cell>
          <cell r="C121" t="str">
            <v>ac47</v>
          </cell>
          <cell r="E121">
            <v>37169</v>
          </cell>
          <cell r="F121">
            <v>37169</v>
          </cell>
          <cell r="G121">
            <v>18832</v>
          </cell>
          <cell r="H121">
            <v>18832</v>
          </cell>
          <cell r="I121" t="str">
            <v>FOB Murmansk</v>
          </cell>
          <cell r="J121" t="str">
            <v>CFR Klaipeda</v>
          </cell>
          <cell r="K121" t="str">
            <v>КГОК</v>
          </cell>
          <cell r="L121" t="str">
            <v>КГОК</v>
          </cell>
          <cell r="M121" t="str">
            <v>Seneltex</v>
          </cell>
          <cell r="N121" t="str">
            <v>Lifosa</v>
          </cell>
          <cell r="O121">
            <v>56</v>
          </cell>
          <cell r="P121">
            <v>1054592</v>
          </cell>
          <cell r="Q121">
            <v>1054592</v>
          </cell>
          <cell r="R121">
            <v>0</v>
          </cell>
          <cell r="S121" t="str">
            <v>ММП</v>
          </cell>
          <cell r="T121">
            <v>174004.72</v>
          </cell>
          <cell r="U121">
            <v>174004.72</v>
          </cell>
          <cell r="V121">
            <v>0</v>
          </cell>
          <cell r="W121">
            <v>0</v>
          </cell>
          <cell r="X121">
            <v>0</v>
          </cell>
          <cell r="Y121">
            <v>0</v>
          </cell>
        </row>
        <row r="122">
          <cell r="A122">
            <v>200110</v>
          </cell>
          <cell r="B122" t="str">
            <v>ac</v>
          </cell>
          <cell r="C122" t="str">
            <v>ac48</v>
          </cell>
          <cell r="E122">
            <v>37170</v>
          </cell>
          <cell r="F122">
            <v>37170</v>
          </cell>
          <cell r="G122">
            <v>3118</v>
          </cell>
          <cell r="H122">
            <v>3118</v>
          </cell>
          <cell r="I122" t="str">
            <v>FOB Murmansk</v>
          </cell>
          <cell r="J122" t="str">
            <v>FOB Murmansk</v>
          </cell>
          <cell r="K122" t="str">
            <v>КГОК</v>
          </cell>
          <cell r="L122" t="str">
            <v>КГОК</v>
          </cell>
          <cell r="M122" t="str">
            <v>GMF</v>
          </cell>
          <cell r="N122" t="str">
            <v>Norsk Hydro</v>
          </cell>
          <cell r="O122">
            <v>43.3</v>
          </cell>
          <cell r="P122">
            <v>135009.4</v>
          </cell>
          <cell r="Q122">
            <v>135009.4</v>
          </cell>
          <cell r="R122">
            <v>0</v>
          </cell>
          <cell r="S122">
            <v>0</v>
          </cell>
          <cell r="T122">
            <v>0</v>
          </cell>
          <cell r="U122">
            <v>0</v>
          </cell>
          <cell r="V122">
            <v>0</v>
          </cell>
          <cell r="W122">
            <v>0</v>
          </cell>
          <cell r="X122">
            <v>0</v>
          </cell>
          <cell r="Y122">
            <v>0</v>
          </cell>
        </row>
        <row r="123">
          <cell r="A123">
            <v>200110</v>
          </cell>
          <cell r="B123" t="str">
            <v>ac</v>
          </cell>
          <cell r="C123" t="str">
            <v>ac49</v>
          </cell>
          <cell r="E123">
            <v>37178</v>
          </cell>
          <cell r="F123">
            <v>37178</v>
          </cell>
          <cell r="G123">
            <v>4500</v>
          </cell>
          <cell r="H123">
            <v>4500</v>
          </cell>
          <cell r="I123" t="str">
            <v>FOB Murmansk</v>
          </cell>
          <cell r="J123" t="str">
            <v>FOB Murmansk</v>
          </cell>
          <cell r="K123" t="str">
            <v>КГОК</v>
          </cell>
          <cell r="L123" t="str">
            <v>КГОК</v>
          </cell>
          <cell r="M123" t="str">
            <v>GMF</v>
          </cell>
          <cell r="N123" t="str">
            <v>Norsk Hydro</v>
          </cell>
          <cell r="O123">
            <v>43</v>
          </cell>
          <cell r="P123">
            <v>193500</v>
          </cell>
          <cell r="Q123">
            <v>193500</v>
          </cell>
          <cell r="R123">
            <v>0</v>
          </cell>
          <cell r="S123">
            <v>0</v>
          </cell>
          <cell r="T123">
            <v>0</v>
          </cell>
          <cell r="U123">
            <v>0</v>
          </cell>
          <cell r="V123">
            <v>0</v>
          </cell>
          <cell r="W123">
            <v>0</v>
          </cell>
          <cell r="X123">
            <v>0</v>
          </cell>
          <cell r="Y123">
            <v>0</v>
          </cell>
        </row>
        <row r="124">
          <cell r="A124">
            <v>200110</v>
          </cell>
          <cell r="B124" t="str">
            <v>ac</v>
          </cell>
          <cell r="C124" t="str">
            <v>ac50</v>
          </cell>
          <cell r="E124">
            <v>37185</v>
          </cell>
          <cell r="F124">
            <v>37185</v>
          </cell>
          <cell r="G124">
            <v>18707</v>
          </cell>
          <cell r="H124">
            <v>18707</v>
          </cell>
          <cell r="I124" t="str">
            <v>FOB Murmansk</v>
          </cell>
          <cell r="J124" t="str">
            <v>CFR Klaipeda</v>
          </cell>
          <cell r="K124" t="str">
            <v>КГОК</v>
          </cell>
          <cell r="L124" t="str">
            <v>КГОК</v>
          </cell>
          <cell r="M124" t="str">
            <v>Seneltex</v>
          </cell>
          <cell r="N124" t="str">
            <v>Lifosa</v>
          </cell>
          <cell r="O124">
            <v>56</v>
          </cell>
          <cell r="P124">
            <v>1047592</v>
          </cell>
          <cell r="Q124">
            <v>1047592</v>
          </cell>
          <cell r="R124">
            <v>0</v>
          </cell>
          <cell r="S124" t="str">
            <v>ММП</v>
          </cell>
          <cell r="T124">
            <v>176390.7</v>
          </cell>
          <cell r="U124">
            <v>176330.31</v>
          </cell>
          <cell r="V124">
            <v>60.39</v>
          </cell>
          <cell r="W124">
            <v>0</v>
          </cell>
          <cell r="X124">
            <v>0</v>
          </cell>
          <cell r="Y124">
            <v>0</v>
          </cell>
        </row>
        <row r="125">
          <cell r="A125">
            <v>200110</v>
          </cell>
          <cell r="B125" t="str">
            <v>ac</v>
          </cell>
          <cell r="C125" t="str">
            <v>ac51</v>
          </cell>
          <cell r="E125">
            <v>37189</v>
          </cell>
          <cell r="F125">
            <v>37189</v>
          </cell>
          <cell r="G125">
            <v>20995</v>
          </cell>
          <cell r="H125">
            <v>20995</v>
          </cell>
          <cell r="I125" t="str">
            <v>FOB Murmansk</v>
          </cell>
          <cell r="J125" t="str">
            <v>FOB Murmansk</v>
          </cell>
          <cell r="K125" t="str">
            <v>КГОК</v>
          </cell>
          <cell r="L125" t="str">
            <v>КГОК</v>
          </cell>
          <cell r="M125" t="str">
            <v>Seneltex</v>
          </cell>
          <cell r="N125" t="str">
            <v>Sobelmar</v>
          </cell>
          <cell r="O125">
            <v>43.5</v>
          </cell>
          <cell r="P125">
            <v>913282.5</v>
          </cell>
          <cell r="Q125">
            <v>913282.5</v>
          </cell>
          <cell r="R125">
            <v>0</v>
          </cell>
          <cell r="S125">
            <v>191184.5</v>
          </cell>
          <cell r="T125">
            <v>0</v>
          </cell>
          <cell r="U125">
            <v>0</v>
          </cell>
          <cell r="V125">
            <v>0</v>
          </cell>
          <cell r="W125">
            <v>0</v>
          </cell>
          <cell r="X125">
            <v>0</v>
          </cell>
          <cell r="Y125">
            <v>0</v>
          </cell>
        </row>
        <row r="126">
          <cell r="A126">
            <v>200110</v>
          </cell>
          <cell r="B126" t="str">
            <v>ac</v>
          </cell>
          <cell r="C126" t="str">
            <v>ac52</v>
          </cell>
          <cell r="E126">
            <v>37193</v>
          </cell>
          <cell r="F126">
            <v>37193</v>
          </cell>
          <cell r="G126">
            <v>8675</v>
          </cell>
          <cell r="H126">
            <v>8675</v>
          </cell>
          <cell r="I126" t="str">
            <v>FOB Murmansk</v>
          </cell>
          <cell r="J126" t="str">
            <v>FOB Murmansk</v>
          </cell>
          <cell r="K126" t="str">
            <v>КГОК</v>
          </cell>
          <cell r="L126" t="str">
            <v>КГОК</v>
          </cell>
          <cell r="M126" t="str">
            <v>GMF</v>
          </cell>
          <cell r="N126" t="str">
            <v>Norsk Hydro</v>
          </cell>
          <cell r="O126">
            <v>43.5</v>
          </cell>
          <cell r="P126">
            <v>377362.5</v>
          </cell>
          <cell r="Q126">
            <v>377362.5</v>
          </cell>
          <cell r="R126">
            <v>0</v>
          </cell>
          <cell r="S126">
            <v>1672944</v>
          </cell>
          <cell r="T126">
            <v>0</v>
          </cell>
          <cell r="U126">
            <v>0</v>
          </cell>
          <cell r="V126">
            <v>0</v>
          </cell>
          <cell r="W126">
            <v>0</v>
          </cell>
          <cell r="X126">
            <v>0</v>
          </cell>
          <cell r="Y126">
            <v>0</v>
          </cell>
        </row>
        <row r="127">
          <cell r="A127">
            <v>200110</v>
          </cell>
          <cell r="B127" t="str">
            <v>ac</v>
          </cell>
          <cell r="C127" t="str">
            <v>ac53</v>
          </cell>
          <cell r="E127">
            <v>37194</v>
          </cell>
          <cell r="F127">
            <v>37194</v>
          </cell>
          <cell r="G127">
            <v>3406</v>
          </cell>
          <cell r="H127">
            <v>3406</v>
          </cell>
          <cell r="I127" t="str">
            <v>FOB Murmansk</v>
          </cell>
          <cell r="J127" t="str">
            <v>FOB Murmansk</v>
          </cell>
          <cell r="K127" t="str">
            <v>КГОК</v>
          </cell>
          <cell r="L127" t="str">
            <v>КГОК</v>
          </cell>
          <cell r="M127" t="str">
            <v>GMF</v>
          </cell>
          <cell r="N127" t="str">
            <v>Norsk Hydro</v>
          </cell>
          <cell r="O127">
            <v>44.3</v>
          </cell>
          <cell r="P127">
            <v>150885.79999999999</v>
          </cell>
          <cell r="Q127">
            <v>150885.79999999999</v>
          </cell>
          <cell r="R127">
            <v>0</v>
          </cell>
          <cell r="S127">
            <v>0</v>
          </cell>
          <cell r="T127">
            <v>0</v>
          </cell>
          <cell r="U127">
            <v>0</v>
          </cell>
          <cell r="V127">
            <v>0</v>
          </cell>
          <cell r="W127">
            <v>0</v>
          </cell>
          <cell r="X127">
            <v>0</v>
          </cell>
          <cell r="Y127">
            <v>0</v>
          </cell>
        </row>
        <row r="128">
          <cell r="A128">
            <v>200110</v>
          </cell>
          <cell r="B128" t="str">
            <v>ac</v>
          </cell>
          <cell r="C128" t="str">
            <v>ac54</v>
          </cell>
          <cell r="D128">
            <v>37175</v>
          </cell>
          <cell r="E128">
            <v>37183</v>
          </cell>
          <cell r="F128">
            <v>37183</v>
          </cell>
          <cell r="G128">
            <v>3893.5</v>
          </cell>
          <cell r="H128">
            <v>3893.5</v>
          </cell>
          <cell r="I128" t="str">
            <v>FCA Kovdor</v>
          </cell>
          <cell r="J128" t="str">
            <v>DDU Shilainiai</v>
          </cell>
          <cell r="K128" t="str">
            <v>КГОК</v>
          </cell>
          <cell r="L128" t="str">
            <v>КГОК</v>
          </cell>
          <cell r="M128" t="str">
            <v>Seneltex</v>
          </cell>
          <cell r="N128" t="str">
            <v>Lifosa</v>
          </cell>
          <cell r="O128">
            <v>62.25</v>
          </cell>
          <cell r="P128">
            <v>242370.375</v>
          </cell>
          <cell r="Q128">
            <v>242370.38</v>
          </cell>
          <cell r="R128">
            <v>0</v>
          </cell>
          <cell r="S128" t="str">
            <v>Itico</v>
          </cell>
          <cell r="T128">
            <v>104771.15</v>
          </cell>
          <cell r="U128">
            <v>107320</v>
          </cell>
          <cell r="V128">
            <v>-2548.85</v>
          </cell>
          <cell r="W128">
            <v>0</v>
          </cell>
          <cell r="X128">
            <v>0</v>
          </cell>
          <cell r="Y128">
            <v>0</v>
          </cell>
        </row>
        <row r="129">
          <cell r="A129">
            <v>200111</v>
          </cell>
          <cell r="B129" t="str">
            <v>ac</v>
          </cell>
          <cell r="C129" t="str">
            <v>ac56</v>
          </cell>
          <cell r="E129">
            <v>37200</v>
          </cell>
          <cell r="F129">
            <v>37200</v>
          </cell>
          <cell r="G129">
            <v>26248</v>
          </cell>
          <cell r="H129">
            <v>26248</v>
          </cell>
          <cell r="I129" t="str">
            <v>FOB Murmansk</v>
          </cell>
          <cell r="J129" t="str">
            <v>FOB Murmansk</v>
          </cell>
          <cell r="K129" t="str">
            <v>КГОК</v>
          </cell>
          <cell r="L129" t="str">
            <v>КГОК</v>
          </cell>
          <cell r="M129" t="str">
            <v>GMF</v>
          </cell>
          <cell r="N129" t="str">
            <v>PetKov</v>
          </cell>
          <cell r="O129">
            <v>43.25</v>
          </cell>
          <cell r="P129">
            <v>1135226</v>
          </cell>
          <cell r="Q129">
            <v>1135226</v>
          </cell>
          <cell r="R129">
            <v>0</v>
          </cell>
          <cell r="S129">
            <v>126585</v>
          </cell>
          <cell r="T129">
            <v>0</v>
          </cell>
          <cell r="U129">
            <v>0</v>
          </cell>
          <cell r="V129">
            <v>0</v>
          </cell>
          <cell r="W129">
            <v>0</v>
          </cell>
          <cell r="X129">
            <v>0</v>
          </cell>
          <cell r="Y129">
            <v>0</v>
          </cell>
        </row>
        <row r="130">
          <cell r="A130">
            <v>200111</v>
          </cell>
          <cell r="B130" t="str">
            <v>ac</v>
          </cell>
          <cell r="C130" t="str">
            <v>ac57</v>
          </cell>
          <cell r="E130">
            <v>37203</v>
          </cell>
          <cell r="F130">
            <v>37203</v>
          </cell>
          <cell r="G130">
            <v>18053</v>
          </cell>
          <cell r="H130">
            <v>18053</v>
          </cell>
          <cell r="I130" t="str">
            <v>FOB Murmansk</v>
          </cell>
          <cell r="J130" t="str">
            <v>CFR Klaipeda</v>
          </cell>
          <cell r="K130" t="str">
            <v>КГОК</v>
          </cell>
          <cell r="L130" t="str">
            <v>КГОК</v>
          </cell>
          <cell r="M130" t="str">
            <v>Seneltex</v>
          </cell>
          <cell r="N130" t="str">
            <v>Lifosa</v>
          </cell>
          <cell r="O130">
            <v>56</v>
          </cell>
          <cell r="P130">
            <v>1010968</v>
          </cell>
          <cell r="Q130">
            <v>1010968</v>
          </cell>
          <cell r="R130">
            <v>0</v>
          </cell>
          <cell r="S130" t="str">
            <v>NB Shipping</v>
          </cell>
          <cell r="T130">
            <v>169549.35</v>
          </cell>
          <cell r="U130">
            <v>169507.94</v>
          </cell>
          <cell r="V130">
            <v>41.41</v>
          </cell>
          <cell r="W130">
            <v>0</v>
          </cell>
          <cell r="X130">
            <v>0</v>
          </cell>
          <cell r="Y130">
            <v>0</v>
          </cell>
        </row>
        <row r="131">
          <cell r="A131">
            <v>200111</v>
          </cell>
          <cell r="B131" t="str">
            <v>ac</v>
          </cell>
          <cell r="C131" t="str">
            <v>ac58</v>
          </cell>
          <cell r="E131">
            <v>37205</v>
          </cell>
          <cell r="F131">
            <v>37205</v>
          </cell>
          <cell r="G131">
            <v>8170</v>
          </cell>
          <cell r="H131">
            <v>8170</v>
          </cell>
          <cell r="I131" t="str">
            <v>FOB Murmansk</v>
          </cell>
          <cell r="J131" t="str">
            <v>FOB Murmansk</v>
          </cell>
          <cell r="K131" t="str">
            <v>КГОК</v>
          </cell>
          <cell r="L131" t="str">
            <v>КГОК</v>
          </cell>
          <cell r="M131" t="str">
            <v>GMF</v>
          </cell>
          <cell r="N131" t="str">
            <v>Norsk Hydro</v>
          </cell>
          <cell r="O131">
            <v>44.1</v>
          </cell>
          <cell r="P131">
            <v>360297</v>
          </cell>
          <cell r="Q131">
            <v>360297</v>
          </cell>
          <cell r="R131">
            <v>0</v>
          </cell>
          <cell r="S131">
            <v>177377.8</v>
          </cell>
          <cell r="T131">
            <v>0</v>
          </cell>
          <cell r="U131">
            <v>0</v>
          </cell>
          <cell r="V131">
            <v>0</v>
          </cell>
          <cell r="W131">
            <v>0</v>
          </cell>
          <cell r="X131">
            <v>0</v>
          </cell>
          <cell r="Y131">
            <v>0</v>
          </cell>
        </row>
        <row r="132">
          <cell r="A132">
            <v>200111</v>
          </cell>
          <cell r="B132" t="str">
            <v>ac</v>
          </cell>
          <cell r="C132" t="str">
            <v>ac59</v>
          </cell>
          <cell r="E132">
            <v>37210</v>
          </cell>
          <cell r="F132">
            <v>37210</v>
          </cell>
          <cell r="G132">
            <v>18089</v>
          </cell>
          <cell r="H132">
            <v>18089</v>
          </cell>
          <cell r="I132" t="str">
            <v>FOB Murmansk</v>
          </cell>
          <cell r="J132" t="str">
            <v>CFR Klaipeda</v>
          </cell>
          <cell r="K132" t="str">
            <v>КГОК</v>
          </cell>
          <cell r="L132" t="str">
            <v>КГОК</v>
          </cell>
          <cell r="M132" t="str">
            <v>Seneltex</v>
          </cell>
          <cell r="N132" t="str">
            <v>Lifosa</v>
          </cell>
          <cell r="O132">
            <v>56</v>
          </cell>
          <cell r="P132">
            <v>1012984</v>
          </cell>
          <cell r="Q132">
            <v>1012984</v>
          </cell>
          <cell r="R132">
            <v>0</v>
          </cell>
          <cell r="S132" t="str">
            <v>ММП</v>
          </cell>
          <cell r="T132">
            <v>175508.1</v>
          </cell>
          <cell r="U132">
            <v>175444.9</v>
          </cell>
          <cell r="V132">
            <v>63.2</v>
          </cell>
          <cell r="W132">
            <v>0</v>
          </cell>
          <cell r="X132">
            <v>0</v>
          </cell>
          <cell r="Y132">
            <v>0</v>
          </cell>
        </row>
        <row r="133">
          <cell r="A133">
            <v>200111</v>
          </cell>
          <cell r="B133" t="str">
            <v>ac</v>
          </cell>
          <cell r="C133" t="str">
            <v>ac60</v>
          </cell>
          <cell r="E133">
            <v>37218</v>
          </cell>
          <cell r="F133">
            <v>37218</v>
          </cell>
          <cell r="G133">
            <v>8095</v>
          </cell>
          <cell r="H133">
            <v>8095</v>
          </cell>
          <cell r="I133" t="str">
            <v>FOB Murmansk</v>
          </cell>
          <cell r="J133" t="str">
            <v>FOB Murmansk</v>
          </cell>
          <cell r="K133" t="str">
            <v>КГОК</v>
          </cell>
          <cell r="L133" t="str">
            <v>КГОК</v>
          </cell>
          <cell r="M133" t="str">
            <v>GMF</v>
          </cell>
          <cell r="N133" t="str">
            <v>Norsk Hydro</v>
          </cell>
          <cell r="O133">
            <v>43.7</v>
          </cell>
          <cell r="P133">
            <v>353751.5</v>
          </cell>
          <cell r="Q133">
            <v>353751.5</v>
          </cell>
          <cell r="R133">
            <v>0</v>
          </cell>
          <cell r="S133">
            <v>1010330</v>
          </cell>
          <cell r="T133">
            <v>0</v>
          </cell>
          <cell r="U133">
            <v>0</v>
          </cell>
          <cell r="V133">
            <v>0</v>
          </cell>
          <cell r="W133">
            <v>0</v>
          </cell>
          <cell r="X133">
            <v>0</v>
          </cell>
          <cell r="Y133">
            <v>0</v>
          </cell>
        </row>
        <row r="134">
          <cell r="A134">
            <v>200111</v>
          </cell>
          <cell r="B134" t="str">
            <v>ac</v>
          </cell>
          <cell r="C134" t="str">
            <v>ac61</v>
          </cell>
          <cell r="E134">
            <v>37225</v>
          </cell>
          <cell r="F134">
            <v>37225</v>
          </cell>
          <cell r="G134">
            <v>18170</v>
          </cell>
          <cell r="H134">
            <v>18170</v>
          </cell>
          <cell r="I134" t="str">
            <v>FOB Murmansk</v>
          </cell>
          <cell r="J134" t="str">
            <v>CFR Klaipeda</v>
          </cell>
          <cell r="K134" t="str">
            <v>КГОК</v>
          </cell>
          <cell r="L134" t="str">
            <v>КГОК</v>
          </cell>
          <cell r="M134" t="str">
            <v>Seneltex</v>
          </cell>
          <cell r="N134" t="str">
            <v>Lifosa</v>
          </cell>
          <cell r="O134">
            <v>56</v>
          </cell>
          <cell r="P134">
            <v>1017520</v>
          </cell>
          <cell r="Q134">
            <v>1017520</v>
          </cell>
          <cell r="R134">
            <v>0</v>
          </cell>
          <cell r="S134" t="str">
            <v>ММП</v>
          </cell>
          <cell r="T134">
            <v>169509.3</v>
          </cell>
          <cell r="U134">
            <v>160531.95000000001</v>
          </cell>
          <cell r="V134">
            <v>8977.35</v>
          </cell>
          <cell r="W134">
            <v>0</v>
          </cell>
          <cell r="X134">
            <v>0</v>
          </cell>
          <cell r="Y134">
            <v>0</v>
          </cell>
        </row>
        <row r="135">
          <cell r="A135">
            <v>200112</v>
          </cell>
          <cell r="B135" t="str">
            <v>ac</v>
          </cell>
          <cell r="C135" t="str">
            <v>ac62</v>
          </cell>
          <cell r="D135">
            <v>37159</v>
          </cell>
          <cell r="E135">
            <v>37228</v>
          </cell>
          <cell r="F135">
            <v>37228</v>
          </cell>
          <cell r="G135">
            <v>4035</v>
          </cell>
          <cell r="H135">
            <v>4035</v>
          </cell>
          <cell r="I135" t="str">
            <v>FOB Murmansk</v>
          </cell>
          <cell r="J135" t="str">
            <v>FOB Murmansk</v>
          </cell>
          <cell r="K135" t="str">
            <v>КГОК</v>
          </cell>
          <cell r="L135" t="str">
            <v>КГОК</v>
          </cell>
          <cell r="M135" t="str">
            <v>GMF</v>
          </cell>
          <cell r="N135" t="str">
            <v>Norsk Hydro</v>
          </cell>
          <cell r="O135">
            <v>43.7</v>
          </cell>
          <cell r="P135">
            <v>176329.5</v>
          </cell>
          <cell r="Q135">
            <v>176329.5</v>
          </cell>
          <cell r="R135">
            <v>0</v>
          </cell>
          <cell r="S135">
            <v>0</v>
          </cell>
          <cell r="T135">
            <v>0</v>
          </cell>
          <cell r="U135">
            <v>0</v>
          </cell>
          <cell r="V135">
            <v>0</v>
          </cell>
          <cell r="W135">
            <v>0</v>
          </cell>
          <cell r="X135">
            <v>0</v>
          </cell>
          <cell r="Y135">
            <v>0</v>
          </cell>
        </row>
        <row r="136">
          <cell r="A136">
            <v>200112</v>
          </cell>
          <cell r="B136" t="str">
            <v>ac</v>
          </cell>
          <cell r="C136" t="str">
            <v>ac63</v>
          </cell>
          <cell r="D136">
            <v>37184</v>
          </cell>
          <cell r="E136">
            <v>37226</v>
          </cell>
          <cell r="F136">
            <v>37226</v>
          </cell>
          <cell r="G136">
            <v>3052</v>
          </cell>
          <cell r="H136">
            <v>3052</v>
          </cell>
          <cell r="I136" t="str">
            <v>FOB Murmansk</v>
          </cell>
          <cell r="J136" t="str">
            <v>FOB Murmansk</v>
          </cell>
          <cell r="K136" t="str">
            <v>КГОК</v>
          </cell>
          <cell r="L136" t="str">
            <v>КГОК</v>
          </cell>
          <cell r="M136" t="str">
            <v>GMF</v>
          </cell>
          <cell r="N136" t="str">
            <v>Norsk Hydro</v>
          </cell>
          <cell r="O136">
            <v>43.5</v>
          </cell>
          <cell r="P136">
            <v>132762</v>
          </cell>
          <cell r="Q136">
            <v>132762</v>
          </cell>
          <cell r="R136">
            <v>0</v>
          </cell>
          <cell r="S136">
            <v>0</v>
          </cell>
          <cell r="T136">
            <v>0</v>
          </cell>
          <cell r="U136">
            <v>0</v>
          </cell>
          <cell r="V136">
            <v>0</v>
          </cell>
          <cell r="W136">
            <v>0</v>
          </cell>
          <cell r="X136">
            <v>0</v>
          </cell>
          <cell r="Y136">
            <v>0</v>
          </cell>
        </row>
        <row r="137">
          <cell r="A137">
            <v>200112</v>
          </cell>
          <cell r="B137" t="str">
            <v>ac</v>
          </cell>
          <cell r="C137" t="str">
            <v>ac64</v>
          </cell>
          <cell r="D137">
            <v>37184</v>
          </cell>
          <cell r="E137">
            <v>37238</v>
          </cell>
          <cell r="F137">
            <v>37238</v>
          </cell>
          <cell r="G137">
            <v>15956</v>
          </cell>
          <cell r="H137">
            <v>15956</v>
          </cell>
          <cell r="I137" t="str">
            <v>FOB Murmansk</v>
          </cell>
          <cell r="J137" t="str">
            <v>FOB Murmansk</v>
          </cell>
          <cell r="K137" t="str">
            <v>КГОК</v>
          </cell>
          <cell r="L137" t="str">
            <v>КГОК</v>
          </cell>
          <cell r="M137" t="str">
            <v>GMF</v>
          </cell>
          <cell r="N137" t="str">
            <v>PetKov</v>
          </cell>
          <cell r="O137">
            <v>43.3</v>
          </cell>
          <cell r="P137">
            <v>690894.8</v>
          </cell>
          <cell r="Q137">
            <v>690894.8</v>
          </cell>
          <cell r="R137">
            <v>0</v>
          </cell>
          <cell r="S137">
            <v>-2695</v>
          </cell>
          <cell r="T137">
            <v>0</v>
          </cell>
          <cell r="U137">
            <v>0</v>
          </cell>
          <cell r="V137">
            <v>0</v>
          </cell>
          <cell r="W137">
            <v>0</v>
          </cell>
          <cell r="X137">
            <v>0</v>
          </cell>
          <cell r="Y137">
            <v>0</v>
          </cell>
        </row>
        <row r="138">
          <cell r="A138">
            <v>200112</v>
          </cell>
          <cell r="B138" t="str">
            <v>ac</v>
          </cell>
          <cell r="C138" t="str">
            <v>ac65</v>
          </cell>
          <cell r="D138">
            <v>37184</v>
          </cell>
          <cell r="E138">
            <v>37238</v>
          </cell>
          <cell r="F138">
            <v>37238</v>
          </cell>
          <cell r="G138">
            <v>10000</v>
          </cell>
          <cell r="H138">
            <v>10000</v>
          </cell>
          <cell r="I138" t="str">
            <v>FOB Murmansk</v>
          </cell>
          <cell r="J138" t="str">
            <v>FOB Murmansk</v>
          </cell>
          <cell r="K138" t="str">
            <v>КГОК</v>
          </cell>
          <cell r="L138" t="str">
            <v>КГОК</v>
          </cell>
          <cell r="M138" t="str">
            <v>GMF</v>
          </cell>
          <cell r="N138" t="str">
            <v>PetKov</v>
          </cell>
          <cell r="O138">
            <v>43.3</v>
          </cell>
          <cell r="P138">
            <v>433000</v>
          </cell>
          <cell r="Q138">
            <v>433000</v>
          </cell>
          <cell r="R138">
            <v>0</v>
          </cell>
          <cell r="S138">
            <v>0</v>
          </cell>
          <cell r="T138">
            <v>0</v>
          </cell>
          <cell r="U138">
            <v>0</v>
          </cell>
          <cell r="V138">
            <v>0</v>
          </cell>
          <cell r="W138">
            <v>0</v>
          </cell>
          <cell r="X138">
            <v>0</v>
          </cell>
          <cell r="Y138">
            <v>0</v>
          </cell>
        </row>
        <row r="139">
          <cell r="A139">
            <v>200112</v>
          </cell>
          <cell r="B139" t="str">
            <v>ac</v>
          </cell>
          <cell r="C139" t="str">
            <v>ac66</v>
          </cell>
          <cell r="D139">
            <v>37184</v>
          </cell>
          <cell r="E139">
            <v>37240</v>
          </cell>
          <cell r="F139">
            <v>37240</v>
          </cell>
          <cell r="G139">
            <v>4355</v>
          </cell>
          <cell r="H139">
            <v>4355</v>
          </cell>
          <cell r="I139" t="str">
            <v>FOB Murmansk</v>
          </cell>
          <cell r="J139" t="str">
            <v>FOB Murmansk</v>
          </cell>
          <cell r="K139" t="str">
            <v>КГОК</v>
          </cell>
          <cell r="L139" t="str">
            <v>КГОК</v>
          </cell>
          <cell r="M139" t="str">
            <v>GMF</v>
          </cell>
          <cell r="N139" t="str">
            <v>Norsk Hydro</v>
          </cell>
          <cell r="O139">
            <v>43.9</v>
          </cell>
          <cell r="P139">
            <v>191184.5</v>
          </cell>
          <cell r="Q139">
            <v>191184.5</v>
          </cell>
          <cell r="R139">
            <v>0</v>
          </cell>
          <cell r="S139">
            <v>0</v>
          </cell>
          <cell r="T139">
            <v>0</v>
          </cell>
          <cell r="U139">
            <v>0</v>
          </cell>
          <cell r="V139">
            <v>0</v>
          </cell>
          <cell r="W139">
            <v>0</v>
          </cell>
          <cell r="X139">
            <v>0</v>
          </cell>
          <cell r="Y139">
            <v>0</v>
          </cell>
        </row>
        <row r="140">
          <cell r="A140">
            <v>200112</v>
          </cell>
          <cell r="B140" t="str">
            <v>ac</v>
          </cell>
          <cell r="C140" t="str">
            <v>ac67</v>
          </cell>
          <cell r="D140">
            <v>37184</v>
          </cell>
          <cell r="E140">
            <v>37252</v>
          </cell>
          <cell r="F140">
            <v>37252</v>
          </cell>
          <cell r="G140">
            <v>29874</v>
          </cell>
          <cell r="H140">
            <v>29874</v>
          </cell>
          <cell r="I140" t="str">
            <v>FOB Murmansk</v>
          </cell>
          <cell r="J140" t="str">
            <v>CFR Klaipeda</v>
          </cell>
          <cell r="K140" t="str">
            <v>КГОК</v>
          </cell>
          <cell r="L140" t="str">
            <v>КГОК</v>
          </cell>
          <cell r="M140" t="str">
            <v>Seneltex</v>
          </cell>
          <cell r="N140" t="str">
            <v>Lifosa</v>
          </cell>
          <cell r="O140">
            <v>56</v>
          </cell>
          <cell r="P140">
            <v>1672944</v>
          </cell>
          <cell r="Q140">
            <v>1315523.5</v>
          </cell>
          <cell r="R140">
            <v>357420.5</v>
          </cell>
          <cell r="S140" t="str">
            <v>ММП</v>
          </cell>
          <cell r="T140">
            <v>292765.2</v>
          </cell>
          <cell r="U140">
            <v>278100.84999999998</v>
          </cell>
          <cell r="V140">
            <v>14664.35</v>
          </cell>
          <cell r="W140">
            <v>0</v>
          </cell>
          <cell r="X140">
            <v>0</v>
          </cell>
          <cell r="Y140">
            <v>0</v>
          </cell>
        </row>
        <row r="141">
          <cell r="A141">
            <v>200112</v>
          </cell>
          <cell r="B141" t="str">
            <v>ac</v>
          </cell>
          <cell r="C141" t="str">
            <v>ac68</v>
          </cell>
          <cell r="D141">
            <v>37215</v>
          </cell>
          <cell r="E141">
            <v>37256</v>
          </cell>
          <cell r="F141">
            <v>37256</v>
          </cell>
          <cell r="G141">
            <v>20536</v>
          </cell>
          <cell r="H141">
            <v>20536</v>
          </cell>
          <cell r="I141" t="str">
            <v>FOB Murmansk</v>
          </cell>
          <cell r="J141" t="str">
            <v>FOB Murmansk</v>
          </cell>
          <cell r="K141" t="str">
            <v>КГОК</v>
          </cell>
          <cell r="L141" t="str">
            <v>КГОК</v>
          </cell>
          <cell r="M141" t="str">
            <v>Seneltex</v>
          </cell>
          <cell r="N141" t="str">
            <v>Sobelmar</v>
          </cell>
          <cell r="O141">
            <v>43.5</v>
          </cell>
          <cell r="P141">
            <v>893316</v>
          </cell>
          <cell r="Q141">
            <v>893316</v>
          </cell>
          <cell r="R141">
            <v>0</v>
          </cell>
          <cell r="S141">
            <v>0</v>
          </cell>
          <cell r="T141">
            <v>0</v>
          </cell>
          <cell r="U141">
            <v>0</v>
          </cell>
          <cell r="V141">
            <v>0</v>
          </cell>
          <cell r="W141">
            <v>0</v>
          </cell>
          <cell r="X141">
            <v>0</v>
          </cell>
          <cell r="Y141">
            <v>0</v>
          </cell>
        </row>
        <row r="142">
          <cell r="A142">
            <v>200112</v>
          </cell>
          <cell r="B142" t="str">
            <v>ac</v>
          </cell>
          <cell r="C142" t="str">
            <v>ac69</v>
          </cell>
          <cell r="D142">
            <v>37205</v>
          </cell>
          <cell r="E142">
            <v>37246</v>
          </cell>
          <cell r="F142">
            <v>37246</v>
          </cell>
          <cell r="G142">
            <v>7760</v>
          </cell>
          <cell r="H142">
            <v>7760</v>
          </cell>
          <cell r="I142" t="str">
            <v>FOB Murmansk</v>
          </cell>
          <cell r="J142" t="str">
            <v>FOB Murmansk</v>
          </cell>
          <cell r="K142" t="str">
            <v>КГОК</v>
          </cell>
          <cell r="L142" t="str">
            <v>КГОК</v>
          </cell>
          <cell r="M142" t="str">
            <v>GMF</v>
          </cell>
          <cell r="N142" t="str">
            <v>Norsk Hydro</v>
          </cell>
          <cell r="O142">
            <v>43.8</v>
          </cell>
          <cell r="P142">
            <v>339888</v>
          </cell>
          <cell r="Q142">
            <v>339888</v>
          </cell>
          <cell r="R142">
            <v>0</v>
          </cell>
          <cell r="S142">
            <v>-284.39999999999998</v>
          </cell>
          <cell r="T142">
            <v>0</v>
          </cell>
          <cell r="U142">
            <v>0</v>
          </cell>
          <cell r="V142">
            <v>0</v>
          </cell>
          <cell r="W142">
            <v>0</v>
          </cell>
          <cell r="X142">
            <v>0</v>
          </cell>
          <cell r="Y142">
            <v>0</v>
          </cell>
        </row>
        <row r="143">
          <cell r="A143">
            <v>200201</v>
          </cell>
          <cell r="B143" t="str">
            <v>ac</v>
          </cell>
          <cell r="C143" t="str">
            <v>ac70</v>
          </cell>
          <cell r="D143">
            <v>37205</v>
          </cell>
          <cell r="E143">
            <v>37258</v>
          </cell>
          <cell r="F143">
            <v>37258</v>
          </cell>
          <cell r="G143">
            <v>2910</v>
          </cell>
          <cell r="H143">
            <v>2910</v>
          </cell>
          <cell r="I143" t="str">
            <v>FOB Murmansk</v>
          </cell>
          <cell r="J143" t="str">
            <v>FOB Murmansk</v>
          </cell>
          <cell r="K143" t="str">
            <v>КГОК</v>
          </cell>
          <cell r="L143" t="str">
            <v>КГОК</v>
          </cell>
          <cell r="M143" t="str">
            <v>GMF</v>
          </cell>
          <cell r="N143" t="str">
            <v>Norsk Hydro</v>
          </cell>
          <cell r="O143">
            <v>43.5</v>
          </cell>
          <cell r="P143">
            <v>126585</v>
          </cell>
          <cell r="Q143">
            <v>126585</v>
          </cell>
          <cell r="R143">
            <v>0</v>
          </cell>
          <cell r="S143">
            <v>0</v>
          </cell>
          <cell r="T143">
            <v>0</v>
          </cell>
          <cell r="U143">
            <v>0</v>
          </cell>
          <cell r="V143">
            <v>0</v>
          </cell>
          <cell r="W143">
            <v>0</v>
          </cell>
          <cell r="X143">
            <v>0</v>
          </cell>
          <cell r="Y143">
            <v>0</v>
          </cell>
        </row>
        <row r="144">
          <cell r="A144">
            <v>200201</v>
          </cell>
          <cell r="B144" t="str">
            <v>ac</v>
          </cell>
          <cell r="C144" t="str">
            <v>ac71</v>
          </cell>
          <cell r="D144">
            <v>37232</v>
          </cell>
          <cell r="E144">
            <v>37264</v>
          </cell>
          <cell r="F144">
            <v>37264</v>
          </cell>
          <cell r="G144">
            <v>18427</v>
          </cell>
          <cell r="H144">
            <v>18427</v>
          </cell>
          <cell r="I144" t="str">
            <v>FOB Murmansk</v>
          </cell>
          <cell r="J144" t="str">
            <v>CFR Klaipeda</v>
          </cell>
          <cell r="K144" t="str">
            <v>КГОК</v>
          </cell>
          <cell r="L144" t="str">
            <v>КГОК</v>
          </cell>
          <cell r="M144" t="str">
            <v>GMF</v>
          </cell>
          <cell r="N144" t="str">
            <v>Lifosa</v>
          </cell>
          <cell r="O144">
            <v>57.2</v>
          </cell>
          <cell r="P144">
            <v>1054024.3999999999</v>
          </cell>
          <cell r="Q144">
            <v>0</v>
          </cell>
          <cell r="R144">
            <v>1054024.3999999999</v>
          </cell>
          <cell r="S144" t="str">
            <v>ММП</v>
          </cell>
          <cell r="T144">
            <v>171371.1</v>
          </cell>
          <cell r="U144">
            <v>162802.54999999999</v>
          </cell>
          <cell r="V144">
            <v>8568.5499999999993</v>
          </cell>
          <cell r="W144">
            <v>0</v>
          </cell>
          <cell r="X144">
            <v>0</v>
          </cell>
          <cell r="Y144">
            <v>0</v>
          </cell>
        </row>
        <row r="145">
          <cell r="A145">
            <v>200201</v>
          </cell>
          <cell r="B145" t="str">
            <v>ac</v>
          </cell>
          <cell r="C145" t="str">
            <v>ac72</v>
          </cell>
          <cell r="D145">
            <v>37200</v>
          </cell>
          <cell r="E145">
            <v>37269</v>
          </cell>
          <cell r="F145">
            <v>37269</v>
          </cell>
          <cell r="G145">
            <v>3907</v>
          </cell>
          <cell r="H145">
            <v>3907</v>
          </cell>
          <cell r="I145" t="str">
            <v>FOB Murmansk</v>
          </cell>
          <cell r="J145" t="str">
            <v>FOB Murmansk</v>
          </cell>
          <cell r="K145" t="str">
            <v>КГОК</v>
          </cell>
          <cell r="L145" t="str">
            <v>КГОК</v>
          </cell>
          <cell r="M145" t="str">
            <v>GMF</v>
          </cell>
          <cell r="N145" t="str">
            <v>Norsk Hydro</v>
          </cell>
          <cell r="O145">
            <v>45.4</v>
          </cell>
          <cell r="P145">
            <v>177377.8</v>
          </cell>
          <cell r="Q145">
            <v>177377.8</v>
          </cell>
          <cell r="R145">
            <v>0</v>
          </cell>
          <cell r="S145">
            <v>0</v>
          </cell>
          <cell r="T145">
            <v>0</v>
          </cell>
          <cell r="U145">
            <v>0</v>
          </cell>
          <cell r="V145">
            <v>0</v>
          </cell>
          <cell r="W145">
            <v>0</v>
          </cell>
          <cell r="X145">
            <v>0</v>
          </cell>
          <cell r="Y145">
            <v>0</v>
          </cell>
        </row>
        <row r="146">
          <cell r="A146">
            <v>200201</v>
          </cell>
          <cell r="B146" t="str">
            <v>ac</v>
          </cell>
          <cell r="C146" t="str">
            <v>ac74</v>
          </cell>
          <cell r="D146">
            <v>37215</v>
          </cell>
          <cell r="E146">
            <v>37275</v>
          </cell>
          <cell r="F146">
            <v>37275</v>
          </cell>
          <cell r="G146">
            <v>2945</v>
          </cell>
          <cell r="H146">
            <v>2945</v>
          </cell>
          <cell r="I146" t="str">
            <v>FOB Murmansk</v>
          </cell>
          <cell r="J146" t="str">
            <v>FOB Murmansk</v>
          </cell>
          <cell r="K146" t="str">
            <v>КГОК</v>
          </cell>
          <cell r="L146" t="str">
            <v>КГОК</v>
          </cell>
          <cell r="M146" t="str">
            <v>GMF</v>
          </cell>
          <cell r="N146" t="str">
            <v>Norsk Hydro</v>
          </cell>
          <cell r="O146">
            <v>45.2</v>
          </cell>
          <cell r="P146">
            <v>133114</v>
          </cell>
          <cell r="Q146">
            <v>133114</v>
          </cell>
          <cell r="R146">
            <v>0</v>
          </cell>
          <cell r="S146">
            <v>0</v>
          </cell>
          <cell r="T146">
            <v>0</v>
          </cell>
          <cell r="U146">
            <v>0</v>
          </cell>
          <cell r="V146">
            <v>0</v>
          </cell>
          <cell r="W146">
            <v>0</v>
          </cell>
          <cell r="X146">
            <v>0</v>
          </cell>
          <cell r="Y146">
            <v>0</v>
          </cell>
        </row>
        <row r="147">
          <cell r="A147">
            <v>200201</v>
          </cell>
          <cell r="B147" t="str">
            <v>ac</v>
          </cell>
          <cell r="C147" t="str">
            <v>ac75</v>
          </cell>
          <cell r="D147">
            <v>37205</v>
          </cell>
          <cell r="E147">
            <v>37272</v>
          </cell>
          <cell r="F147">
            <v>37272</v>
          </cell>
          <cell r="G147">
            <v>17750</v>
          </cell>
          <cell r="H147">
            <v>17750</v>
          </cell>
          <cell r="I147" t="str">
            <v>FOB Murmansk</v>
          </cell>
          <cell r="J147" t="str">
            <v>CFR Klaipeda</v>
          </cell>
          <cell r="K147" t="str">
            <v>КГОК</v>
          </cell>
          <cell r="L147" t="str">
            <v>КГОК</v>
          </cell>
          <cell r="M147" t="str">
            <v>GMF</v>
          </cell>
          <cell r="N147" t="str">
            <v>Lifosa</v>
          </cell>
          <cell r="O147">
            <v>56.92</v>
          </cell>
          <cell r="P147">
            <v>1010330</v>
          </cell>
          <cell r="Q147">
            <v>0</v>
          </cell>
          <cell r="R147">
            <v>1010330</v>
          </cell>
          <cell r="S147" t="str">
            <v>ММП</v>
          </cell>
          <cell r="T147">
            <v>165075</v>
          </cell>
          <cell r="U147">
            <v>152694.37</v>
          </cell>
          <cell r="V147">
            <v>12380.63</v>
          </cell>
          <cell r="W147">
            <v>0</v>
          </cell>
          <cell r="X147">
            <v>0</v>
          </cell>
          <cell r="Y147">
            <v>0</v>
          </cell>
        </row>
        <row r="148">
          <cell r="A148">
            <v>200201</v>
          </cell>
          <cell r="B148" t="str">
            <v>ac</v>
          </cell>
          <cell r="C148" t="str">
            <v>ac76</v>
          </cell>
          <cell r="D148">
            <v>37224</v>
          </cell>
          <cell r="E148">
            <v>37285</v>
          </cell>
          <cell r="F148">
            <v>37285</v>
          </cell>
          <cell r="G148">
            <v>18001</v>
          </cell>
          <cell r="H148">
            <v>18001</v>
          </cell>
          <cell r="I148" t="str">
            <v>FOB Murmansk</v>
          </cell>
          <cell r="J148" t="str">
            <v>CFR Klaipeda</v>
          </cell>
          <cell r="K148" t="str">
            <v>КГОК</v>
          </cell>
          <cell r="L148" t="str">
            <v>КГОК</v>
          </cell>
          <cell r="M148" t="str">
            <v>GMF</v>
          </cell>
          <cell r="N148" t="str">
            <v>Lifosa</v>
          </cell>
          <cell r="O148">
            <v>56.6</v>
          </cell>
          <cell r="P148">
            <v>1018856.6</v>
          </cell>
          <cell r="Q148">
            <v>0</v>
          </cell>
          <cell r="R148">
            <v>1018856.6</v>
          </cell>
          <cell r="S148" t="str">
            <v>ММП</v>
          </cell>
          <cell r="T148">
            <v>167409.29999999999</v>
          </cell>
          <cell r="U148">
            <v>154853.60999999999</v>
          </cell>
          <cell r="V148">
            <v>12555.69</v>
          </cell>
          <cell r="W148">
            <v>0</v>
          </cell>
          <cell r="X148">
            <v>0</v>
          </cell>
          <cell r="Y148">
            <v>0</v>
          </cell>
        </row>
        <row r="149">
          <cell r="A149">
            <v>200202</v>
          </cell>
          <cell r="B149" t="str">
            <v>ac</v>
          </cell>
          <cell r="C149" t="str">
            <v>ac77</v>
          </cell>
          <cell r="D149">
            <v>37240</v>
          </cell>
          <cell r="E149">
            <v>37295</v>
          </cell>
          <cell r="F149">
            <v>37295</v>
          </cell>
          <cell r="G149">
            <v>18063</v>
          </cell>
          <cell r="H149">
            <v>18063</v>
          </cell>
          <cell r="I149" t="str">
            <v>FOB Murmansk</v>
          </cell>
          <cell r="J149" t="str">
            <v>CFR Klaipeda</v>
          </cell>
          <cell r="K149" t="str">
            <v>КГОК</v>
          </cell>
          <cell r="L149" t="str">
            <v>КГОК</v>
          </cell>
          <cell r="M149" t="str">
            <v>GMF</v>
          </cell>
          <cell r="N149" t="str">
            <v>Lifosa</v>
          </cell>
          <cell r="O149">
            <v>56.8</v>
          </cell>
          <cell r="P149">
            <v>1025978.4</v>
          </cell>
          <cell r="Q149">
            <v>0</v>
          </cell>
          <cell r="R149">
            <v>1025978.4</v>
          </cell>
          <cell r="S149" t="str">
            <v>ММП</v>
          </cell>
          <cell r="T149">
            <v>167985.9</v>
          </cell>
          <cell r="U149">
            <v>155386.96</v>
          </cell>
          <cell r="V149">
            <v>12598.94</v>
          </cell>
          <cell r="W149">
            <v>0</v>
          </cell>
          <cell r="X149">
            <v>0</v>
          </cell>
          <cell r="Y149">
            <v>0</v>
          </cell>
        </row>
        <row r="150">
          <cell r="A150">
            <v>200202</v>
          </cell>
          <cell r="B150" t="str">
            <v>ac</v>
          </cell>
          <cell r="C150" t="str">
            <v>ac78</v>
          </cell>
          <cell r="D150">
            <v>37250</v>
          </cell>
          <cell r="E150">
            <v>37298</v>
          </cell>
          <cell r="F150">
            <v>37298</v>
          </cell>
          <cell r="G150">
            <v>8156</v>
          </cell>
          <cell r="H150">
            <v>8156</v>
          </cell>
          <cell r="I150" t="str">
            <v>FOB Murmansk</v>
          </cell>
          <cell r="J150" t="str">
            <v>FOB Murmansk</v>
          </cell>
          <cell r="K150" t="str">
            <v>КГОК</v>
          </cell>
          <cell r="L150" t="str">
            <v>КГОК</v>
          </cell>
          <cell r="M150" t="str">
            <v>GMF</v>
          </cell>
          <cell r="N150" t="str">
            <v>Norsk Hydro</v>
          </cell>
          <cell r="O150">
            <v>44.9</v>
          </cell>
          <cell r="P150">
            <v>366204.4</v>
          </cell>
          <cell r="Q150">
            <v>336204.4</v>
          </cell>
          <cell r="R150">
            <v>30000</v>
          </cell>
          <cell r="S150">
            <v>0</v>
          </cell>
          <cell r="T150">
            <v>0</v>
          </cell>
          <cell r="U150">
            <v>0</v>
          </cell>
          <cell r="V150">
            <v>0</v>
          </cell>
          <cell r="W150">
            <v>0</v>
          </cell>
          <cell r="X150">
            <v>0</v>
          </cell>
          <cell r="Y150">
            <v>0</v>
          </cell>
        </row>
        <row r="151">
          <cell r="A151">
            <v>200202</v>
          </cell>
          <cell r="B151" t="str">
            <v>ac</v>
          </cell>
          <cell r="C151" t="str">
            <v>ac80</v>
          </cell>
          <cell r="D151">
            <v>37245</v>
          </cell>
          <cell r="E151">
            <v>37242</v>
          </cell>
          <cell r="F151">
            <v>37335</v>
          </cell>
          <cell r="G151">
            <v>18000</v>
          </cell>
          <cell r="H151">
            <v>18000</v>
          </cell>
          <cell r="I151" t="str">
            <v>FOB Murmansk</v>
          </cell>
          <cell r="J151" t="str">
            <v>CFR Klaipeda</v>
          </cell>
          <cell r="K151" t="str">
            <v>КГОК</v>
          </cell>
          <cell r="L151" t="str">
            <v>КГОК</v>
          </cell>
          <cell r="M151" t="str">
            <v>GMF</v>
          </cell>
          <cell r="N151" t="str">
            <v>Lifosa</v>
          </cell>
          <cell r="O151">
            <v>56</v>
          </cell>
          <cell r="P151">
            <v>1008000</v>
          </cell>
          <cell r="Q151">
            <v>0</v>
          </cell>
          <cell r="R151">
            <v>1008000</v>
          </cell>
          <cell r="S151" t="str">
            <v>ММП</v>
          </cell>
          <cell r="T151">
            <v>167400</v>
          </cell>
          <cell r="U151">
            <v>0</v>
          </cell>
          <cell r="V151">
            <v>167400</v>
          </cell>
          <cell r="W151">
            <v>0</v>
          </cell>
          <cell r="X151">
            <v>0</v>
          </cell>
          <cell r="Y151">
            <v>0</v>
          </cell>
        </row>
        <row r="152">
          <cell r="A152">
            <v>200202</v>
          </cell>
          <cell r="B152" t="str">
            <v>ac</v>
          </cell>
          <cell r="C152" t="str">
            <v>ac81</v>
          </cell>
          <cell r="D152">
            <v>37240</v>
          </cell>
          <cell r="E152">
            <v>37242</v>
          </cell>
          <cell r="F152">
            <v>37332</v>
          </cell>
          <cell r="G152">
            <v>18000</v>
          </cell>
          <cell r="H152">
            <v>18000</v>
          </cell>
          <cell r="I152" t="str">
            <v>FOB Murmansk</v>
          </cell>
          <cell r="J152" t="str">
            <v>CFR Klaipeda</v>
          </cell>
          <cell r="K152" t="str">
            <v>КГОК</v>
          </cell>
          <cell r="L152" t="str">
            <v>КГОК</v>
          </cell>
          <cell r="M152" t="str">
            <v>GMF</v>
          </cell>
          <cell r="N152" t="str">
            <v>Thermphos</v>
          </cell>
          <cell r="O152">
            <v>55</v>
          </cell>
          <cell r="P152">
            <v>990000</v>
          </cell>
          <cell r="Q152">
            <v>0</v>
          </cell>
          <cell r="R152">
            <v>990000</v>
          </cell>
          <cell r="S152" t="str">
            <v>ММП</v>
          </cell>
          <cell r="T152">
            <v>180000</v>
          </cell>
          <cell r="U152">
            <v>0</v>
          </cell>
          <cell r="V152">
            <v>180000</v>
          </cell>
          <cell r="W152">
            <v>0</v>
          </cell>
          <cell r="X152">
            <v>0</v>
          </cell>
          <cell r="Y152">
            <v>0</v>
          </cell>
        </row>
        <row r="153">
          <cell r="A153">
            <v>200202</v>
          </cell>
          <cell r="B153" t="str">
            <v>an</v>
          </cell>
          <cell r="C153" t="str">
            <v>an01</v>
          </cell>
          <cell r="D153">
            <v>37315</v>
          </cell>
          <cell r="E153">
            <v>37251</v>
          </cell>
          <cell r="F153">
            <v>37341</v>
          </cell>
          <cell r="G153">
            <v>15000</v>
          </cell>
          <cell r="H153">
            <v>15000</v>
          </cell>
          <cell r="I153" t="str">
            <v>FOB Novorossijsk</v>
          </cell>
          <cell r="J153" t="str">
            <v>FOB Novorossijsk</v>
          </cell>
          <cell r="K153" t="str">
            <v>НевАзот</v>
          </cell>
          <cell r="L153" t="str">
            <v>НевАзот</v>
          </cell>
          <cell r="M153" t="str">
            <v>GMF</v>
          </cell>
          <cell r="N153" t="str">
            <v>Transammonia</v>
          </cell>
          <cell r="O153">
            <v>78</v>
          </cell>
          <cell r="P153">
            <v>1170000</v>
          </cell>
          <cell r="Q153">
            <v>0</v>
          </cell>
          <cell r="R153">
            <v>1170000</v>
          </cell>
          <cell r="S153">
            <v>0</v>
          </cell>
          <cell r="T153">
            <v>0</v>
          </cell>
          <cell r="U153">
            <v>0</v>
          </cell>
          <cell r="V153">
            <v>0</v>
          </cell>
          <cell r="W153">
            <v>0</v>
          </cell>
          <cell r="X153">
            <v>0</v>
          </cell>
          <cell r="Y153">
            <v>0</v>
          </cell>
        </row>
        <row r="154">
          <cell r="A154">
            <v>200202</v>
          </cell>
          <cell r="B154" t="str">
            <v>an</v>
          </cell>
          <cell r="C154" t="str">
            <v>an02</v>
          </cell>
          <cell r="D154">
            <v>37302</v>
          </cell>
          <cell r="E154">
            <v>37303</v>
          </cell>
          <cell r="F154">
            <v>37305</v>
          </cell>
          <cell r="G154">
            <v>5431.41796875</v>
          </cell>
          <cell r="H154">
            <v>5431.41796875</v>
          </cell>
          <cell r="I154" t="str">
            <v>FOB Novorossijsk</v>
          </cell>
          <cell r="J154" t="str">
            <v>FOB Novorossijsk</v>
          </cell>
          <cell r="K154" t="str">
            <v>НевАзот</v>
          </cell>
          <cell r="L154" t="str">
            <v>НевАзот</v>
          </cell>
          <cell r="M154" t="str">
            <v>GMF</v>
          </cell>
          <cell r="N154" t="str">
            <v>Transammonia</v>
          </cell>
          <cell r="O154">
            <v>78</v>
          </cell>
          <cell r="P154">
            <v>423650.60399999999</v>
          </cell>
          <cell r="Q154">
            <v>0</v>
          </cell>
          <cell r="R154">
            <v>423650.6</v>
          </cell>
          <cell r="S154">
            <v>0</v>
          </cell>
          <cell r="T154">
            <v>0</v>
          </cell>
          <cell r="U154">
            <v>0</v>
          </cell>
          <cell r="V154">
            <v>0</v>
          </cell>
          <cell r="W154">
            <v>0</v>
          </cell>
          <cell r="X154">
            <v>0</v>
          </cell>
          <cell r="Y154">
            <v>0</v>
          </cell>
        </row>
        <row r="155">
          <cell r="A155">
            <v>200202</v>
          </cell>
          <cell r="B155" t="str">
            <v>an</v>
          </cell>
          <cell r="C155" t="str">
            <v>an03</v>
          </cell>
          <cell r="D155">
            <v>37310</v>
          </cell>
          <cell r="E155">
            <v>37244</v>
          </cell>
          <cell r="F155">
            <v>37334</v>
          </cell>
          <cell r="G155">
            <v>6000</v>
          </cell>
          <cell r="H155">
            <v>6000</v>
          </cell>
          <cell r="I155" t="str">
            <v>FOB Novorossijsk</v>
          </cell>
          <cell r="J155" t="str">
            <v>FOB Novorossijsk</v>
          </cell>
          <cell r="K155" t="str">
            <v>НевАзот</v>
          </cell>
          <cell r="L155" t="str">
            <v>НевАзот</v>
          </cell>
          <cell r="M155" t="str">
            <v>GMF</v>
          </cell>
          <cell r="N155" t="str">
            <v>Transammonia</v>
          </cell>
          <cell r="O155">
            <v>78</v>
          </cell>
          <cell r="P155">
            <v>468000</v>
          </cell>
          <cell r="Q155">
            <v>0</v>
          </cell>
          <cell r="R155">
            <v>468000</v>
          </cell>
          <cell r="S155">
            <v>0</v>
          </cell>
          <cell r="T155">
            <v>0</v>
          </cell>
          <cell r="U155">
            <v>0</v>
          </cell>
          <cell r="V155">
            <v>0</v>
          </cell>
          <cell r="W155">
            <v>0</v>
          </cell>
          <cell r="X155">
            <v>0</v>
          </cell>
          <cell r="Y155">
            <v>0</v>
          </cell>
        </row>
        <row r="156">
          <cell r="A156">
            <v>200109</v>
          </cell>
          <cell r="B156" t="str">
            <v>bac</v>
          </cell>
          <cell r="C156" t="str">
            <v>bac01</v>
          </cell>
          <cell r="D156">
            <v>37159</v>
          </cell>
          <cell r="E156">
            <v>37161</v>
          </cell>
          <cell r="F156">
            <v>37161</v>
          </cell>
          <cell r="G156">
            <v>101.59999847412109</v>
          </cell>
          <cell r="H156">
            <v>101.59999847412109</v>
          </cell>
          <cell r="I156" t="str">
            <v>FCA Nevinnomyssk</v>
          </cell>
          <cell r="J156" t="str">
            <v>FCA Nevinnomyssk</v>
          </cell>
          <cell r="K156" t="str">
            <v>НевАзот</v>
          </cell>
          <cell r="L156" t="str">
            <v>НевАзот</v>
          </cell>
          <cell r="M156" t="str">
            <v>GMF</v>
          </cell>
          <cell r="N156" t="str">
            <v>Twin</v>
          </cell>
          <cell r="O156">
            <v>320</v>
          </cell>
          <cell r="P156">
            <v>32512</v>
          </cell>
          <cell r="Q156">
            <v>32512</v>
          </cell>
          <cell r="R156">
            <v>0</v>
          </cell>
          <cell r="S156">
            <v>0</v>
          </cell>
          <cell r="T156">
            <v>0</v>
          </cell>
          <cell r="U156">
            <v>0</v>
          </cell>
          <cell r="V156">
            <v>0</v>
          </cell>
          <cell r="W156">
            <v>0</v>
          </cell>
          <cell r="X156">
            <v>0</v>
          </cell>
          <cell r="Y156">
            <v>0</v>
          </cell>
        </row>
        <row r="157">
          <cell r="A157">
            <v>200110</v>
          </cell>
          <cell r="B157" t="str">
            <v>bac</v>
          </cell>
          <cell r="C157" t="str">
            <v>bac03</v>
          </cell>
          <cell r="D157">
            <v>37184</v>
          </cell>
          <cell r="E157">
            <v>37180</v>
          </cell>
          <cell r="F157">
            <v>37180</v>
          </cell>
          <cell r="G157">
            <v>9.1999998092651367</v>
          </cell>
          <cell r="H157">
            <v>9.1999998092651367</v>
          </cell>
          <cell r="I157" t="str">
            <v>FCA Nevinnomyssk</v>
          </cell>
          <cell r="J157" t="str">
            <v>FCA Nevinnomyssk</v>
          </cell>
          <cell r="K157" t="str">
            <v>НевАзот</v>
          </cell>
          <cell r="L157" t="str">
            <v>НевАзот</v>
          </cell>
          <cell r="M157" t="str">
            <v>GMF</v>
          </cell>
          <cell r="N157" t="str">
            <v>Akrilat</v>
          </cell>
          <cell r="O157">
            <v>430</v>
          </cell>
          <cell r="P157">
            <v>3956</v>
          </cell>
          <cell r="Q157">
            <v>3956</v>
          </cell>
          <cell r="R157">
            <v>0</v>
          </cell>
          <cell r="S157">
            <v>0</v>
          </cell>
          <cell r="T157">
            <v>0</v>
          </cell>
          <cell r="U157">
            <v>0</v>
          </cell>
          <cell r="V157">
            <v>0</v>
          </cell>
          <cell r="W157">
            <v>0</v>
          </cell>
          <cell r="X157">
            <v>0</v>
          </cell>
          <cell r="Y157">
            <v>0</v>
          </cell>
        </row>
        <row r="158">
          <cell r="A158">
            <v>200110</v>
          </cell>
          <cell r="B158" t="str">
            <v>bac</v>
          </cell>
          <cell r="C158" t="str">
            <v>bac04</v>
          </cell>
          <cell r="D158">
            <v>37184</v>
          </cell>
          <cell r="E158">
            <v>37194</v>
          </cell>
          <cell r="F158">
            <v>37194</v>
          </cell>
          <cell r="G158">
            <v>112.30000305175781</v>
          </cell>
          <cell r="H158">
            <v>112.30000305175781</v>
          </cell>
          <cell r="I158" t="str">
            <v>FCA Nevinnomyssk</v>
          </cell>
          <cell r="J158" t="str">
            <v>FCA Nevinnomyssk</v>
          </cell>
          <cell r="K158" t="str">
            <v>НевАзот</v>
          </cell>
          <cell r="L158" t="str">
            <v>НевАзот</v>
          </cell>
          <cell r="M158" t="str">
            <v>GMF</v>
          </cell>
          <cell r="N158" t="str">
            <v>Ameropa</v>
          </cell>
          <cell r="O158">
            <v>350</v>
          </cell>
          <cell r="P158">
            <v>39305</v>
          </cell>
          <cell r="Q158">
            <v>42000</v>
          </cell>
          <cell r="R158">
            <v>-2695</v>
          </cell>
          <cell r="S158">
            <v>62200</v>
          </cell>
          <cell r="T158">
            <v>0</v>
          </cell>
          <cell r="U158">
            <v>0</v>
          </cell>
          <cell r="V158">
            <v>0</v>
          </cell>
          <cell r="W158">
            <v>0</v>
          </cell>
          <cell r="X158">
            <v>0</v>
          </cell>
          <cell r="Y158">
            <v>0</v>
          </cell>
        </row>
        <row r="159">
          <cell r="A159">
            <v>200110</v>
          </cell>
          <cell r="B159" t="str">
            <v>bac</v>
          </cell>
          <cell r="C159" t="str">
            <v>bac05</v>
          </cell>
          <cell r="D159">
            <v>37184</v>
          </cell>
          <cell r="E159">
            <v>37173</v>
          </cell>
          <cell r="F159">
            <v>37173</v>
          </cell>
          <cell r="G159">
            <v>496.20001220703125</v>
          </cell>
          <cell r="H159">
            <v>496.20001220703125</v>
          </cell>
          <cell r="I159" t="str">
            <v>FCA Nevinnomyssk</v>
          </cell>
          <cell r="J159" t="str">
            <v>FCA Nevinnomyssk</v>
          </cell>
          <cell r="K159" t="str">
            <v>НевАзот</v>
          </cell>
          <cell r="L159" t="str">
            <v>НевАзот</v>
          </cell>
          <cell r="M159" t="str">
            <v>GMF</v>
          </cell>
          <cell r="N159" t="str">
            <v>Twin</v>
          </cell>
          <cell r="O159">
            <v>320</v>
          </cell>
          <cell r="P159">
            <v>158784</v>
          </cell>
          <cell r="Q159">
            <v>158784</v>
          </cell>
          <cell r="R159">
            <v>0</v>
          </cell>
          <cell r="S159">
            <v>0</v>
          </cell>
          <cell r="T159">
            <v>0</v>
          </cell>
          <cell r="U159">
            <v>0</v>
          </cell>
          <cell r="V159">
            <v>0</v>
          </cell>
          <cell r="W159">
            <v>0</v>
          </cell>
          <cell r="X159">
            <v>0</v>
          </cell>
          <cell r="Y159">
            <v>0</v>
          </cell>
        </row>
        <row r="160">
          <cell r="A160">
            <v>200110</v>
          </cell>
          <cell r="B160" t="str">
            <v>bac</v>
          </cell>
          <cell r="C160" t="str">
            <v>bac06</v>
          </cell>
          <cell r="D160">
            <v>37184</v>
          </cell>
          <cell r="E160">
            <v>37184</v>
          </cell>
          <cell r="F160">
            <v>37184</v>
          </cell>
          <cell r="G160">
            <v>127.59999847412109</v>
          </cell>
          <cell r="H160">
            <v>127.59999847412109</v>
          </cell>
          <cell r="I160" t="str">
            <v>FCA Nevinnomyssk</v>
          </cell>
          <cell r="J160" t="str">
            <v>FCA Nevinnomyssk</v>
          </cell>
          <cell r="K160" t="str">
            <v>НевАзот</v>
          </cell>
          <cell r="L160" t="str">
            <v>НевАзот</v>
          </cell>
          <cell r="M160" t="str">
            <v>GMF</v>
          </cell>
          <cell r="N160" t="str">
            <v>Twin</v>
          </cell>
          <cell r="O160">
            <v>320</v>
          </cell>
          <cell r="P160">
            <v>40832</v>
          </cell>
          <cell r="Q160">
            <v>40832</v>
          </cell>
          <cell r="R160">
            <v>0</v>
          </cell>
          <cell r="S160">
            <v>0</v>
          </cell>
          <cell r="T160">
            <v>0</v>
          </cell>
          <cell r="U160">
            <v>0</v>
          </cell>
          <cell r="V160">
            <v>0</v>
          </cell>
          <cell r="W160">
            <v>0</v>
          </cell>
          <cell r="X160">
            <v>0</v>
          </cell>
          <cell r="Y160">
            <v>0</v>
          </cell>
        </row>
        <row r="161">
          <cell r="A161">
            <v>200110</v>
          </cell>
          <cell r="B161" t="str">
            <v>bac</v>
          </cell>
          <cell r="C161" t="str">
            <v>bac07</v>
          </cell>
          <cell r="D161">
            <v>37184</v>
          </cell>
          <cell r="E161">
            <v>37195</v>
          </cell>
          <cell r="F161">
            <v>37195</v>
          </cell>
          <cell r="G161">
            <v>9.8000001907348633</v>
          </cell>
          <cell r="H161">
            <v>9.8000001907348633</v>
          </cell>
          <cell r="I161" t="str">
            <v>FCA Nevinnomyssk</v>
          </cell>
          <cell r="J161" t="str">
            <v>FCA Nevinnomyssk</v>
          </cell>
          <cell r="K161" t="str">
            <v>НевАзот</v>
          </cell>
          <cell r="L161" t="str">
            <v>НевАзот</v>
          </cell>
          <cell r="M161" t="str">
            <v>GMF</v>
          </cell>
          <cell r="N161" t="str">
            <v>Akrilat</v>
          </cell>
          <cell r="O161">
            <v>430</v>
          </cell>
          <cell r="P161">
            <v>4214</v>
          </cell>
          <cell r="Q161">
            <v>4214</v>
          </cell>
          <cell r="R161">
            <v>0</v>
          </cell>
          <cell r="S161">
            <v>145395.20000000001</v>
          </cell>
          <cell r="T161">
            <v>0</v>
          </cell>
          <cell r="U161">
            <v>0</v>
          </cell>
          <cell r="V161">
            <v>0</v>
          </cell>
          <cell r="W161">
            <v>0</v>
          </cell>
          <cell r="X161">
            <v>0</v>
          </cell>
          <cell r="Y161">
            <v>0</v>
          </cell>
        </row>
        <row r="162">
          <cell r="A162">
            <v>200111</v>
          </cell>
          <cell r="B162" t="str">
            <v>bac</v>
          </cell>
          <cell r="C162" t="str">
            <v>bac09</v>
          </cell>
          <cell r="D162">
            <v>37215</v>
          </cell>
          <cell r="E162">
            <v>37197</v>
          </cell>
          <cell r="F162">
            <v>37225</v>
          </cell>
          <cell r="G162">
            <v>458</v>
          </cell>
          <cell r="H162">
            <v>458</v>
          </cell>
          <cell r="I162" t="str">
            <v>FCA Nevinnomyssk</v>
          </cell>
          <cell r="J162" t="str">
            <v>DAF Buslovskaja</v>
          </cell>
          <cell r="K162" t="str">
            <v>НевАзот</v>
          </cell>
          <cell r="L162" t="str">
            <v>НевАзот</v>
          </cell>
          <cell r="M162" t="str">
            <v>GMF</v>
          </cell>
          <cell r="N162" t="str">
            <v>Vinmar</v>
          </cell>
          <cell r="O162">
            <v>382</v>
          </cell>
          <cell r="P162">
            <v>174956</v>
          </cell>
          <cell r="Q162">
            <v>174956</v>
          </cell>
          <cell r="R162">
            <v>0</v>
          </cell>
          <cell r="S162" t="str">
            <v>Transair</v>
          </cell>
          <cell r="T162">
            <v>27981.52</v>
          </cell>
          <cell r="U162">
            <v>27981.52</v>
          </cell>
          <cell r="V162">
            <v>0</v>
          </cell>
          <cell r="W162">
            <v>0</v>
          </cell>
          <cell r="X162">
            <v>0</v>
          </cell>
          <cell r="Y162">
            <v>0</v>
          </cell>
        </row>
        <row r="163">
          <cell r="A163">
            <v>200111</v>
          </cell>
          <cell r="B163" t="str">
            <v>bac</v>
          </cell>
          <cell r="C163" t="str">
            <v>bac10</v>
          </cell>
          <cell r="D163">
            <v>37205</v>
          </cell>
          <cell r="E163">
            <v>37209</v>
          </cell>
          <cell r="F163">
            <v>37209</v>
          </cell>
          <cell r="G163">
            <v>341.20001220703125</v>
          </cell>
          <cell r="H163">
            <v>335.37399291992188</v>
          </cell>
          <cell r="I163" t="str">
            <v>FCA Nevinnomyssk</v>
          </cell>
          <cell r="J163" t="str">
            <v>FCA Nevinnomyssk</v>
          </cell>
          <cell r="K163" t="str">
            <v>НевАзот</v>
          </cell>
          <cell r="L163" t="str">
            <v>НевАзот</v>
          </cell>
          <cell r="M163" t="str">
            <v>GMF</v>
          </cell>
          <cell r="N163" t="str">
            <v>Coxon</v>
          </cell>
          <cell r="O163">
            <v>316</v>
          </cell>
          <cell r="P163">
            <v>105978.18399999999</v>
          </cell>
          <cell r="Q163">
            <v>107819.2</v>
          </cell>
          <cell r="R163">
            <v>0</v>
          </cell>
          <cell r="S163">
            <v>0</v>
          </cell>
          <cell r="T163">
            <v>0</v>
          </cell>
          <cell r="U163">
            <v>0</v>
          </cell>
          <cell r="V163">
            <v>0</v>
          </cell>
          <cell r="W163">
            <v>0</v>
          </cell>
          <cell r="X163">
            <v>0</v>
          </cell>
          <cell r="Y163">
            <v>0</v>
          </cell>
        </row>
        <row r="164">
          <cell r="A164">
            <v>200111</v>
          </cell>
          <cell r="B164" t="str">
            <v>bac</v>
          </cell>
          <cell r="C164" t="str">
            <v>bac11</v>
          </cell>
          <cell r="D164">
            <v>37205</v>
          </cell>
          <cell r="E164">
            <v>37208</v>
          </cell>
          <cell r="F164">
            <v>37208</v>
          </cell>
          <cell r="G164">
            <v>39.799999237060547</v>
          </cell>
          <cell r="H164">
            <v>39.799999237060547</v>
          </cell>
          <cell r="I164" t="str">
            <v>FCA Nevinnomyssk</v>
          </cell>
          <cell r="J164" t="str">
            <v>FCA Nevinnomyssk</v>
          </cell>
          <cell r="K164" t="str">
            <v>НевАзот</v>
          </cell>
          <cell r="L164" t="str">
            <v>НевАзот</v>
          </cell>
          <cell r="M164" t="str">
            <v>GMF</v>
          </cell>
          <cell r="N164" t="str">
            <v>Coxon</v>
          </cell>
          <cell r="O164">
            <v>316</v>
          </cell>
          <cell r="P164">
            <v>12576.8</v>
          </cell>
          <cell r="Q164">
            <v>12576.8</v>
          </cell>
          <cell r="R164">
            <v>0</v>
          </cell>
          <cell r="S164">
            <v>0</v>
          </cell>
          <cell r="T164">
            <v>0</v>
          </cell>
          <cell r="U164">
            <v>0</v>
          </cell>
          <cell r="V164">
            <v>0</v>
          </cell>
          <cell r="W164">
            <v>0</v>
          </cell>
          <cell r="X164">
            <v>0</v>
          </cell>
          <cell r="Y164">
            <v>0</v>
          </cell>
        </row>
        <row r="165">
          <cell r="A165">
            <v>200112</v>
          </cell>
          <cell r="B165" t="str">
            <v>bac</v>
          </cell>
          <cell r="C165" t="str">
            <v>bac12</v>
          </cell>
          <cell r="D165">
            <v>37232</v>
          </cell>
          <cell r="E165">
            <v>37246</v>
          </cell>
          <cell r="F165">
            <v>37246</v>
          </cell>
          <cell r="G165">
            <v>34.700000762939453</v>
          </cell>
          <cell r="H165">
            <v>34.700000762939453</v>
          </cell>
          <cell r="I165" t="str">
            <v>FCA Nevinnomyssk</v>
          </cell>
          <cell r="J165" t="str">
            <v>FCA Nevinnomyssk</v>
          </cell>
          <cell r="K165" t="str">
            <v>НевАзот</v>
          </cell>
          <cell r="L165" t="str">
            <v>НевАзот</v>
          </cell>
          <cell r="M165" t="str">
            <v>GMF</v>
          </cell>
          <cell r="N165" t="str">
            <v>Ecost</v>
          </cell>
          <cell r="O165">
            <v>388</v>
          </cell>
          <cell r="P165">
            <v>13463.6</v>
          </cell>
          <cell r="Q165">
            <v>15520</v>
          </cell>
          <cell r="R165">
            <v>-2056.4</v>
          </cell>
          <cell r="S165">
            <v>0</v>
          </cell>
          <cell r="T165">
            <v>0</v>
          </cell>
          <cell r="U165">
            <v>0</v>
          </cell>
          <cell r="V165">
            <v>0</v>
          </cell>
          <cell r="W165">
            <v>0</v>
          </cell>
          <cell r="X165">
            <v>0</v>
          </cell>
          <cell r="Y165">
            <v>0</v>
          </cell>
        </row>
        <row r="166">
          <cell r="A166">
            <v>200111</v>
          </cell>
          <cell r="B166" t="str">
            <v>bac</v>
          </cell>
          <cell r="C166" t="str">
            <v>bac13</v>
          </cell>
          <cell r="D166">
            <v>37200</v>
          </cell>
          <cell r="E166">
            <v>37201</v>
          </cell>
          <cell r="F166">
            <v>37201</v>
          </cell>
          <cell r="G166">
            <v>20.680000305175781</v>
          </cell>
          <cell r="H166">
            <v>20.680000305175781</v>
          </cell>
          <cell r="I166" t="str">
            <v>FCA Nevinnomyssk</v>
          </cell>
          <cell r="J166" t="str">
            <v>FCA Nevinnomyssk</v>
          </cell>
          <cell r="K166" t="str">
            <v>НевАзот</v>
          </cell>
          <cell r="L166" t="str">
            <v>НевАзот</v>
          </cell>
          <cell r="M166" t="str">
            <v>GMF</v>
          </cell>
          <cell r="N166" t="str">
            <v>Akrilat</v>
          </cell>
          <cell r="O166">
            <v>415</v>
          </cell>
          <cell r="P166">
            <v>8582.2000000000007</v>
          </cell>
          <cell r="Q166">
            <v>8582.2000000000007</v>
          </cell>
          <cell r="R166">
            <v>0</v>
          </cell>
          <cell r="S166">
            <v>0</v>
          </cell>
          <cell r="T166">
            <v>0</v>
          </cell>
          <cell r="U166">
            <v>0</v>
          </cell>
          <cell r="V166">
            <v>0</v>
          </cell>
          <cell r="W166">
            <v>0</v>
          </cell>
          <cell r="X166">
            <v>0</v>
          </cell>
          <cell r="Y166">
            <v>0</v>
          </cell>
        </row>
        <row r="167">
          <cell r="A167">
            <v>200111</v>
          </cell>
          <cell r="B167" t="str">
            <v>bac</v>
          </cell>
          <cell r="C167" t="str">
            <v>bac14</v>
          </cell>
          <cell r="D167">
            <v>37215</v>
          </cell>
          <cell r="E167">
            <v>37200</v>
          </cell>
          <cell r="F167">
            <v>37225</v>
          </cell>
          <cell r="G167">
            <v>34.799999237060547</v>
          </cell>
          <cell r="H167">
            <v>34.799999237060547</v>
          </cell>
          <cell r="I167" t="str">
            <v>FCA Nevinnomyssk</v>
          </cell>
          <cell r="J167" t="str">
            <v>DAF Buslovskaja</v>
          </cell>
          <cell r="K167" t="str">
            <v>НевАзот</v>
          </cell>
          <cell r="L167" t="str">
            <v>НевАзот</v>
          </cell>
          <cell r="M167" t="str">
            <v>GMF</v>
          </cell>
          <cell r="N167" t="str">
            <v>Vinmar</v>
          </cell>
          <cell r="O167">
            <v>382</v>
          </cell>
          <cell r="P167">
            <v>13293.6</v>
          </cell>
          <cell r="Q167">
            <v>13293.6</v>
          </cell>
          <cell r="R167">
            <v>0</v>
          </cell>
          <cell r="S167" t="str">
            <v>Transair</v>
          </cell>
          <cell r="T167">
            <v>2138.33</v>
          </cell>
          <cell r="U167">
            <v>2138.33</v>
          </cell>
          <cell r="V167">
            <v>0</v>
          </cell>
          <cell r="W167">
            <v>0</v>
          </cell>
          <cell r="X167">
            <v>0</v>
          </cell>
          <cell r="Y167">
            <v>0</v>
          </cell>
        </row>
        <row r="168">
          <cell r="A168">
            <v>200111</v>
          </cell>
          <cell r="B168" t="str">
            <v>bac</v>
          </cell>
          <cell r="C168" t="str">
            <v>bac15</v>
          </cell>
          <cell r="D168">
            <v>37205</v>
          </cell>
          <cell r="E168">
            <v>37210</v>
          </cell>
          <cell r="F168">
            <v>37210</v>
          </cell>
          <cell r="G168">
            <v>56.599998474121094</v>
          </cell>
          <cell r="H168">
            <v>56.599998474121094</v>
          </cell>
          <cell r="I168" t="str">
            <v>FCA Nevinnomyssk</v>
          </cell>
          <cell r="J168" t="str">
            <v>FCA Nevinnomyssk</v>
          </cell>
          <cell r="K168" t="str">
            <v>НевАзот</v>
          </cell>
          <cell r="L168" t="str">
            <v>НевАзот</v>
          </cell>
          <cell r="M168" t="str">
            <v>GMF</v>
          </cell>
          <cell r="N168" t="str">
            <v>Coxon</v>
          </cell>
          <cell r="O168">
            <v>316</v>
          </cell>
          <cell r="P168">
            <v>17885.599999999999</v>
          </cell>
          <cell r="Q168">
            <v>17885.599999999999</v>
          </cell>
          <cell r="R168">
            <v>0</v>
          </cell>
          <cell r="S168">
            <v>0</v>
          </cell>
          <cell r="T168">
            <v>0</v>
          </cell>
          <cell r="U168">
            <v>0</v>
          </cell>
          <cell r="V168">
            <v>0</v>
          </cell>
          <cell r="W168">
            <v>0</v>
          </cell>
          <cell r="X168">
            <v>0</v>
          </cell>
          <cell r="Y168">
            <v>0</v>
          </cell>
        </row>
        <row r="169">
          <cell r="A169">
            <v>200111</v>
          </cell>
          <cell r="B169" t="str">
            <v>bac</v>
          </cell>
          <cell r="C169" t="str">
            <v>bac16</v>
          </cell>
          <cell r="D169">
            <v>37224</v>
          </cell>
          <cell r="E169">
            <v>37224</v>
          </cell>
          <cell r="F169">
            <v>37234</v>
          </cell>
          <cell r="G169">
            <v>70.300003051757813</v>
          </cell>
          <cell r="H169">
            <v>70.300003051757813</v>
          </cell>
          <cell r="I169" t="str">
            <v>FCA Nevinnomyssk</v>
          </cell>
          <cell r="J169" t="str">
            <v>DAF Buslovskaja</v>
          </cell>
          <cell r="K169" t="str">
            <v>НевАзот</v>
          </cell>
          <cell r="L169" t="str">
            <v>НевАзот</v>
          </cell>
          <cell r="M169" t="str">
            <v>GMF</v>
          </cell>
          <cell r="N169" t="str">
            <v>Twin</v>
          </cell>
          <cell r="O169">
            <v>382</v>
          </cell>
          <cell r="P169">
            <v>26854.6</v>
          </cell>
          <cell r="Q169">
            <v>26854.6</v>
          </cell>
          <cell r="R169">
            <v>0</v>
          </cell>
          <cell r="S169" t="str">
            <v>Transair</v>
          </cell>
          <cell r="T169">
            <v>4329.79</v>
          </cell>
          <cell r="U169">
            <v>4329.79</v>
          </cell>
          <cell r="V169">
            <v>0</v>
          </cell>
          <cell r="W169">
            <v>0</v>
          </cell>
          <cell r="X169">
            <v>0</v>
          </cell>
          <cell r="Y169">
            <v>0</v>
          </cell>
        </row>
        <row r="170">
          <cell r="A170">
            <v>200112</v>
          </cell>
          <cell r="B170" t="str">
            <v>bac</v>
          </cell>
          <cell r="C170" t="str">
            <v>bac17</v>
          </cell>
          <cell r="D170">
            <v>37240</v>
          </cell>
          <cell r="E170">
            <v>37238</v>
          </cell>
          <cell r="F170">
            <v>37255</v>
          </cell>
          <cell r="G170">
            <v>342.70001220703125</v>
          </cell>
          <cell r="H170">
            <v>342.70001220703125</v>
          </cell>
          <cell r="I170" t="str">
            <v>FCA Nevinnomyssk</v>
          </cell>
          <cell r="J170" t="str">
            <v>DAF Buslovskaja</v>
          </cell>
          <cell r="K170" t="str">
            <v>НевАзот</v>
          </cell>
          <cell r="L170" t="str">
            <v>НевАзот</v>
          </cell>
          <cell r="M170" t="str">
            <v>GMF</v>
          </cell>
          <cell r="N170" t="str">
            <v>Vinmar</v>
          </cell>
          <cell r="O170">
            <v>372</v>
          </cell>
          <cell r="P170">
            <v>127484.4</v>
          </cell>
          <cell r="Q170">
            <v>127484.4</v>
          </cell>
          <cell r="R170">
            <v>0</v>
          </cell>
          <cell r="S170" t="str">
            <v>Transair</v>
          </cell>
          <cell r="T170">
            <v>20715.650000000001</v>
          </cell>
          <cell r="U170">
            <v>20715.650000000001</v>
          </cell>
          <cell r="V170">
            <v>0</v>
          </cell>
          <cell r="W170">
            <v>0</v>
          </cell>
          <cell r="X170">
            <v>0</v>
          </cell>
          <cell r="Y170">
            <v>0</v>
          </cell>
        </row>
        <row r="171">
          <cell r="A171">
            <v>200112</v>
          </cell>
          <cell r="B171" t="str">
            <v>bac</v>
          </cell>
          <cell r="C171" t="str">
            <v>bac19</v>
          </cell>
          <cell r="D171">
            <v>37250</v>
          </cell>
          <cell r="E171">
            <v>37242</v>
          </cell>
          <cell r="F171">
            <v>37242</v>
          </cell>
          <cell r="G171">
            <v>92.300003051757813</v>
          </cell>
          <cell r="H171">
            <v>92.300003051757813</v>
          </cell>
          <cell r="I171" t="str">
            <v>FCA Nevinnomyssk</v>
          </cell>
          <cell r="J171" t="str">
            <v>FCA Nevinnomyssk</v>
          </cell>
          <cell r="K171" t="str">
            <v>НевАзот</v>
          </cell>
          <cell r="L171" t="str">
            <v>НевАзот</v>
          </cell>
          <cell r="M171" t="str">
            <v>GMF</v>
          </cell>
          <cell r="N171" t="str">
            <v>Twin</v>
          </cell>
          <cell r="O171">
            <v>315</v>
          </cell>
          <cell r="P171">
            <v>29074.5</v>
          </cell>
          <cell r="Q171">
            <v>29074.5</v>
          </cell>
          <cell r="R171">
            <v>0</v>
          </cell>
          <cell r="S171">
            <v>0</v>
          </cell>
          <cell r="T171">
            <v>0</v>
          </cell>
          <cell r="U171">
            <v>0</v>
          </cell>
          <cell r="V171">
            <v>0</v>
          </cell>
          <cell r="W171">
            <v>0</v>
          </cell>
          <cell r="X171">
            <v>0</v>
          </cell>
          <cell r="Y171">
            <v>0</v>
          </cell>
        </row>
        <row r="172">
          <cell r="A172">
            <v>200112</v>
          </cell>
          <cell r="B172" t="str">
            <v>bac</v>
          </cell>
          <cell r="C172" t="str">
            <v>bac20</v>
          </cell>
          <cell r="D172">
            <v>37245</v>
          </cell>
          <cell r="E172">
            <v>37242</v>
          </cell>
          <cell r="F172">
            <v>37242</v>
          </cell>
          <cell r="G172">
            <v>9.7600002288818359</v>
          </cell>
          <cell r="H172">
            <v>9.7600002288818359</v>
          </cell>
          <cell r="I172" t="str">
            <v>FCA Nevinnomyssk</v>
          </cell>
          <cell r="J172" t="str">
            <v>FCA Nevinnomyssk</v>
          </cell>
          <cell r="K172" t="str">
            <v>НевАзот</v>
          </cell>
          <cell r="L172" t="str">
            <v>НевАзот</v>
          </cell>
          <cell r="M172" t="str">
            <v>GMF</v>
          </cell>
          <cell r="N172" t="str">
            <v>Akrilat</v>
          </cell>
          <cell r="O172">
            <v>415</v>
          </cell>
          <cell r="P172">
            <v>4050.4</v>
          </cell>
          <cell r="Q172">
            <v>4050.4</v>
          </cell>
          <cell r="R172">
            <v>0</v>
          </cell>
          <cell r="S172">
            <v>0</v>
          </cell>
          <cell r="T172">
            <v>0</v>
          </cell>
          <cell r="U172">
            <v>0</v>
          </cell>
          <cell r="V172">
            <v>0</v>
          </cell>
          <cell r="W172">
            <v>0</v>
          </cell>
          <cell r="X172">
            <v>0</v>
          </cell>
          <cell r="Y172">
            <v>0</v>
          </cell>
        </row>
        <row r="173">
          <cell r="A173">
            <v>200112</v>
          </cell>
          <cell r="B173" t="str">
            <v>bac</v>
          </cell>
          <cell r="C173" t="str">
            <v>bac21</v>
          </cell>
          <cell r="D173">
            <v>37240</v>
          </cell>
          <cell r="E173">
            <v>37242</v>
          </cell>
          <cell r="F173">
            <v>37250</v>
          </cell>
          <cell r="G173">
            <v>139.39999389648438</v>
          </cell>
          <cell r="H173">
            <v>139.39999389648438</v>
          </cell>
          <cell r="I173" t="str">
            <v>FCA Nevinnomyssk</v>
          </cell>
          <cell r="J173" t="str">
            <v>DAF Buslovskaja</v>
          </cell>
          <cell r="K173" t="str">
            <v>НевАзот</v>
          </cell>
          <cell r="L173" t="str">
            <v>НевАзот</v>
          </cell>
          <cell r="M173" t="str">
            <v>GMF</v>
          </cell>
          <cell r="N173" t="str">
            <v>Vinmar</v>
          </cell>
          <cell r="O173">
            <v>372</v>
          </cell>
          <cell r="P173">
            <v>51856.800000000003</v>
          </cell>
          <cell r="Q173">
            <v>51856.800000000003</v>
          </cell>
          <cell r="R173">
            <v>0</v>
          </cell>
          <cell r="S173" t="str">
            <v>Transair</v>
          </cell>
          <cell r="T173">
            <v>8394.9699999999993</v>
          </cell>
          <cell r="U173">
            <v>8394.9699999999993</v>
          </cell>
          <cell r="V173">
            <v>0</v>
          </cell>
          <cell r="W173">
            <v>0</v>
          </cell>
          <cell r="X173">
            <v>0</v>
          </cell>
          <cell r="Y173">
            <v>0</v>
          </cell>
        </row>
        <row r="174">
          <cell r="A174">
            <v>200112</v>
          </cell>
          <cell r="B174" t="str">
            <v>bac</v>
          </cell>
          <cell r="C174" t="str">
            <v>bac22</v>
          </cell>
          <cell r="D174">
            <v>37253</v>
          </cell>
          <cell r="E174">
            <v>37251</v>
          </cell>
          <cell r="F174">
            <v>37251</v>
          </cell>
          <cell r="G174">
            <v>9.8599996566772461</v>
          </cell>
          <cell r="H174">
            <v>9.8599996566772461</v>
          </cell>
          <cell r="I174" t="str">
            <v>FCA Nevinnomyssk</v>
          </cell>
          <cell r="J174" t="str">
            <v>FCA Nevinnomyssk</v>
          </cell>
          <cell r="K174" t="str">
            <v>НевАзот</v>
          </cell>
          <cell r="L174" t="str">
            <v>НевАзот</v>
          </cell>
          <cell r="M174" t="str">
            <v>GMF</v>
          </cell>
          <cell r="N174" t="str">
            <v>Akrilat</v>
          </cell>
          <cell r="O174">
            <v>415</v>
          </cell>
          <cell r="P174">
            <v>4091.9</v>
          </cell>
          <cell r="Q174">
            <v>4091.9</v>
          </cell>
          <cell r="R174">
            <v>0</v>
          </cell>
          <cell r="S174">
            <v>0</v>
          </cell>
          <cell r="T174">
            <v>0</v>
          </cell>
          <cell r="U174">
            <v>0</v>
          </cell>
          <cell r="V174">
            <v>0</v>
          </cell>
          <cell r="W174">
            <v>0</v>
          </cell>
          <cell r="X174">
            <v>0</v>
          </cell>
          <cell r="Y174">
            <v>0</v>
          </cell>
        </row>
        <row r="175">
          <cell r="A175">
            <v>200112</v>
          </cell>
          <cell r="B175" t="str">
            <v>bac</v>
          </cell>
          <cell r="C175" t="str">
            <v>bac23</v>
          </cell>
          <cell r="D175">
            <v>37250</v>
          </cell>
          <cell r="E175">
            <v>37243</v>
          </cell>
          <cell r="F175">
            <v>37243</v>
          </cell>
          <cell r="G175">
            <v>33.5</v>
          </cell>
          <cell r="H175">
            <v>33.5</v>
          </cell>
          <cell r="I175" t="str">
            <v>FCA Nevinnomyssk</v>
          </cell>
          <cell r="J175" t="str">
            <v>FCA Nevinnomyssk</v>
          </cell>
          <cell r="K175" t="str">
            <v>НевАзот</v>
          </cell>
          <cell r="L175" t="str">
            <v>НевАзот</v>
          </cell>
          <cell r="M175" t="str">
            <v>GMF</v>
          </cell>
          <cell r="N175" t="str">
            <v>Twin</v>
          </cell>
          <cell r="O175">
            <v>315</v>
          </cell>
          <cell r="P175">
            <v>10552.5</v>
          </cell>
          <cell r="Q175">
            <v>10552.5</v>
          </cell>
          <cell r="R175">
            <v>0</v>
          </cell>
          <cell r="S175">
            <v>0</v>
          </cell>
          <cell r="T175">
            <v>0</v>
          </cell>
          <cell r="U175">
            <v>0</v>
          </cell>
          <cell r="V175">
            <v>0</v>
          </cell>
          <cell r="W175">
            <v>0</v>
          </cell>
          <cell r="X175">
            <v>0</v>
          </cell>
          <cell r="Y175">
            <v>0</v>
          </cell>
        </row>
        <row r="176">
          <cell r="A176">
            <v>200112</v>
          </cell>
          <cell r="B176" t="str">
            <v>bac</v>
          </cell>
          <cell r="C176" t="str">
            <v>bac24</v>
          </cell>
          <cell r="D176">
            <v>37250</v>
          </cell>
          <cell r="E176">
            <v>37244</v>
          </cell>
          <cell r="F176">
            <v>37244</v>
          </cell>
          <cell r="G176">
            <v>33.599998474121094</v>
          </cell>
          <cell r="H176">
            <v>33.599998474121094</v>
          </cell>
          <cell r="I176" t="str">
            <v>FCA Nevinnomyssk</v>
          </cell>
          <cell r="J176" t="str">
            <v>FCA Nevinnomyssk</v>
          </cell>
          <cell r="K176" t="str">
            <v>НевАзот</v>
          </cell>
          <cell r="L176" t="str">
            <v>НевАзот</v>
          </cell>
          <cell r="M176" t="str">
            <v>GMF</v>
          </cell>
          <cell r="N176" t="str">
            <v>Twin</v>
          </cell>
          <cell r="O176">
            <v>315</v>
          </cell>
          <cell r="P176">
            <v>10584</v>
          </cell>
          <cell r="Q176">
            <v>10584</v>
          </cell>
          <cell r="R176">
            <v>0</v>
          </cell>
          <cell r="S176">
            <v>0</v>
          </cell>
          <cell r="T176">
            <v>0</v>
          </cell>
          <cell r="U176">
            <v>0</v>
          </cell>
          <cell r="V176">
            <v>0</v>
          </cell>
          <cell r="W176">
            <v>0</v>
          </cell>
          <cell r="X176">
            <v>0</v>
          </cell>
          <cell r="Y176">
            <v>0</v>
          </cell>
        </row>
        <row r="177">
          <cell r="A177">
            <v>200112</v>
          </cell>
          <cell r="B177" t="str">
            <v>bac</v>
          </cell>
          <cell r="C177" t="str">
            <v>bac25</v>
          </cell>
          <cell r="D177">
            <v>37250</v>
          </cell>
          <cell r="E177">
            <v>37245</v>
          </cell>
          <cell r="F177">
            <v>37245</v>
          </cell>
          <cell r="G177">
            <v>33.5</v>
          </cell>
          <cell r="H177">
            <v>33.5</v>
          </cell>
          <cell r="I177" t="str">
            <v>FCA Nevinnomyssk</v>
          </cell>
          <cell r="J177" t="str">
            <v>FCA Nevinnomyssk</v>
          </cell>
          <cell r="K177" t="str">
            <v>НевАзот</v>
          </cell>
          <cell r="L177" t="str">
            <v>НевАзот</v>
          </cell>
          <cell r="M177" t="str">
            <v>GMF</v>
          </cell>
          <cell r="N177" t="str">
            <v>Twin</v>
          </cell>
          <cell r="O177">
            <v>315</v>
          </cell>
          <cell r="P177">
            <v>10552.5</v>
          </cell>
          <cell r="Q177">
            <v>10552.5</v>
          </cell>
          <cell r="R177">
            <v>0</v>
          </cell>
          <cell r="S177">
            <v>0</v>
          </cell>
          <cell r="T177">
            <v>0</v>
          </cell>
          <cell r="U177">
            <v>0</v>
          </cell>
          <cell r="V177">
            <v>0</v>
          </cell>
          <cell r="W177">
            <v>0</v>
          </cell>
          <cell r="X177">
            <v>0</v>
          </cell>
          <cell r="Y177">
            <v>0</v>
          </cell>
        </row>
        <row r="178">
          <cell r="A178">
            <v>200112</v>
          </cell>
          <cell r="B178" t="str">
            <v>bac</v>
          </cell>
          <cell r="C178" t="str">
            <v>bac26</v>
          </cell>
          <cell r="D178">
            <v>37250</v>
          </cell>
          <cell r="E178">
            <v>37250</v>
          </cell>
          <cell r="F178">
            <v>37250</v>
          </cell>
          <cell r="G178">
            <v>59.299999237060547</v>
          </cell>
          <cell r="H178">
            <v>59.299999237060547</v>
          </cell>
          <cell r="I178" t="str">
            <v>FCA Nevinnomyssk</v>
          </cell>
          <cell r="J178" t="str">
            <v>FCA Nevinnomyssk</v>
          </cell>
          <cell r="K178" t="str">
            <v>НевАзот</v>
          </cell>
          <cell r="L178" t="str">
            <v>НевАзот</v>
          </cell>
          <cell r="M178" t="str">
            <v>GMF</v>
          </cell>
          <cell r="N178" t="str">
            <v>Twin</v>
          </cell>
          <cell r="O178">
            <v>315</v>
          </cell>
          <cell r="P178">
            <v>18679.5</v>
          </cell>
          <cell r="Q178">
            <v>18679.5</v>
          </cell>
          <cell r="R178">
            <v>0</v>
          </cell>
          <cell r="S178">
            <v>0</v>
          </cell>
          <cell r="T178">
            <v>0</v>
          </cell>
          <cell r="U178">
            <v>0</v>
          </cell>
          <cell r="V178">
            <v>0</v>
          </cell>
          <cell r="W178">
            <v>0</v>
          </cell>
          <cell r="X178">
            <v>0</v>
          </cell>
          <cell r="Y178">
            <v>0</v>
          </cell>
        </row>
        <row r="179">
          <cell r="A179">
            <v>200201</v>
          </cell>
          <cell r="B179" t="str">
            <v>bac</v>
          </cell>
          <cell r="C179" t="str">
            <v>bac27</v>
          </cell>
          <cell r="D179">
            <v>37283</v>
          </cell>
          <cell r="E179">
            <v>37280</v>
          </cell>
          <cell r="F179">
            <v>37280</v>
          </cell>
          <cell r="G179">
            <v>179.80000305175781</v>
          </cell>
          <cell r="H179">
            <v>179.80000305175781</v>
          </cell>
          <cell r="I179" t="str">
            <v>FCA Nevinnomyssk</v>
          </cell>
          <cell r="J179" t="str">
            <v>FCA Nevinnomyssk</v>
          </cell>
          <cell r="K179" t="str">
            <v>НевАзот</v>
          </cell>
          <cell r="L179" t="str">
            <v>НевАзот</v>
          </cell>
          <cell r="M179" t="str">
            <v>GMF</v>
          </cell>
          <cell r="N179" t="str">
            <v>Twin</v>
          </cell>
          <cell r="O179">
            <v>311</v>
          </cell>
          <cell r="P179">
            <v>55917.8</v>
          </cell>
          <cell r="Q179">
            <v>55917.8</v>
          </cell>
          <cell r="R179">
            <v>0</v>
          </cell>
          <cell r="S179">
            <v>0</v>
          </cell>
          <cell r="T179">
            <v>0</v>
          </cell>
          <cell r="U179">
            <v>0</v>
          </cell>
          <cell r="V179">
            <v>0</v>
          </cell>
          <cell r="W179">
            <v>0</v>
          </cell>
          <cell r="X179">
            <v>0</v>
          </cell>
          <cell r="Y179">
            <v>0</v>
          </cell>
        </row>
        <row r="180">
          <cell r="A180">
            <v>200112</v>
          </cell>
          <cell r="B180" t="str">
            <v>bac</v>
          </cell>
          <cell r="C180" t="str">
            <v>bac28</v>
          </cell>
          <cell r="D180">
            <v>37250</v>
          </cell>
          <cell r="E180">
            <v>37250</v>
          </cell>
          <cell r="F180">
            <v>37250</v>
          </cell>
          <cell r="G180">
            <v>126.5</v>
          </cell>
          <cell r="H180">
            <v>126.5</v>
          </cell>
          <cell r="I180" t="str">
            <v>FCA Nevinnomyssk</v>
          </cell>
          <cell r="J180" t="str">
            <v>FCA Nevinnomyssk</v>
          </cell>
          <cell r="K180" t="str">
            <v>НевАзот</v>
          </cell>
          <cell r="L180" t="str">
            <v>НевАзот</v>
          </cell>
          <cell r="M180" t="str">
            <v>GMF</v>
          </cell>
          <cell r="N180" t="str">
            <v>Twin</v>
          </cell>
          <cell r="O180">
            <v>315</v>
          </cell>
          <cell r="P180">
            <v>39847.5</v>
          </cell>
          <cell r="Q180">
            <v>39847.5</v>
          </cell>
          <cell r="R180">
            <v>0</v>
          </cell>
          <cell r="S180">
            <v>0</v>
          </cell>
          <cell r="T180">
            <v>0</v>
          </cell>
          <cell r="U180">
            <v>0</v>
          </cell>
          <cell r="V180">
            <v>0</v>
          </cell>
          <cell r="W180">
            <v>0</v>
          </cell>
          <cell r="X180">
            <v>0</v>
          </cell>
          <cell r="Y180">
            <v>0</v>
          </cell>
        </row>
        <row r="181">
          <cell r="A181">
            <v>200112</v>
          </cell>
          <cell r="B181" t="str">
            <v>bac</v>
          </cell>
          <cell r="C181" t="str">
            <v>bac29</v>
          </cell>
          <cell r="D181">
            <v>37250</v>
          </cell>
          <cell r="E181">
            <v>37252</v>
          </cell>
          <cell r="F181">
            <v>37252</v>
          </cell>
          <cell r="G181">
            <v>43.700000762939453</v>
          </cell>
          <cell r="H181">
            <v>43.700000762939453</v>
          </cell>
          <cell r="I181" t="str">
            <v>FCA Nevinnomyssk</v>
          </cell>
          <cell r="J181" t="str">
            <v>FCA Nevinnomyssk</v>
          </cell>
          <cell r="K181" t="str">
            <v>НевАзот</v>
          </cell>
          <cell r="L181" t="str">
            <v>НевАзот</v>
          </cell>
          <cell r="M181" t="str">
            <v>GMF</v>
          </cell>
          <cell r="N181" t="str">
            <v>Twin</v>
          </cell>
          <cell r="O181">
            <v>315</v>
          </cell>
          <cell r="P181">
            <v>13765.5</v>
          </cell>
          <cell r="Q181">
            <v>13765.5</v>
          </cell>
          <cell r="R181">
            <v>0</v>
          </cell>
          <cell r="S181">
            <v>0</v>
          </cell>
          <cell r="T181">
            <v>0</v>
          </cell>
          <cell r="U181">
            <v>0</v>
          </cell>
          <cell r="V181">
            <v>0</v>
          </cell>
          <cell r="W181">
            <v>0</v>
          </cell>
          <cell r="X181">
            <v>0</v>
          </cell>
          <cell r="Y181">
            <v>0</v>
          </cell>
        </row>
        <row r="182">
          <cell r="A182">
            <v>200201</v>
          </cell>
          <cell r="B182" t="str">
            <v>bac</v>
          </cell>
          <cell r="C182" t="str">
            <v>bac30</v>
          </cell>
          <cell r="D182">
            <v>37287</v>
          </cell>
          <cell r="E182">
            <v>37277</v>
          </cell>
          <cell r="F182">
            <v>37277</v>
          </cell>
          <cell r="G182">
            <v>473.60000610351563</v>
          </cell>
          <cell r="H182">
            <v>473.60000610351563</v>
          </cell>
          <cell r="I182" t="str">
            <v>FCA Nevinnomyssk</v>
          </cell>
          <cell r="J182" t="str">
            <v>FCA Nevinnomyssk</v>
          </cell>
          <cell r="K182" t="str">
            <v>НевАзот</v>
          </cell>
          <cell r="L182" t="str">
            <v>НевАзот</v>
          </cell>
          <cell r="M182" t="str">
            <v>GMF</v>
          </cell>
          <cell r="N182" t="str">
            <v>Coxon</v>
          </cell>
          <cell r="O182">
            <v>307</v>
          </cell>
          <cell r="P182">
            <v>145395.20000000001</v>
          </cell>
          <cell r="Q182">
            <v>145395.20000000001</v>
          </cell>
          <cell r="R182">
            <v>0</v>
          </cell>
          <cell r="S182">
            <v>0</v>
          </cell>
          <cell r="T182">
            <v>0</v>
          </cell>
          <cell r="U182">
            <v>0</v>
          </cell>
          <cell r="V182">
            <v>0</v>
          </cell>
          <cell r="W182">
            <v>0</v>
          </cell>
          <cell r="X182">
            <v>0</v>
          </cell>
          <cell r="Y182">
            <v>0</v>
          </cell>
        </row>
        <row r="183">
          <cell r="A183">
            <v>200112</v>
          </cell>
          <cell r="B183" t="str">
            <v>bac</v>
          </cell>
          <cell r="C183" t="str">
            <v>bac31</v>
          </cell>
          <cell r="D183">
            <v>37250</v>
          </cell>
          <cell r="E183">
            <v>37254</v>
          </cell>
          <cell r="F183">
            <v>37254</v>
          </cell>
          <cell r="G183">
            <v>71.099998474121094</v>
          </cell>
          <cell r="H183">
            <v>71.099998474121094</v>
          </cell>
          <cell r="I183" t="str">
            <v>FCA Nevinnomyssk</v>
          </cell>
          <cell r="J183" t="str">
            <v>FCA Nevinnomyssk</v>
          </cell>
          <cell r="K183" t="str">
            <v>НевАзот</v>
          </cell>
          <cell r="L183" t="str">
            <v>НевАзот</v>
          </cell>
          <cell r="M183" t="str">
            <v>GMF</v>
          </cell>
          <cell r="N183" t="str">
            <v>Twin</v>
          </cell>
          <cell r="O183">
            <v>315</v>
          </cell>
          <cell r="P183">
            <v>22396.5</v>
          </cell>
          <cell r="Q183">
            <v>22396.5</v>
          </cell>
          <cell r="R183">
            <v>0</v>
          </cell>
          <cell r="S183">
            <v>0</v>
          </cell>
          <cell r="T183">
            <v>0</v>
          </cell>
          <cell r="U183">
            <v>0</v>
          </cell>
          <cell r="V183">
            <v>0</v>
          </cell>
          <cell r="W183">
            <v>0</v>
          </cell>
          <cell r="X183">
            <v>0</v>
          </cell>
          <cell r="Y183">
            <v>0</v>
          </cell>
        </row>
        <row r="184">
          <cell r="A184">
            <v>200202</v>
          </cell>
          <cell r="B184" t="str">
            <v>bac</v>
          </cell>
          <cell r="C184" t="str">
            <v>bac32</v>
          </cell>
          <cell r="D184">
            <v>37287</v>
          </cell>
          <cell r="E184">
            <v>37305</v>
          </cell>
          <cell r="F184">
            <v>37305</v>
          </cell>
          <cell r="G184">
            <v>494.60000610351563</v>
          </cell>
          <cell r="H184">
            <v>494.60000610351563</v>
          </cell>
          <cell r="I184" t="str">
            <v>FCA Nevinnomyssk</v>
          </cell>
          <cell r="J184" t="str">
            <v>FCA Nevinnomyssk</v>
          </cell>
          <cell r="K184" t="str">
            <v>НевАзот</v>
          </cell>
          <cell r="L184" t="str">
            <v>НевАзот</v>
          </cell>
          <cell r="M184" t="str">
            <v>GMF</v>
          </cell>
          <cell r="N184" t="str">
            <v>Coxon</v>
          </cell>
          <cell r="O184">
            <v>283</v>
          </cell>
          <cell r="P184">
            <v>139971.79999999999</v>
          </cell>
          <cell r="Q184">
            <v>70750</v>
          </cell>
          <cell r="R184">
            <v>69221.8</v>
          </cell>
          <cell r="S184">
            <v>0</v>
          </cell>
          <cell r="T184">
            <v>0</v>
          </cell>
          <cell r="U184">
            <v>0</v>
          </cell>
          <cell r="V184">
            <v>0</v>
          </cell>
          <cell r="W184">
            <v>0</v>
          </cell>
          <cell r="X184">
            <v>0</v>
          </cell>
          <cell r="Y184">
            <v>0</v>
          </cell>
        </row>
        <row r="185">
          <cell r="A185">
            <v>200201</v>
          </cell>
          <cell r="B185" t="str">
            <v>bac</v>
          </cell>
          <cell r="C185" t="str">
            <v>bac33</v>
          </cell>
          <cell r="D185">
            <v>37283</v>
          </cell>
          <cell r="E185">
            <v>37287</v>
          </cell>
          <cell r="F185">
            <v>37287</v>
          </cell>
          <cell r="G185">
            <v>33.099998474121094</v>
          </cell>
          <cell r="H185">
            <v>33.099998474121094</v>
          </cell>
          <cell r="I185" t="str">
            <v>FCA Nevinnomyssk</v>
          </cell>
          <cell r="J185" t="str">
            <v>FCA Nevinnomyssk</v>
          </cell>
          <cell r="K185" t="str">
            <v>НевАзот</v>
          </cell>
          <cell r="L185" t="str">
            <v>НевАзот</v>
          </cell>
          <cell r="M185" t="str">
            <v>GMF</v>
          </cell>
          <cell r="N185" t="str">
            <v>Twin</v>
          </cell>
          <cell r="O185">
            <v>311</v>
          </cell>
          <cell r="P185">
            <v>10294.1</v>
          </cell>
          <cell r="Q185">
            <v>10294.1</v>
          </cell>
          <cell r="R185">
            <v>0</v>
          </cell>
          <cell r="S185">
            <v>0</v>
          </cell>
          <cell r="T185">
            <v>0</v>
          </cell>
          <cell r="U185">
            <v>0</v>
          </cell>
          <cell r="V185">
            <v>0</v>
          </cell>
          <cell r="W185">
            <v>0</v>
          </cell>
          <cell r="X185">
            <v>0</v>
          </cell>
          <cell r="Y185">
            <v>0</v>
          </cell>
        </row>
        <row r="186">
          <cell r="A186">
            <v>200202</v>
          </cell>
          <cell r="B186" t="str">
            <v>bac</v>
          </cell>
          <cell r="C186" t="str">
            <v>bac34</v>
          </cell>
          <cell r="D186">
            <v>37315</v>
          </cell>
          <cell r="E186">
            <v>37181</v>
          </cell>
          <cell r="F186">
            <v>37258</v>
          </cell>
          <cell r="G186">
            <v>44</v>
          </cell>
          <cell r="H186">
            <v>44</v>
          </cell>
          <cell r="I186" t="str">
            <v>FCA Nevinnomyssk</v>
          </cell>
          <cell r="J186" t="str">
            <v>FCA Nevinnomyssk</v>
          </cell>
          <cell r="K186" t="str">
            <v>НевАзот</v>
          </cell>
          <cell r="L186" t="str">
            <v>НевАзот</v>
          </cell>
          <cell r="M186" t="str">
            <v>GMF</v>
          </cell>
          <cell r="N186" t="str">
            <v>PCC</v>
          </cell>
          <cell r="O186">
            <v>355</v>
          </cell>
          <cell r="P186">
            <v>15620</v>
          </cell>
          <cell r="Q186">
            <v>15620</v>
          </cell>
          <cell r="R186">
            <v>0</v>
          </cell>
          <cell r="S186">
            <v>0</v>
          </cell>
          <cell r="T186">
            <v>0</v>
          </cell>
          <cell r="U186">
            <v>0</v>
          </cell>
          <cell r="V186">
            <v>0</v>
          </cell>
          <cell r="W186">
            <v>0</v>
          </cell>
          <cell r="X186">
            <v>0</v>
          </cell>
          <cell r="Y186">
            <v>0</v>
          </cell>
        </row>
        <row r="187">
          <cell r="A187">
            <v>200202</v>
          </cell>
          <cell r="B187" t="str">
            <v>bac</v>
          </cell>
          <cell r="C187" t="str">
            <v>bac36</v>
          </cell>
          <cell r="D187">
            <v>37315</v>
          </cell>
          <cell r="E187">
            <v>37309</v>
          </cell>
          <cell r="F187">
            <v>37309</v>
          </cell>
          <cell r="G187">
            <v>119.19999694824219</v>
          </cell>
          <cell r="H187">
            <v>119.19999694824219</v>
          </cell>
          <cell r="I187" t="str">
            <v>FCA Nevinnomyssk</v>
          </cell>
          <cell r="J187" t="str">
            <v>FCA Nevinnomyssk</v>
          </cell>
          <cell r="K187" t="str">
            <v>НевАзот</v>
          </cell>
          <cell r="L187" t="str">
            <v>НевАзот</v>
          </cell>
          <cell r="M187" t="str">
            <v>GMF</v>
          </cell>
          <cell r="N187" t="str">
            <v>Twin</v>
          </cell>
          <cell r="O187">
            <v>300</v>
          </cell>
          <cell r="P187">
            <v>35760</v>
          </cell>
          <cell r="Q187">
            <v>15000</v>
          </cell>
          <cell r="R187">
            <v>20760</v>
          </cell>
          <cell r="S187">
            <v>0</v>
          </cell>
          <cell r="T187">
            <v>0</v>
          </cell>
          <cell r="U187">
            <v>0</v>
          </cell>
          <cell r="V187">
            <v>0</v>
          </cell>
          <cell r="W187">
            <v>0</v>
          </cell>
          <cell r="X187">
            <v>0</v>
          </cell>
          <cell r="Y187">
            <v>0</v>
          </cell>
        </row>
        <row r="188">
          <cell r="A188">
            <v>200104</v>
          </cell>
          <cell r="B188" t="str">
            <v>bc</v>
          </cell>
          <cell r="C188" t="str">
            <v>bc01</v>
          </cell>
          <cell r="D188">
            <v>37010</v>
          </cell>
          <cell r="E188">
            <v>37010</v>
          </cell>
          <cell r="F188">
            <v>37022</v>
          </cell>
          <cell r="G188">
            <v>40</v>
          </cell>
          <cell r="H188">
            <v>40</v>
          </cell>
          <cell r="I188" t="str">
            <v>FOB SPb</v>
          </cell>
          <cell r="J188" t="str">
            <v>CIF Antwerpen</v>
          </cell>
          <cell r="K188" t="str">
            <v>КГОК</v>
          </cell>
          <cell r="L188" t="str">
            <v>КГОК</v>
          </cell>
          <cell r="M188" t="str">
            <v>Seneltex</v>
          </cell>
          <cell r="N188" t="str">
            <v>Imexco</v>
          </cell>
          <cell r="O188">
            <v>2000</v>
          </cell>
          <cell r="P188">
            <v>80000</v>
          </cell>
          <cell r="Q188">
            <v>80000</v>
          </cell>
          <cell r="R188">
            <v>0</v>
          </cell>
          <cell r="S188">
            <v>0</v>
          </cell>
          <cell r="T188">
            <v>690</v>
          </cell>
          <cell r="U188">
            <v>690</v>
          </cell>
          <cell r="V188">
            <v>0</v>
          </cell>
          <cell r="W188">
            <v>176</v>
          </cell>
          <cell r="X188">
            <v>176</v>
          </cell>
          <cell r="Y188">
            <v>0</v>
          </cell>
        </row>
        <row r="189">
          <cell r="A189">
            <v>200106</v>
          </cell>
          <cell r="B189" t="str">
            <v>bc</v>
          </cell>
          <cell r="C189" t="str">
            <v>bc02</v>
          </cell>
          <cell r="D189">
            <v>37065</v>
          </cell>
          <cell r="E189">
            <v>37065</v>
          </cell>
          <cell r="F189">
            <v>37079</v>
          </cell>
          <cell r="G189">
            <v>252</v>
          </cell>
          <cell r="H189">
            <v>252</v>
          </cell>
          <cell r="I189" t="str">
            <v>FCA Kovdor</v>
          </cell>
          <cell r="J189" t="str">
            <v>CIF Japan</v>
          </cell>
          <cell r="K189" t="str">
            <v>КГОК</v>
          </cell>
          <cell r="L189" t="str">
            <v>КГОК</v>
          </cell>
          <cell r="M189" t="str">
            <v>GMF</v>
          </cell>
          <cell r="N189" t="str">
            <v>Mitsui</v>
          </cell>
          <cell r="O189">
            <v>2095</v>
          </cell>
          <cell r="P189">
            <v>527940</v>
          </cell>
          <cell r="Q189">
            <v>527940</v>
          </cell>
          <cell r="R189">
            <v>0</v>
          </cell>
          <cell r="S189">
            <v>0</v>
          </cell>
          <cell r="T189">
            <v>19678.84</v>
          </cell>
          <cell r="U189">
            <v>19678.84</v>
          </cell>
          <cell r="V189">
            <v>0</v>
          </cell>
          <cell r="W189">
            <v>813.04</v>
          </cell>
          <cell r="X189">
            <v>813.04</v>
          </cell>
          <cell r="Y189">
            <v>0</v>
          </cell>
        </row>
        <row r="190">
          <cell r="A190">
            <v>200106</v>
          </cell>
          <cell r="B190" t="str">
            <v>bc</v>
          </cell>
          <cell r="C190" t="str">
            <v>bc03</v>
          </cell>
          <cell r="D190">
            <v>37069</v>
          </cell>
          <cell r="E190">
            <v>37069</v>
          </cell>
          <cell r="F190">
            <v>37079</v>
          </cell>
          <cell r="G190">
            <v>60</v>
          </cell>
          <cell r="H190">
            <v>60</v>
          </cell>
          <cell r="I190" t="str">
            <v>FOB SPb</v>
          </cell>
          <cell r="J190" t="str">
            <v>CIF Antwerpen</v>
          </cell>
          <cell r="K190" t="str">
            <v>КГОК</v>
          </cell>
          <cell r="L190" t="str">
            <v>КГОК</v>
          </cell>
          <cell r="M190" t="str">
            <v>Seneltex</v>
          </cell>
          <cell r="N190" t="str">
            <v>Imexco</v>
          </cell>
          <cell r="O190">
            <v>2000</v>
          </cell>
          <cell r="P190">
            <v>120000</v>
          </cell>
          <cell r="Q190">
            <v>120000</v>
          </cell>
          <cell r="R190">
            <v>0</v>
          </cell>
          <cell r="S190">
            <v>0</v>
          </cell>
          <cell r="T190">
            <v>1035</v>
          </cell>
          <cell r="U190">
            <v>1035</v>
          </cell>
          <cell r="V190">
            <v>0</v>
          </cell>
          <cell r="W190">
            <v>184.8</v>
          </cell>
          <cell r="X190">
            <v>184.8</v>
          </cell>
          <cell r="Y190">
            <v>0</v>
          </cell>
        </row>
        <row r="191">
          <cell r="A191">
            <v>200107</v>
          </cell>
          <cell r="B191" t="str">
            <v>bc</v>
          </cell>
          <cell r="C191" t="str">
            <v>bc04</v>
          </cell>
          <cell r="D191">
            <v>37085</v>
          </cell>
          <cell r="E191">
            <v>37085</v>
          </cell>
          <cell r="F191">
            <v>37105</v>
          </cell>
          <cell r="G191">
            <v>84</v>
          </cell>
          <cell r="H191">
            <v>84</v>
          </cell>
          <cell r="I191" t="str">
            <v>FCA Kovdor</v>
          </cell>
          <cell r="J191" t="str">
            <v>CIF Japan</v>
          </cell>
          <cell r="K191" t="str">
            <v>КГОК</v>
          </cell>
          <cell r="L191" t="str">
            <v>КГОК</v>
          </cell>
          <cell r="M191" t="str">
            <v>GMF</v>
          </cell>
          <cell r="N191" t="str">
            <v>Kinsho</v>
          </cell>
          <cell r="O191">
            <v>1900</v>
          </cell>
          <cell r="P191">
            <v>159600</v>
          </cell>
          <cell r="Q191">
            <v>159600</v>
          </cell>
          <cell r="R191">
            <v>0</v>
          </cell>
          <cell r="S191">
            <v>0</v>
          </cell>
          <cell r="T191">
            <v>6116.28</v>
          </cell>
          <cell r="U191">
            <v>6116.28</v>
          </cell>
          <cell r="V191">
            <v>0</v>
          </cell>
          <cell r="W191">
            <v>245.78</v>
          </cell>
          <cell r="X191">
            <v>245.78</v>
          </cell>
          <cell r="Y191">
            <v>0</v>
          </cell>
        </row>
        <row r="192">
          <cell r="A192">
            <v>200107</v>
          </cell>
          <cell r="B192" t="str">
            <v>bc</v>
          </cell>
          <cell r="C192" t="str">
            <v>bc05</v>
          </cell>
          <cell r="D192">
            <v>37083</v>
          </cell>
          <cell r="E192">
            <v>37083</v>
          </cell>
          <cell r="F192">
            <v>37096</v>
          </cell>
          <cell r="G192">
            <v>21</v>
          </cell>
          <cell r="H192">
            <v>21</v>
          </cell>
          <cell r="I192" t="str">
            <v>FCA Kovdor</v>
          </cell>
          <cell r="J192" t="str">
            <v>CIF Japan</v>
          </cell>
          <cell r="K192" t="str">
            <v>КГОК</v>
          </cell>
          <cell r="L192" t="str">
            <v>КГОК</v>
          </cell>
          <cell r="M192" t="str">
            <v>GMF</v>
          </cell>
          <cell r="N192" t="str">
            <v>Kinsho</v>
          </cell>
          <cell r="O192">
            <v>2100</v>
          </cell>
          <cell r="P192">
            <v>44100</v>
          </cell>
          <cell r="Q192">
            <v>44100</v>
          </cell>
          <cell r="R192">
            <v>0</v>
          </cell>
          <cell r="S192">
            <v>123000</v>
          </cell>
          <cell r="T192">
            <v>1882.86</v>
          </cell>
          <cell r="U192">
            <v>1882.86</v>
          </cell>
          <cell r="V192">
            <v>0</v>
          </cell>
          <cell r="W192">
            <v>67.91</v>
          </cell>
          <cell r="X192">
            <v>67.91</v>
          </cell>
          <cell r="Y192">
            <v>0</v>
          </cell>
        </row>
        <row r="193">
          <cell r="A193">
            <v>200107</v>
          </cell>
          <cell r="B193" t="str">
            <v>bc</v>
          </cell>
          <cell r="C193" t="str">
            <v>bc06</v>
          </cell>
          <cell r="D193">
            <v>37092</v>
          </cell>
          <cell r="E193">
            <v>37092</v>
          </cell>
          <cell r="F193">
            <v>37110</v>
          </cell>
          <cell r="G193">
            <v>105</v>
          </cell>
          <cell r="H193">
            <v>105</v>
          </cell>
          <cell r="I193" t="str">
            <v>FCA Kovdor</v>
          </cell>
          <cell r="J193" t="str">
            <v>CIF Japan</v>
          </cell>
          <cell r="K193" t="str">
            <v>КГОК</v>
          </cell>
          <cell r="L193" t="str">
            <v>КГОК</v>
          </cell>
          <cell r="M193" t="str">
            <v>GMF</v>
          </cell>
          <cell r="N193" t="str">
            <v>Mitsui</v>
          </cell>
          <cell r="O193">
            <v>2095</v>
          </cell>
          <cell r="P193">
            <v>219975</v>
          </cell>
          <cell r="Q193">
            <v>219975</v>
          </cell>
          <cell r="R193">
            <v>0</v>
          </cell>
          <cell r="S193">
            <v>0</v>
          </cell>
          <cell r="T193">
            <v>7845.35</v>
          </cell>
          <cell r="U193">
            <v>7845.35</v>
          </cell>
          <cell r="V193">
            <v>0</v>
          </cell>
          <cell r="W193">
            <v>338.76</v>
          </cell>
          <cell r="X193">
            <v>338.76</v>
          </cell>
          <cell r="Y193">
            <v>0</v>
          </cell>
        </row>
        <row r="194">
          <cell r="A194">
            <v>200107</v>
          </cell>
          <cell r="B194" t="str">
            <v>bc</v>
          </cell>
          <cell r="C194" t="str">
            <v>bc07</v>
          </cell>
          <cell r="D194">
            <v>37102</v>
          </cell>
          <cell r="E194">
            <v>37102</v>
          </cell>
          <cell r="F194">
            <v>37120</v>
          </cell>
          <cell r="G194">
            <v>60</v>
          </cell>
          <cell r="H194">
            <v>60</v>
          </cell>
          <cell r="I194" t="str">
            <v>FCA Kovdor</v>
          </cell>
          <cell r="J194" t="str">
            <v>DAF Chop</v>
          </cell>
          <cell r="K194" t="str">
            <v>КГОК</v>
          </cell>
          <cell r="L194" t="str">
            <v>КГОК</v>
          </cell>
          <cell r="M194" t="str">
            <v>GMF</v>
          </cell>
          <cell r="N194" t="str">
            <v>Alfachem</v>
          </cell>
          <cell r="O194">
            <v>1915</v>
          </cell>
          <cell r="P194">
            <v>114900</v>
          </cell>
          <cell r="Q194">
            <v>114900</v>
          </cell>
          <cell r="R194">
            <v>0</v>
          </cell>
          <cell r="S194">
            <v>257685</v>
          </cell>
          <cell r="T194">
            <v>1956</v>
          </cell>
          <cell r="U194">
            <v>1956</v>
          </cell>
          <cell r="V194">
            <v>0</v>
          </cell>
          <cell r="W194">
            <v>0</v>
          </cell>
          <cell r="X194">
            <v>0</v>
          </cell>
          <cell r="Y194">
            <v>0</v>
          </cell>
        </row>
        <row r="195">
          <cell r="A195">
            <v>200107</v>
          </cell>
          <cell r="B195" t="str">
            <v>bc</v>
          </cell>
          <cell r="C195" t="str">
            <v>bc08</v>
          </cell>
          <cell r="D195">
            <v>37092</v>
          </cell>
          <cell r="E195">
            <v>37092</v>
          </cell>
          <cell r="F195">
            <v>37105</v>
          </cell>
          <cell r="G195">
            <v>20</v>
          </cell>
          <cell r="H195">
            <v>20</v>
          </cell>
          <cell r="I195" t="str">
            <v>FCA Kovdor</v>
          </cell>
          <cell r="J195" t="str">
            <v>CIF Antwerpen</v>
          </cell>
          <cell r="K195" t="str">
            <v>КГОК</v>
          </cell>
          <cell r="L195" t="str">
            <v>КГОК</v>
          </cell>
          <cell r="M195" t="str">
            <v>GMF</v>
          </cell>
          <cell r="N195" t="str">
            <v>ZCD</v>
          </cell>
          <cell r="O195">
            <v>2050</v>
          </cell>
          <cell r="P195">
            <v>41000</v>
          </cell>
          <cell r="Q195">
            <v>41000</v>
          </cell>
          <cell r="R195">
            <v>0</v>
          </cell>
          <cell r="S195">
            <v>216000</v>
          </cell>
          <cell r="T195">
            <v>1322.86</v>
          </cell>
          <cell r="U195">
            <v>1322.86</v>
          </cell>
          <cell r="V195">
            <v>0</v>
          </cell>
          <cell r="W195">
            <v>63.14</v>
          </cell>
          <cell r="X195">
            <v>63.14</v>
          </cell>
          <cell r="Y195">
            <v>0</v>
          </cell>
        </row>
        <row r="196">
          <cell r="A196">
            <v>200108</v>
          </cell>
          <cell r="B196" t="str">
            <v>bc</v>
          </cell>
          <cell r="C196" t="str">
            <v>bc09</v>
          </cell>
          <cell r="D196">
            <v>37111</v>
          </cell>
          <cell r="E196">
            <v>37111</v>
          </cell>
          <cell r="F196">
            <v>37127</v>
          </cell>
          <cell r="G196">
            <v>147</v>
          </cell>
          <cell r="H196">
            <v>147</v>
          </cell>
          <cell r="I196" t="str">
            <v>FCA Kovdor</v>
          </cell>
          <cell r="J196" t="str">
            <v>CIF Japan</v>
          </cell>
          <cell r="K196" t="str">
            <v>КГОК</v>
          </cell>
          <cell r="L196" t="str">
            <v>КГОК</v>
          </cell>
          <cell r="M196" t="str">
            <v>GMF</v>
          </cell>
          <cell r="N196" t="str">
            <v>Mitsui</v>
          </cell>
          <cell r="O196">
            <v>2095</v>
          </cell>
          <cell r="P196">
            <v>307965</v>
          </cell>
          <cell r="Q196">
            <v>307965</v>
          </cell>
          <cell r="R196">
            <v>0</v>
          </cell>
          <cell r="S196">
            <v>359100</v>
          </cell>
          <cell r="T196">
            <v>10650.24</v>
          </cell>
          <cell r="U196">
            <v>10650.24</v>
          </cell>
          <cell r="V196">
            <v>0</v>
          </cell>
          <cell r="W196">
            <v>474.27</v>
          </cell>
          <cell r="X196">
            <v>474.27</v>
          </cell>
          <cell r="Y196">
            <v>0</v>
          </cell>
        </row>
        <row r="197">
          <cell r="A197">
            <v>200108</v>
          </cell>
          <cell r="B197" t="str">
            <v>bc</v>
          </cell>
          <cell r="C197" t="str">
            <v>bc11</v>
          </cell>
          <cell r="D197">
            <v>37106</v>
          </cell>
          <cell r="E197">
            <v>37106</v>
          </cell>
          <cell r="F197">
            <v>37113</v>
          </cell>
          <cell r="G197">
            <v>21</v>
          </cell>
          <cell r="H197">
            <v>21</v>
          </cell>
          <cell r="I197" t="str">
            <v>FCA Kovdor</v>
          </cell>
          <cell r="J197" t="str">
            <v>CIF Japan</v>
          </cell>
          <cell r="K197" t="str">
            <v>КГОК</v>
          </cell>
          <cell r="L197" t="str">
            <v>КГОК</v>
          </cell>
          <cell r="M197" t="str">
            <v>GMF</v>
          </cell>
          <cell r="N197" t="str">
            <v>Kinsho</v>
          </cell>
          <cell r="O197">
            <v>2100</v>
          </cell>
          <cell r="P197">
            <v>44100</v>
          </cell>
          <cell r="Q197">
            <v>44100</v>
          </cell>
          <cell r="R197">
            <v>0</v>
          </cell>
          <cell r="S197">
            <v>245700</v>
          </cell>
          <cell r="T197">
            <v>1882.86</v>
          </cell>
          <cell r="U197">
            <v>1882.86</v>
          </cell>
          <cell r="V197">
            <v>0</v>
          </cell>
          <cell r="W197">
            <v>67.91</v>
          </cell>
          <cell r="X197">
            <v>67.91</v>
          </cell>
          <cell r="Y197">
            <v>0</v>
          </cell>
        </row>
        <row r="198">
          <cell r="A198">
            <v>200108</v>
          </cell>
          <cell r="B198" t="str">
            <v>bc</v>
          </cell>
          <cell r="C198" t="str">
            <v>bc12</v>
          </cell>
          <cell r="D198">
            <v>37120</v>
          </cell>
          <cell r="E198">
            <v>37120</v>
          </cell>
          <cell r="F198">
            <v>37134</v>
          </cell>
          <cell r="G198">
            <v>75</v>
          </cell>
          <cell r="H198">
            <v>75</v>
          </cell>
          <cell r="I198" t="str">
            <v>FCA Kovdor</v>
          </cell>
          <cell r="J198" t="str">
            <v>CIF Antwerpen</v>
          </cell>
          <cell r="K198" t="str">
            <v>КГОК</v>
          </cell>
          <cell r="L198" t="str">
            <v>КГОК</v>
          </cell>
          <cell r="M198" t="str">
            <v>GMF</v>
          </cell>
          <cell r="N198" t="str">
            <v>ZCD</v>
          </cell>
          <cell r="O198">
            <v>2050</v>
          </cell>
          <cell r="P198">
            <v>153750</v>
          </cell>
          <cell r="Q198">
            <v>153750</v>
          </cell>
          <cell r="R198">
            <v>0</v>
          </cell>
          <cell r="S198">
            <v>44100</v>
          </cell>
          <cell r="T198">
            <v>4967.5536000000002</v>
          </cell>
          <cell r="U198">
            <v>4967.55</v>
          </cell>
          <cell r="V198">
            <v>0</v>
          </cell>
          <cell r="W198">
            <v>236.78</v>
          </cell>
          <cell r="X198">
            <v>236.78</v>
          </cell>
          <cell r="Y198">
            <v>0</v>
          </cell>
        </row>
        <row r="199">
          <cell r="A199">
            <v>200107</v>
          </cell>
          <cell r="B199" t="str">
            <v>bc</v>
          </cell>
          <cell r="C199" t="str">
            <v>bc14</v>
          </cell>
          <cell r="D199">
            <v>37085</v>
          </cell>
          <cell r="E199">
            <v>37085</v>
          </cell>
          <cell r="F199">
            <v>37110</v>
          </cell>
          <cell r="G199">
            <v>105</v>
          </cell>
          <cell r="H199">
            <v>105</v>
          </cell>
          <cell r="I199" t="str">
            <v>FCA Kovdor</v>
          </cell>
          <cell r="J199" t="str">
            <v>CIF Japan</v>
          </cell>
          <cell r="K199" t="str">
            <v>КГОК</v>
          </cell>
          <cell r="L199" t="str">
            <v>КГОК</v>
          </cell>
          <cell r="M199" t="str">
            <v>GMF</v>
          </cell>
          <cell r="N199" t="str">
            <v>Kinsho</v>
          </cell>
          <cell r="O199">
            <v>1900</v>
          </cell>
          <cell r="P199">
            <v>199500</v>
          </cell>
          <cell r="Q199">
            <v>199500</v>
          </cell>
          <cell r="R199">
            <v>0</v>
          </cell>
          <cell r="S199">
            <v>0</v>
          </cell>
          <cell r="T199">
            <v>7645.35</v>
          </cell>
          <cell r="U199">
            <v>7645.35</v>
          </cell>
          <cell r="V199">
            <v>0</v>
          </cell>
          <cell r="W199">
            <v>307.23</v>
          </cell>
          <cell r="X199">
            <v>307.23</v>
          </cell>
          <cell r="Y199">
            <v>0</v>
          </cell>
        </row>
        <row r="200">
          <cell r="A200">
            <v>200108</v>
          </cell>
          <cell r="B200" t="str">
            <v>bc</v>
          </cell>
          <cell r="C200" t="str">
            <v>bc16</v>
          </cell>
          <cell r="D200">
            <v>37128</v>
          </cell>
          <cell r="E200">
            <v>37128</v>
          </cell>
          <cell r="F200">
            <v>37148</v>
          </cell>
          <cell r="G200">
            <v>60</v>
          </cell>
          <cell r="H200">
            <v>60</v>
          </cell>
          <cell r="I200" t="str">
            <v>FOB SPb</v>
          </cell>
          <cell r="J200" t="str">
            <v>CIF Antwerpen</v>
          </cell>
          <cell r="K200" t="str">
            <v>КГОК</v>
          </cell>
          <cell r="L200" t="str">
            <v>КГОК</v>
          </cell>
          <cell r="M200" t="str">
            <v>Seneltex</v>
          </cell>
          <cell r="N200" t="str">
            <v>Imexco</v>
          </cell>
          <cell r="O200">
            <v>2000</v>
          </cell>
          <cell r="P200">
            <v>120000</v>
          </cell>
          <cell r="Q200">
            <v>120000</v>
          </cell>
          <cell r="R200">
            <v>0</v>
          </cell>
          <cell r="S200">
            <v>42000</v>
          </cell>
          <cell r="T200">
            <v>1035</v>
          </cell>
          <cell r="U200">
            <v>1035</v>
          </cell>
          <cell r="V200">
            <v>0</v>
          </cell>
          <cell r="W200">
            <v>184.8</v>
          </cell>
          <cell r="X200">
            <v>184.8</v>
          </cell>
          <cell r="Y200">
            <v>0</v>
          </cell>
        </row>
        <row r="201">
          <cell r="A201">
            <v>200109</v>
          </cell>
          <cell r="B201" t="str">
            <v>bc</v>
          </cell>
          <cell r="C201" t="str">
            <v>bc17</v>
          </cell>
          <cell r="D201">
            <v>37137</v>
          </cell>
          <cell r="E201">
            <v>37147</v>
          </cell>
          <cell r="F201">
            <v>37159</v>
          </cell>
          <cell r="G201">
            <v>189</v>
          </cell>
          <cell r="H201">
            <v>189</v>
          </cell>
          <cell r="I201" t="str">
            <v>FCA Kovdor</v>
          </cell>
          <cell r="J201" t="str">
            <v>CIF Japan</v>
          </cell>
          <cell r="K201" t="str">
            <v>КГОК</v>
          </cell>
          <cell r="L201" t="str">
            <v>КГОК</v>
          </cell>
          <cell r="M201" t="str">
            <v>GMF</v>
          </cell>
          <cell r="N201" t="str">
            <v>Kinsho</v>
          </cell>
          <cell r="O201">
            <v>1900</v>
          </cell>
          <cell r="P201">
            <v>359100</v>
          </cell>
          <cell r="Q201">
            <v>359100</v>
          </cell>
          <cell r="R201">
            <v>0</v>
          </cell>
          <cell r="S201">
            <v>40800</v>
          </cell>
          <cell r="T201">
            <v>12936</v>
          </cell>
          <cell r="U201">
            <v>12936</v>
          </cell>
          <cell r="V201">
            <v>0</v>
          </cell>
          <cell r="W201">
            <v>553.01</v>
          </cell>
          <cell r="X201">
            <v>553.01</v>
          </cell>
          <cell r="Y201">
            <v>0</v>
          </cell>
        </row>
        <row r="202">
          <cell r="A202">
            <v>200109</v>
          </cell>
          <cell r="B202" t="str">
            <v>bc</v>
          </cell>
          <cell r="C202" t="str">
            <v>bc18</v>
          </cell>
          <cell r="D202">
            <v>37141</v>
          </cell>
          <cell r="E202">
            <v>37147</v>
          </cell>
          <cell r="F202">
            <v>37169</v>
          </cell>
          <cell r="G202">
            <v>105</v>
          </cell>
          <cell r="H202">
            <v>105</v>
          </cell>
          <cell r="I202" t="str">
            <v>FCA Kovdor</v>
          </cell>
          <cell r="J202" t="str">
            <v>CIF Japan</v>
          </cell>
          <cell r="K202" t="str">
            <v>КГОК</v>
          </cell>
          <cell r="L202" t="str">
            <v>КГОК</v>
          </cell>
          <cell r="M202" t="str">
            <v>GMF</v>
          </cell>
          <cell r="N202" t="str">
            <v>Mitsui</v>
          </cell>
          <cell r="O202">
            <v>2095</v>
          </cell>
          <cell r="P202">
            <v>219975</v>
          </cell>
          <cell r="Q202">
            <v>219975</v>
          </cell>
          <cell r="R202">
            <v>0</v>
          </cell>
          <cell r="S202">
            <v>44500</v>
          </cell>
          <cell r="T202">
            <v>7636.67</v>
          </cell>
          <cell r="U202">
            <v>7636.67</v>
          </cell>
          <cell r="V202">
            <v>0</v>
          </cell>
          <cell r="W202">
            <v>339.14</v>
          </cell>
          <cell r="X202">
            <v>339.14</v>
          </cell>
          <cell r="Y202">
            <v>0</v>
          </cell>
        </row>
        <row r="203">
          <cell r="A203">
            <v>200109</v>
          </cell>
          <cell r="B203" t="str">
            <v>bc</v>
          </cell>
          <cell r="C203" t="str">
            <v>bc19</v>
          </cell>
          <cell r="D203">
            <v>37141</v>
          </cell>
          <cell r="E203">
            <v>37147</v>
          </cell>
          <cell r="F203">
            <v>37169</v>
          </cell>
          <cell r="G203">
            <v>21</v>
          </cell>
          <cell r="H203">
            <v>21</v>
          </cell>
          <cell r="I203" t="str">
            <v>FCA Kovdor</v>
          </cell>
          <cell r="J203" t="str">
            <v>CIF Japan</v>
          </cell>
          <cell r="K203" t="str">
            <v>КГОК</v>
          </cell>
          <cell r="L203" t="str">
            <v>КГОК</v>
          </cell>
          <cell r="M203" t="str">
            <v>GMF</v>
          </cell>
          <cell r="N203" t="str">
            <v>Kinsho</v>
          </cell>
          <cell r="O203">
            <v>2100</v>
          </cell>
          <cell r="P203">
            <v>44100</v>
          </cell>
          <cell r="Q203">
            <v>44100</v>
          </cell>
          <cell r="R203">
            <v>0</v>
          </cell>
          <cell r="S203">
            <v>0</v>
          </cell>
          <cell r="T203">
            <v>1447.33</v>
          </cell>
          <cell r="U203">
            <v>1447.33</v>
          </cell>
          <cell r="V203">
            <v>0</v>
          </cell>
          <cell r="W203">
            <v>67.83</v>
          </cell>
          <cell r="X203">
            <v>67.83</v>
          </cell>
          <cell r="Y203">
            <v>0</v>
          </cell>
        </row>
        <row r="204">
          <cell r="A204">
            <v>200109</v>
          </cell>
          <cell r="B204" t="str">
            <v>bc</v>
          </cell>
          <cell r="C204" t="str">
            <v>bc20</v>
          </cell>
          <cell r="D204">
            <v>37148</v>
          </cell>
          <cell r="E204">
            <v>37155</v>
          </cell>
          <cell r="F204">
            <v>37162</v>
          </cell>
          <cell r="G204">
            <v>100</v>
          </cell>
          <cell r="H204">
            <v>100</v>
          </cell>
          <cell r="I204" t="str">
            <v>FCA Kovdor</v>
          </cell>
          <cell r="J204" t="str">
            <v>CIF Antwerpen</v>
          </cell>
          <cell r="K204" t="str">
            <v>КГОК</v>
          </cell>
          <cell r="L204" t="str">
            <v>КГОК</v>
          </cell>
          <cell r="M204" t="str">
            <v>GMF</v>
          </cell>
          <cell r="N204" t="str">
            <v>Treibacher</v>
          </cell>
          <cell r="O204">
            <v>1800</v>
          </cell>
          <cell r="P204">
            <v>180000</v>
          </cell>
          <cell r="Q204">
            <v>180000</v>
          </cell>
          <cell r="R204">
            <v>0</v>
          </cell>
          <cell r="S204">
            <v>0</v>
          </cell>
          <cell r="T204">
            <v>6614.3</v>
          </cell>
          <cell r="U204">
            <v>6614.3</v>
          </cell>
          <cell r="V204">
            <v>0</v>
          </cell>
          <cell r="W204">
            <v>277.2</v>
          </cell>
          <cell r="X204">
            <v>277.2</v>
          </cell>
          <cell r="Y204">
            <v>0</v>
          </cell>
        </row>
        <row r="205">
          <cell r="A205">
            <v>200109</v>
          </cell>
          <cell r="B205" t="str">
            <v>bc</v>
          </cell>
          <cell r="C205" t="str">
            <v>bc21</v>
          </cell>
          <cell r="D205">
            <v>37162</v>
          </cell>
          <cell r="E205">
            <v>37162</v>
          </cell>
          <cell r="F205">
            <v>37162</v>
          </cell>
          <cell r="G205">
            <v>18</v>
          </cell>
          <cell r="H205">
            <v>18</v>
          </cell>
          <cell r="I205" t="str">
            <v>FCA Kovdor</v>
          </cell>
          <cell r="J205" t="str">
            <v>CPT СПб</v>
          </cell>
          <cell r="K205" t="str">
            <v>КГОК</v>
          </cell>
          <cell r="L205" t="str">
            <v>КГОК</v>
          </cell>
          <cell r="M205" t="str">
            <v>GMF</v>
          </cell>
          <cell r="N205" t="str">
            <v>Cometals</v>
          </cell>
          <cell r="O205">
            <v>1900</v>
          </cell>
          <cell r="P205">
            <v>34200</v>
          </cell>
          <cell r="Q205">
            <v>34200</v>
          </cell>
          <cell r="R205">
            <v>0</v>
          </cell>
          <cell r="S205">
            <v>0</v>
          </cell>
          <cell r="T205">
            <v>682.86</v>
          </cell>
          <cell r="U205">
            <v>682.86</v>
          </cell>
          <cell r="V205">
            <v>0</v>
          </cell>
          <cell r="W205">
            <v>0</v>
          </cell>
          <cell r="X205">
            <v>0</v>
          </cell>
          <cell r="Y205">
            <v>0</v>
          </cell>
        </row>
        <row r="206">
          <cell r="A206">
            <v>200107</v>
          </cell>
          <cell r="B206" t="str">
            <v>bc</v>
          </cell>
          <cell r="C206" t="str">
            <v>bc23</v>
          </cell>
          <cell r="D206">
            <v>37092</v>
          </cell>
          <cell r="E206">
            <v>37092</v>
          </cell>
          <cell r="F206">
            <v>37113</v>
          </cell>
          <cell r="G206">
            <v>63</v>
          </cell>
          <cell r="H206">
            <v>63</v>
          </cell>
          <cell r="I206" t="str">
            <v>FCA Kovdor</v>
          </cell>
          <cell r="J206" t="str">
            <v>CIF Japan</v>
          </cell>
          <cell r="K206" t="str">
            <v>КГОК</v>
          </cell>
          <cell r="L206" t="str">
            <v>КГОК</v>
          </cell>
          <cell r="M206" t="str">
            <v>GMF</v>
          </cell>
          <cell r="N206" t="str">
            <v>Mitsui</v>
          </cell>
          <cell r="O206">
            <v>2095</v>
          </cell>
          <cell r="P206">
            <v>131985</v>
          </cell>
          <cell r="Q206">
            <v>131985</v>
          </cell>
          <cell r="R206">
            <v>0</v>
          </cell>
          <cell r="S206">
            <v>0</v>
          </cell>
          <cell r="T206">
            <v>5007.21</v>
          </cell>
          <cell r="U206">
            <v>5007.21</v>
          </cell>
          <cell r="V206">
            <v>0</v>
          </cell>
          <cell r="W206">
            <v>203.26</v>
          </cell>
          <cell r="X206">
            <v>203.26</v>
          </cell>
          <cell r="Y206">
            <v>0</v>
          </cell>
        </row>
        <row r="207">
          <cell r="A207">
            <v>200107</v>
          </cell>
          <cell r="B207" t="str">
            <v>bc</v>
          </cell>
          <cell r="C207" t="str">
            <v>bc24</v>
          </cell>
          <cell r="D207">
            <v>37092</v>
          </cell>
          <cell r="E207">
            <v>37092</v>
          </cell>
          <cell r="F207">
            <v>37110</v>
          </cell>
          <cell r="G207">
            <v>84</v>
          </cell>
          <cell r="H207">
            <v>84</v>
          </cell>
          <cell r="I207" t="str">
            <v>FCA Kovdor</v>
          </cell>
          <cell r="J207" t="str">
            <v>CIF Japan</v>
          </cell>
          <cell r="K207" t="str">
            <v>КГОК</v>
          </cell>
          <cell r="L207" t="str">
            <v>КГОК</v>
          </cell>
          <cell r="M207" t="str">
            <v>GMF</v>
          </cell>
          <cell r="N207" t="str">
            <v>Mitsui</v>
          </cell>
          <cell r="O207">
            <v>2095</v>
          </cell>
          <cell r="P207">
            <v>175980</v>
          </cell>
          <cell r="Q207">
            <v>175980</v>
          </cell>
          <cell r="R207">
            <v>0</v>
          </cell>
          <cell r="S207">
            <v>0</v>
          </cell>
          <cell r="T207">
            <v>6476.28</v>
          </cell>
          <cell r="U207">
            <v>6476.28</v>
          </cell>
          <cell r="V207">
            <v>0</v>
          </cell>
          <cell r="W207">
            <v>271.01</v>
          </cell>
          <cell r="X207">
            <v>271.01</v>
          </cell>
          <cell r="Y207">
            <v>0</v>
          </cell>
        </row>
        <row r="208">
          <cell r="A208">
            <v>200108</v>
          </cell>
          <cell r="B208" t="str">
            <v>bc</v>
          </cell>
          <cell r="C208" t="str">
            <v>bc25</v>
          </cell>
          <cell r="D208">
            <v>37111</v>
          </cell>
          <cell r="E208">
            <v>37111</v>
          </cell>
          <cell r="F208">
            <v>37130</v>
          </cell>
          <cell r="G208">
            <v>105</v>
          </cell>
          <cell r="H208">
            <v>105</v>
          </cell>
          <cell r="I208" t="str">
            <v>FCA Kovdor</v>
          </cell>
          <cell r="J208" t="str">
            <v>CIF Japan</v>
          </cell>
          <cell r="K208" t="str">
            <v>КГОК</v>
          </cell>
          <cell r="L208" t="str">
            <v>КГОК</v>
          </cell>
          <cell r="M208" t="str">
            <v>GMF</v>
          </cell>
          <cell r="N208" t="str">
            <v>Mitsui</v>
          </cell>
          <cell r="O208">
            <v>2095</v>
          </cell>
          <cell r="P208">
            <v>219975</v>
          </cell>
          <cell r="Q208">
            <v>219975</v>
          </cell>
          <cell r="R208">
            <v>0</v>
          </cell>
          <cell r="S208">
            <v>0</v>
          </cell>
          <cell r="T208">
            <v>7643.03</v>
          </cell>
          <cell r="U208">
            <v>7643.03</v>
          </cell>
          <cell r="V208">
            <v>0</v>
          </cell>
          <cell r="W208">
            <v>338.76</v>
          </cell>
          <cell r="X208">
            <v>338.76</v>
          </cell>
          <cell r="Y208">
            <v>0</v>
          </cell>
        </row>
        <row r="209">
          <cell r="A209">
            <v>200108</v>
          </cell>
          <cell r="B209" t="str">
            <v>bc</v>
          </cell>
          <cell r="C209" t="str">
            <v>bc26</v>
          </cell>
          <cell r="D209">
            <v>37111</v>
          </cell>
          <cell r="E209">
            <v>37111</v>
          </cell>
          <cell r="F209">
            <v>37131</v>
          </cell>
          <cell r="G209">
            <v>60</v>
          </cell>
          <cell r="H209">
            <v>60</v>
          </cell>
          <cell r="I209" t="str">
            <v>FCA Kovdor</v>
          </cell>
          <cell r="J209" t="str">
            <v>CIF Japan</v>
          </cell>
          <cell r="K209" t="str">
            <v>КГОК</v>
          </cell>
          <cell r="L209" t="str">
            <v>КГОК</v>
          </cell>
          <cell r="M209" t="str">
            <v>GMF</v>
          </cell>
          <cell r="N209" t="str">
            <v>Mitsui</v>
          </cell>
          <cell r="O209">
            <v>2095</v>
          </cell>
          <cell r="P209">
            <v>125700</v>
          </cell>
          <cell r="Q209">
            <v>125700</v>
          </cell>
          <cell r="R209">
            <v>0</v>
          </cell>
          <cell r="S209">
            <v>0</v>
          </cell>
          <cell r="T209">
            <v>4401.7299999999996</v>
          </cell>
          <cell r="U209">
            <v>4401.7299999999996</v>
          </cell>
          <cell r="V209">
            <v>0</v>
          </cell>
          <cell r="W209">
            <v>193.58</v>
          </cell>
          <cell r="X209">
            <v>193.58</v>
          </cell>
          <cell r="Y209">
            <v>0</v>
          </cell>
        </row>
        <row r="210">
          <cell r="A210">
            <v>200108</v>
          </cell>
          <cell r="B210" t="str">
            <v>bc</v>
          </cell>
          <cell r="C210" t="str">
            <v>bc27</v>
          </cell>
          <cell r="D210">
            <v>37120</v>
          </cell>
          <cell r="E210">
            <v>37120</v>
          </cell>
          <cell r="F210">
            <v>37134</v>
          </cell>
          <cell r="G210">
            <v>25</v>
          </cell>
          <cell r="H210">
            <v>25</v>
          </cell>
          <cell r="I210" t="str">
            <v>FCA Kovdor</v>
          </cell>
          <cell r="J210" t="str">
            <v>CIF Antwerpen</v>
          </cell>
          <cell r="K210" t="str">
            <v>КГОК</v>
          </cell>
          <cell r="L210" t="str">
            <v>КГОК</v>
          </cell>
          <cell r="M210" t="str">
            <v>GMF</v>
          </cell>
          <cell r="N210" t="str">
            <v>ZCD</v>
          </cell>
          <cell r="O210">
            <v>2300</v>
          </cell>
          <cell r="P210">
            <v>57500</v>
          </cell>
          <cell r="Q210">
            <v>57500</v>
          </cell>
          <cell r="R210">
            <v>0</v>
          </cell>
          <cell r="S210">
            <v>0</v>
          </cell>
          <cell r="T210">
            <v>1646.7464</v>
          </cell>
          <cell r="U210">
            <v>1646.75</v>
          </cell>
          <cell r="V210">
            <v>0</v>
          </cell>
          <cell r="W210">
            <v>88.55</v>
          </cell>
          <cell r="X210">
            <v>88.55</v>
          </cell>
          <cell r="Y210">
            <v>0</v>
          </cell>
        </row>
        <row r="211">
          <cell r="A211">
            <v>200110</v>
          </cell>
          <cell r="B211" t="str">
            <v>bc</v>
          </cell>
          <cell r="C211" t="str">
            <v>bc28</v>
          </cell>
          <cell r="D211">
            <v>37173</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Q211">
            <v>245700</v>
          </cell>
          <cell r="R211">
            <v>0</v>
          </cell>
          <cell r="S211">
            <v>312.89999999999998</v>
          </cell>
          <cell r="T211">
            <v>11525.75</v>
          </cell>
          <cell r="U211">
            <v>11525.75</v>
          </cell>
          <cell r="V211">
            <v>0</v>
          </cell>
          <cell r="W211">
            <v>377.99</v>
          </cell>
          <cell r="X211">
            <v>377.99</v>
          </cell>
          <cell r="Y211">
            <v>0</v>
          </cell>
        </row>
        <row r="212">
          <cell r="A212">
            <v>200110</v>
          </cell>
          <cell r="B212" t="str">
            <v>bc</v>
          </cell>
          <cell r="C212" t="str">
            <v>bc29</v>
          </cell>
          <cell r="D212">
            <v>37169</v>
          </cell>
          <cell r="E212">
            <v>37177</v>
          </cell>
          <cell r="F212">
            <v>37192</v>
          </cell>
          <cell r="G212">
            <v>84</v>
          </cell>
          <cell r="H212">
            <v>84</v>
          </cell>
          <cell r="I212" t="str">
            <v>FCA Kovdor</v>
          </cell>
          <cell r="J212" t="str">
            <v>CIF Japan</v>
          </cell>
          <cell r="K212" t="str">
            <v>КГОК</v>
          </cell>
          <cell r="L212" t="str">
            <v>КГОК</v>
          </cell>
          <cell r="M212" t="str">
            <v>GMF</v>
          </cell>
          <cell r="N212" t="str">
            <v>Mitsui</v>
          </cell>
          <cell r="O212">
            <v>2095</v>
          </cell>
          <cell r="P212">
            <v>175980</v>
          </cell>
          <cell r="Q212">
            <v>175980</v>
          </cell>
          <cell r="R212">
            <v>0</v>
          </cell>
          <cell r="S212">
            <v>119380.8</v>
          </cell>
          <cell r="T212">
            <v>6163.83</v>
          </cell>
          <cell r="U212">
            <v>6163.83</v>
          </cell>
          <cell r="V212">
            <v>0</v>
          </cell>
          <cell r="W212">
            <v>271.31</v>
          </cell>
          <cell r="X212">
            <v>271.31</v>
          </cell>
          <cell r="Y212">
            <v>0</v>
          </cell>
        </row>
        <row r="213">
          <cell r="A213">
            <v>200110</v>
          </cell>
          <cell r="B213" t="str">
            <v>bc</v>
          </cell>
          <cell r="C213" t="str">
            <v>bc30</v>
          </cell>
          <cell r="D213">
            <v>37169</v>
          </cell>
          <cell r="E213">
            <v>37177</v>
          </cell>
          <cell r="F213">
            <v>37192</v>
          </cell>
          <cell r="G213">
            <v>100</v>
          </cell>
          <cell r="H213">
            <v>100</v>
          </cell>
          <cell r="I213" t="str">
            <v>FCA Kovdor</v>
          </cell>
          <cell r="J213" t="str">
            <v>CIF Antwerpen</v>
          </cell>
          <cell r="K213" t="str">
            <v>КГОК</v>
          </cell>
          <cell r="L213" t="str">
            <v>КГОК</v>
          </cell>
          <cell r="M213" t="str">
            <v>GMF</v>
          </cell>
          <cell r="N213" t="str">
            <v>Treibacher</v>
          </cell>
          <cell r="O213">
            <v>1800</v>
          </cell>
          <cell r="P213">
            <v>180000</v>
          </cell>
          <cell r="Q213">
            <v>180000</v>
          </cell>
          <cell r="R213">
            <v>0</v>
          </cell>
          <cell r="S213">
            <v>0</v>
          </cell>
          <cell r="T213">
            <v>4347.42</v>
          </cell>
          <cell r="U213">
            <v>4347.42</v>
          </cell>
          <cell r="V213">
            <v>0</v>
          </cell>
          <cell r="W213">
            <v>276.99</v>
          </cell>
          <cell r="X213">
            <v>276.99</v>
          </cell>
          <cell r="Y213">
            <v>0</v>
          </cell>
        </row>
        <row r="214">
          <cell r="A214">
            <v>200111</v>
          </cell>
          <cell r="B214" t="str">
            <v>bc</v>
          </cell>
          <cell r="C214" t="str">
            <v>bc32</v>
          </cell>
          <cell r="D214">
            <v>37212</v>
          </cell>
          <cell r="E214">
            <v>37211</v>
          </cell>
          <cell r="F214">
            <v>37223</v>
          </cell>
          <cell r="G214">
            <v>21</v>
          </cell>
          <cell r="H214">
            <v>21</v>
          </cell>
          <cell r="I214" t="str">
            <v>FCA Kovdor</v>
          </cell>
          <cell r="J214" t="str">
            <v>CIF Japan</v>
          </cell>
          <cell r="K214" t="str">
            <v>КГОК</v>
          </cell>
          <cell r="L214" t="str">
            <v>КГОК</v>
          </cell>
          <cell r="M214" t="str">
            <v>GMF</v>
          </cell>
          <cell r="N214" t="str">
            <v>Kinsho</v>
          </cell>
          <cell r="O214">
            <v>2100</v>
          </cell>
          <cell r="P214">
            <v>44100</v>
          </cell>
          <cell r="Q214">
            <v>44100</v>
          </cell>
          <cell r="R214">
            <v>0</v>
          </cell>
          <cell r="S214">
            <v>0</v>
          </cell>
          <cell r="T214">
            <v>1900.03</v>
          </cell>
          <cell r="U214">
            <v>1900.03</v>
          </cell>
          <cell r="V214">
            <v>0</v>
          </cell>
          <cell r="W214">
            <v>67.91</v>
          </cell>
          <cell r="X214">
            <v>67.91</v>
          </cell>
          <cell r="Y214">
            <v>0</v>
          </cell>
        </row>
        <row r="215">
          <cell r="A215">
            <v>200111</v>
          </cell>
          <cell r="B215" t="str">
            <v>bc</v>
          </cell>
          <cell r="C215" t="str">
            <v>bc33</v>
          </cell>
          <cell r="D215">
            <v>37212</v>
          </cell>
          <cell r="E215">
            <v>37211</v>
          </cell>
          <cell r="F215">
            <v>37223</v>
          </cell>
          <cell r="G215">
            <v>21</v>
          </cell>
          <cell r="H215">
            <v>21</v>
          </cell>
          <cell r="I215" t="str">
            <v>FCA Kovdor</v>
          </cell>
          <cell r="J215" t="str">
            <v>CIF Japan</v>
          </cell>
          <cell r="K215" t="str">
            <v>КГОК</v>
          </cell>
          <cell r="L215" t="str">
            <v>КГОК</v>
          </cell>
          <cell r="M215" t="str">
            <v>GMF</v>
          </cell>
          <cell r="N215" t="str">
            <v>Mitsui</v>
          </cell>
          <cell r="O215">
            <v>2095</v>
          </cell>
          <cell r="P215">
            <v>43995</v>
          </cell>
          <cell r="Q215">
            <v>43995</v>
          </cell>
          <cell r="R215">
            <v>0</v>
          </cell>
          <cell r="S215">
            <v>0</v>
          </cell>
          <cell r="T215">
            <v>1940.03</v>
          </cell>
          <cell r="U215">
            <v>1940.03</v>
          </cell>
          <cell r="V215">
            <v>0</v>
          </cell>
          <cell r="W215">
            <v>67.75</v>
          </cell>
          <cell r="X215">
            <v>67.75</v>
          </cell>
          <cell r="Y215">
            <v>0</v>
          </cell>
        </row>
        <row r="216">
          <cell r="A216">
            <v>200111</v>
          </cell>
          <cell r="B216" t="str">
            <v>bc</v>
          </cell>
          <cell r="C216" t="str">
            <v>bc34</v>
          </cell>
          <cell r="D216">
            <v>37205</v>
          </cell>
          <cell r="E216">
            <v>37204</v>
          </cell>
          <cell r="F216">
            <v>37225</v>
          </cell>
          <cell r="G216">
            <v>120</v>
          </cell>
          <cell r="H216">
            <v>120</v>
          </cell>
          <cell r="I216" t="str">
            <v>FCA Kovdor</v>
          </cell>
          <cell r="J216" t="str">
            <v>CIF Antwerpen</v>
          </cell>
          <cell r="K216" t="str">
            <v>КГОК</v>
          </cell>
          <cell r="L216" t="str">
            <v>КГОК</v>
          </cell>
          <cell r="M216" t="str">
            <v>GMF</v>
          </cell>
          <cell r="N216" t="str">
            <v>Treibacher</v>
          </cell>
          <cell r="O216">
            <v>1800</v>
          </cell>
          <cell r="P216">
            <v>216000</v>
          </cell>
          <cell r="Q216">
            <v>216000</v>
          </cell>
          <cell r="R216">
            <v>0</v>
          </cell>
          <cell r="S216">
            <v>0</v>
          </cell>
          <cell r="T216">
            <v>7980.18</v>
          </cell>
          <cell r="U216">
            <v>7980.18</v>
          </cell>
          <cell r="V216">
            <v>0</v>
          </cell>
          <cell r="W216">
            <v>332.64</v>
          </cell>
          <cell r="X216">
            <v>332.64</v>
          </cell>
          <cell r="Y216">
            <v>0</v>
          </cell>
        </row>
        <row r="217">
          <cell r="A217">
            <v>200111</v>
          </cell>
          <cell r="B217" t="str">
            <v>bc</v>
          </cell>
          <cell r="C217" t="str">
            <v>bc35</v>
          </cell>
          <cell r="D217">
            <v>37201</v>
          </cell>
          <cell r="E217">
            <v>37202</v>
          </cell>
          <cell r="F217">
            <v>37225</v>
          </cell>
          <cell r="G217">
            <v>60</v>
          </cell>
          <cell r="H217">
            <v>60</v>
          </cell>
          <cell r="I217" t="str">
            <v>FCA Kovdor</v>
          </cell>
          <cell r="J217" t="str">
            <v>CIF Antwerpen</v>
          </cell>
          <cell r="K217" t="str">
            <v>КГОК</v>
          </cell>
          <cell r="L217" t="str">
            <v>КГОК</v>
          </cell>
          <cell r="M217" t="str">
            <v>GMF</v>
          </cell>
          <cell r="N217" t="str">
            <v>ZCD</v>
          </cell>
          <cell r="O217">
            <v>2050</v>
          </cell>
          <cell r="P217">
            <v>123000</v>
          </cell>
          <cell r="Q217">
            <v>123000</v>
          </cell>
          <cell r="R217">
            <v>0</v>
          </cell>
          <cell r="S217">
            <v>0</v>
          </cell>
          <cell r="T217">
            <v>2632</v>
          </cell>
          <cell r="U217">
            <v>1920</v>
          </cell>
          <cell r="V217">
            <v>712</v>
          </cell>
          <cell r="W217">
            <v>189.42</v>
          </cell>
          <cell r="X217">
            <v>189.42</v>
          </cell>
          <cell r="Y217">
            <v>0</v>
          </cell>
        </row>
        <row r="218">
          <cell r="A218">
            <v>200111</v>
          </cell>
          <cell r="B218" t="str">
            <v>bc</v>
          </cell>
          <cell r="C218" t="str">
            <v>bc36</v>
          </cell>
          <cell r="D218">
            <v>37206</v>
          </cell>
          <cell r="E218">
            <v>37202</v>
          </cell>
          <cell r="F218">
            <v>37210</v>
          </cell>
          <cell r="G218">
            <v>60</v>
          </cell>
          <cell r="H218">
            <v>60</v>
          </cell>
          <cell r="I218" t="str">
            <v>FCA Kovdor</v>
          </cell>
          <cell r="J218" t="str">
            <v>DAF Chop</v>
          </cell>
          <cell r="K218" t="str">
            <v>КГОК</v>
          </cell>
          <cell r="L218" t="str">
            <v>КГОК</v>
          </cell>
          <cell r="M218" t="str">
            <v>GMF</v>
          </cell>
          <cell r="N218" t="str">
            <v>Alfachem</v>
          </cell>
          <cell r="O218">
            <v>1915</v>
          </cell>
          <cell r="P218">
            <v>114900</v>
          </cell>
          <cell r="Q218">
            <v>114900</v>
          </cell>
          <cell r="R218">
            <v>0</v>
          </cell>
          <cell r="S218">
            <v>0</v>
          </cell>
          <cell r="T218">
            <v>1956</v>
          </cell>
          <cell r="U218">
            <v>1956</v>
          </cell>
          <cell r="V218">
            <v>0</v>
          </cell>
          <cell r="W218">
            <v>0</v>
          </cell>
          <cell r="X218">
            <v>0</v>
          </cell>
          <cell r="Y218">
            <v>0</v>
          </cell>
        </row>
        <row r="219">
          <cell r="A219">
            <v>200112</v>
          </cell>
          <cell r="B219" t="str">
            <v>bc</v>
          </cell>
          <cell r="C219" t="str">
            <v>bc37</v>
          </cell>
          <cell r="D219">
            <v>37232</v>
          </cell>
          <cell r="E219">
            <v>37250</v>
          </cell>
          <cell r="F219">
            <v>37276</v>
          </cell>
          <cell r="G219">
            <v>123</v>
          </cell>
          <cell r="H219">
            <v>123</v>
          </cell>
          <cell r="I219" t="str">
            <v>FCA Kovdor</v>
          </cell>
          <cell r="J219" t="str">
            <v>CIF Japan</v>
          </cell>
          <cell r="K219" t="str">
            <v>КГОК</v>
          </cell>
          <cell r="L219" t="str">
            <v>КГОК</v>
          </cell>
          <cell r="M219" t="str">
            <v>GMF</v>
          </cell>
          <cell r="N219" t="str">
            <v>Mitsui</v>
          </cell>
          <cell r="O219">
            <v>2095</v>
          </cell>
          <cell r="P219">
            <v>257685</v>
          </cell>
          <cell r="Q219">
            <v>257685</v>
          </cell>
          <cell r="R219">
            <v>0</v>
          </cell>
          <cell r="S219">
            <v>0</v>
          </cell>
          <cell r="T219">
            <v>9037.33</v>
          </cell>
          <cell r="U219">
            <v>7613.33</v>
          </cell>
          <cell r="V219">
            <v>1424</v>
          </cell>
          <cell r="W219">
            <v>376.11</v>
          </cell>
          <cell r="X219">
            <v>376.11</v>
          </cell>
          <cell r="Y219">
            <v>0</v>
          </cell>
        </row>
        <row r="220">
          <cell r="A220">
            <v>200112</v>
          </cell>
          <cell r="B220" t="str">
            <v>bc</v>
          </cell>
          <cell r="C220" t="str">
            <v>bc38</v>
          </cell>
          <cell r="D220">
            <v>37241</v>
          </cell>
          <cell r="E220">
            <v>37244</v>
          </cell>
          <cell r="F220">
            <v>37262</v>
          </cell>
          <cell r="G220">
            <v>120</v>
          </cell>
          <cell r="H220">
            <v>120</v>
          </cell>
          <cell r="I220" t="str">
            <v>FCA Kovdor</v>
          </cell>
          <cell r="J220" t="str">
            <v>CIF Antwerpen</v>
          </cell>
          <cell r="K220" t="str">
            <v>КГОК</v>
          </cell>
          <cell r="L220" t="str">
            <v>КГОК</v>
          </cell>
          <cell r="M220" t="str">
            <v>GMF</v>
          </cell>
          <cell r="N220" t="str">
            <v>Treibacher</v>
          </cell>
          <cell r="O220">
            <v>1800</v>
          </cell>
          <cell r="P220">
            <v>216000</v>
          </cell>
          <cell r="Q220">
            <v>216000</v>
          </cell>
          <cell r="R220">
            <v>0</v>
          </cell>
          <cell r="S220">
            <v>0</v>
          </cell>
          <cell r="T220">
            <v>7980.18</v>
          </cell>
          <cell r="U220">
            <v>7980.18</v>
          </cell>
          <cell r="V220">
            <v>0</v>
          </cell>
          <cell r="W220">
            <v>332.64</v>
          </cell>
          <cell r="X220">
            <v>332.64</v>
          </cell>
          <cell r="Y220">
            <v>0</v>
          </cell>
        </row>
        <row r="221">
          <cell r="A221">
            <v>200112</v>
          </cell>
          <cell r="B221" t="str">
            <v>bc</v>
          </cell>
          <cell r="C221" t="str">
            <v>bc39</v>
          </cell>
          <cell r="D221">
            <v>37238</v>
          </cell>
          <cell r="E221">
            <v>37252</v>
          </cell>
          <cell r="F221">
            <v>37288</v>
          </cell>
          <cell r="G221">
            <v>189</v>
          </cell>
          <cell r="H221">
            <v>189</v>
          </cell>
          <cell r="I221" t="str">
            <v>FCA Kovdor</v>
          </cell>
          <cell r="J221" t="str">
            <v>CIF Japan</v>
          </cell>
          <cell r="K221" t="str">
            <v>КГОК</v>
          </cell>
          <cell r="L221" t="str">
            <v>КГОК</v>
          </cell>
          <cell r="M221" t="str">
            <v>GMF</v>
          </cell>
          <cell r="N221" t="str">
            <v>Kinsho</v>
          </cell>
          <cell r="O221">
            <v>1900</v>
          </cell>
          <cell r="P221">
            <v>359100</v>
          </cell>
          <cell r="Q221">
            <v>359100</v>
          </cell>
          <cell r="R221">
            <v>0</v>
          </cell>
          <cell r="S221">
            <v>0</v>
          </cell>
          <cell r="T221">
            <v>12936</v>
          </cell>
          <cell r="U221">
            <v>10800</v>
          </cell>
          <cell r="V221">
            <v>2136</v>
          </cell>
          <cell r="W221">
            <v>577.91999999999996</v>
          </cell>
          <cell r="X221">
            <v>577.91999999999996</v>
          </cell>
          <cell r="Y221">
            <v>0</v>
          </cell>
        </row>
        <row r="222">
          <cell r="A222">
            <v>200112</v>
          </cell>
          <cell r="B222" t="str">
            <v>bc</v>
          </cell>
          <cell r="C222" t="str">
            <v>bc40</v>
          </cell>
          <cell r="D222">
            <v>37238</v>
          </cell>
          <cell r="E222">
            <v>37252</v>
          </cell>
          <cell r="F222">
            <v>37288</v>
          </cell>
          <cell r="G222">
            <v>126</v>
          </cell>
          <cell r="H222">
            <v>126</v>
          </cell>
          <cell r="I222" t="str">
            <v>FCA Kovdor</v>
          </cell>
          <cell r="J222" t="str">
            <v>CIF Japan</v>
          </cell>
          <cell r="K222" t="str">
            <v>КГОК</v>
          </cell>
          <cell r="L222" t="str">
            <v>КГОК</v>
          </cell>
          <cell r="M222" t="str">
            <v>GMF</v>
          </cell>
          <cell r="N222" t="str">
            <v>Kinsho</v>
          </cell>
          <cell r="O222">
            <v>1950</v>
          </cell>
          <cell r="P222">
            <v>245700</v>
          </cell>
          <cell r="Q222">
            <v>245700</v>
          </cell>
          <cell r="R222">
            <v>0</v>
          </cell>
          <cell r="S222">
            <v>0</v>
          </cell>
          <cell r="T222">
            <v>8624</v>
          </cell>
          <cell r="U222">
            <v>7200</v>
          </cell>
          <cell r="V222">
            <v>1424</v>
          </cell>
          <cell r="W222">
            <v>385.28</v>
          </cell>
          <cell r="X222">
            <v>385.28</v>
          </cell>
          <cell r="Y222">
            <v>0</v>
          </cell>
        </row>
        <row r="223">
          <cell r="A223">
            <v>200112</v>
          </cell>
          <cell r="B223" t="str">
            <v>bc</v>
          </cell>
          <cell r="C223" t="str">
            <v>bc41</v>
          </cell>
          <cell r="D223">
            <v>37246</v>
          </cell>
          <cell r="E223">
            <v>37246</v>
          </cell>
          <cell r="F223">
            <v>37276</v>
          </cell>
          <cell r="G223">
            <v>21</v>
          </cell>
          <cell r="H223">
            <v>21</v>
          </cell>
          <cell r="I223" t="str">
            <v>FCA Kovdor</v>
          </cell>
          <cell r="J223" t="str">
            <v>CIF Japan</v>
          </cell>
          <cell r="K223" t="str">
            <v>КГОК</v>
          </cell>
          <cell r="L223" t="str">
            <v>КГОК</v>
          </cell>
          <cell r="M223" t="str">
            <v>GMF</v>
          </cell>
          <cell r="N223" t="str">
            <v>Kinsho</v>
          </cell>
          <cell r="O223">
            <v>2100</v>
          </cell>
          <cell r="P223">
            <v>44100</v>
          </cell>
          <cell r="Q223">
            <v>44100</v>
          </cell>
          <cell r="R223">
            <v>0</v>
          </cell>
          <cell r="S223">
            <v>0</v>
          </cell>
          <cell r="T223">
            <v>1916.7</v>
          </cell>
          <cell r="U223">
            <v>1916.7</v>
          </cell>
          <cell r="V223">
            <v>0</v>
          </cell>
          <cell r="W223">
            <v>64.209999999999994</v>
          </cell>
          <cell r="X223">
            <v>64.209999999999994</v>
          </cell>
          <cell r="Y223">
            <v>0</v>
          </cell>
        </row>
        <row r="224">
          <cell r="A224">
            <v>200111</v>
          </cell>
          <cell r="B224" t="str">
            <v>bc</v>
          </cell>
          <cell r="C224" t="str">
            <v>bc42</v>
          </cell>
          <cell r="D224">
            <v>37205</v>
          </cell>
          <cell r="E224">
            <v>37211</v>
          </cell>
          <cell r="F224">
            <v>37232</v>
          </cell>
          <cell r="G224">
            <v>20</v>
          </cell>
          <cell r="H224">
            <v>20</v>
          </cell>
          <cell r="I224" t="str">
            <v>FCA Kovdor</v>
          </cell>
          <cell r="J224" t="str">
            <v>CIF Antwerpen</v>
          </cell>
          <cell r="K224" t="str">
            <v>КГОК</v>
          </cell>
          <cell r="L224" t="str">
            <v>КГОК</v>
          </cell>
          <cell r="M224" t="str">
            <v>GMF</v>
          </cell>
          <cell r="N224" t="str">
            <v>Treibacher</v>
          </cell>
          <cell r="O224">
            <v>1800</v>
          </cell>
          <cell r="P224">
            <v>36000</v>
          </cell>
          <cell r="Q224">
            <v>36000</v>
          </cell>
          <cell r="R224">
            <v>0</v>
          </cell>
          <cell r="S224">
            <v>0</v>
          </cell>
          <cell r="T224">
            <v>1330.03</v>
          </cell>
          <cell r="U224">
            <v>1330.03</v>
          </cell>
          <cell r="V224">
            <v>0</v>
          </cell>
          <cell r="W224">
            <v>55.44</v>
          </cell>
          <cell r="X224">
            <v>55.44</v>
          </cell>
          <cell r="Y224">
            <v>0</v>
          </cell>
        </row>
        <row r="225">
          <cell r="A225">
            <v>200201</v>
          </cell>
          <cell r="B225" t="str">
            <v>bc</v>
          </cell>
          <cell r="C225" t="str">
            <v>bc43</v>
          </cell>
          <cell r="D225">
            <v>37284</v>
          </cell>
          <cell r="E225">
            <v>37281</v>
          </cell>
          <cell r="F225">
            <v>37300</v>
          </cell>
          <cell r="G225">
            <v>21</v>
          </cell>
          <cell r="H225">
            <v>21</v>
          </cell>
          <cell r="I225" t="str">
            <v>FCA Kovdor</v>
          </cell>
          <cell r="J225" t="str">
            <v>CIF Antwerpen</v>
          </cell>
          <cell r="K225" t="str">
            <v>КГОК</v>
          </cell>
          <cell r="L225" t="str">
            <v>КГОК</v>
          </cell>
          <cell r="M225" t="str">
            <v>GMF</v>
          </cell>
          <cell r="N225" t="str">
            <v>Imexco</v>
          </cell>
          <cell r="O225">
            <v>2000</v>
          </cell>
          <cell r="P225">
            <v>42000</v>
          </cell>
          <cell r="Q225">
            <v>21000</v>
          </cell>
          <cell r="R225">
            <v>21000</v>
          </cell>
          <cell r="S225">
            <v>0</v>
          </cell>
          <cell r="T225">
            <v>1330.11</v>
          </cell>
          <cell r="U225">
            <v>690.03</v>
          </cell>
          <cell r="V225">
            <v>640.08000000000004</v>
          </cell>
          <cell r="W225">
            <v>77.7</v>
          </cell>
          <cell r="X225">
            <v>0</v>
          </cell>
          <cell r="Y225">
            <v>77.7</v>
          </cell>
        </row>
        <row r="226">
          <cell r="A226">
            <v>200201</v>
          </cell>
          <cell r="B226" t="str">
            <v>bc</v>
          </cell>
          <cell r="C226" t="str">
            <v>bc44</v>
          </cell>
          <cell r="D226">
            <v>37284</v>
          </cell>
          <cell r="E226">
            <v>37281</v>
          </cell>
          <cell r="F226">
            <v>37293</v>
          </cell>
          <cell r="G226">
            <v>20</v>
          </cell>
          <cell r="H226">
            <v>20</v>
          </cell>
          <cell r="I226" t="str">
            <v>FCA Kovdor</v>
          </cell>
          <cell r="J226" t="str">
            <v>CIF Rotterdam</v>
          </cell>
          <cell r="K226" t="str">
            <v>КГОК</v>
          </cell>
          <cell r="L226" t="str">
            <v>КГОК</v>
          </cell>
          <cell r="M226" t="str">
            <v>GMF</v>
          </cell>
          <cell r="N226" t="str">
            <v>Treibacher</v>
          </cell>
          <cell r="O226">
            <v>2040</v>
          </cell>
          <cell r="P226">
            <v>40800</v>
          </cell>
          <cell r="Q226">
            <v>40800</v>
          </cell>
          <cell r="R226">
            <v>0</v>
          </cell>
          <cell r="S226">
            <v>0</v>
          </cell>
          <cell r="T226">
            <v>1330.03</v>
          </cell>
          <cell r="U226">
            <v>690.03</v>
          </cell>
          <cell r="V226">
            <v>640</v>
          </cell>
          <cell r="W226">
            <v>75.400000000000006</v>
          </cell>
          <cell r="X226">
            <v>0</v>
          </cell>
          <cell r="Y226">
            <v>75.400000000000006</v>
          </cell>
        </row>
        <row r="227">
          <cell r="A227">
            <v>200201</v>
          </cell>
          <cell r="B227" t="str">
            <v>bc</v>
          </cell>
          <cell r="C227" t="str">
            <v>bc45</v>
          </cell>
          <cell r="D227">
            <v>37264</v>
          </cell>
          <cell r="E227">
            <v>37264</v>
          </cell>
          <cell r="F227">
            <v>37274</v>
          </cell>
          <cell r="G227">
            <v>20</v>
          </cell>
          <cell r="H227">
            <v>20</v>
          </cell>
          <cell r="I227" t="str">
            <v>FCA Kovdor</v>
          </cell>
          <cell r="J227" t="str">
            <v>CIF Valencia</v>
          </cell>
          <cell r="K227" t="str">
            <v>КГОК</v>
          </cell>
          <cell r="L227" t="str">
            <v>КГОК</v>
          </cell>
          <cell r="M227" t="str">
            <v>GMF</v>
          </cell>
          <cell r="N227" t="str">
            <v>Al-Farben</v>
          </cell>
          <cell r="O227">
            <v>2225</v>
          </cell>
          <cell r="P227">
            <v>44500</v>
          </cell>
          <cell r="Q227">
            <v>0</v>
          </cell>
          <cell r="R227">
            <v>44500</v>
          </cell>
          <cell r="S227">
            <v>0</v>
          </cell>
          <cell r="T227">
            <v>1965.03</v>
          </cell>
          <cell r="U227">
            <v>0</v>
          </cell>
          <cell r="V227">
            <v>1965.03</v>
          </cell>
          <cell r="W227">
            <v>61.15</v>
          </cell>
          <cell r="X227">
            <v>61.15</v>
          </cell>
          <cell r="Y227">
            <v>0</v>
          </cell>
        </row>
        <row r="228">
          <cell r="A228">
            <v>200202</v>
          </cell>
          <cell r="B228" t="str">
            <v>bc</v>
          </cell>
          <cell r="C228" t="str">
            <v>bc46</v>
          </cell>
          <cell r="D228">
            <v>37289</v>
          </cell>
          <cell r="E228">
            <v>37288</v>
          </cell>
          <cell r="F228">
            <v>37299</v>
          </cell>
          <cell r="G228">
            <v>40</v>
          </cell>
          <cell r="H228">
            <v>40</v>
          </cell>
          <cell r="I228" t="str">
            <v>FCA Kovdor</v>
          </cell>
          <cell r="J228" t="str">
            <v>DDP Solon</v>
          </cell>
          <cell r="K228" t="str">
            <v>КГОК</v>
          </cell>
          <cell r="L228" t="str">
            <v>КГОК</v>
          </cell>
          <cell r="M228" t="str">
            <v>GMF</v>
          </cell>
          <cell r="N228" t="str">
            <v>Zircoa</v>
          </cell>
          <cell r="O228">
            <v>2331</v>
          </cell>
          <cell r="P228">
            <v>93240</v>
          </cell>
          <cell r="Q228">
            <v>0</v>
          </cell>
          <cell r="R228">
            <v>93240</v>
          </cell>
          <cell r="S228">
            <v>0</v>
          </cell>
          <cell r="T228">
            <v>3535.26</v>
          </cell>
          <cell r="U228">
            <v>0</v>
          </cell>
          <cell r="V228">
            <v>3535.26</v>
          </cell>
          <cell r="W228">
            <v>172.4</v>
          </cell>
          <cell r="X228">
            <v>0</v>
          </cell>
          <cell r="Y228">
            <v>172.4</v>
          </cell>
        </row>
        <row r="229">
          <cell r="A229">
            <v>200202</v>
          </cell>
          <cell r="B229" t="str">
            <v>bc</v>
          </cell>
          <cell r="C229" t="str">
            <v>bc47</v>
          </cell>
          <cell r="D229">
            <v>37289</v>
          </cell>
          <cell r="E229">
            <v>37288</v>
          </cell>
          <cell r="F229">
            <v>37300</v>
          </cell>
          <cell r="G229">
            <v>20</v>
          </cell>
          <cell r="H229">
            <v>20</v>
          </cell>
          <cell r="I229" t="str">
            <v>FCA Kovdor</v>
          </cell>
          <cell r="J229" t="str">
            <v>CIF Antwerpen</v>
          </cell>
          <cell r="K229" t="str">
            <v>КГОК</v>
          </cell>
          <cell r="L229" t="str">
            <v>КГОК</v>
          </cell>
          <cell r="M229" t="str">
            <v>GMF</v>
          </cell>
          <cell r="N229" t="str">
            <v>Minoxid</v>
          </cell>
          <cell r="O229">
            <v>2250</v>
          </cell>
          <cell r="P229">
            <v>45000</v>
          </cell>
          <cell r="Q229">
            <v>0</v>
          </cell>
          <cell r="R229">
            <v>45000</v>
          </cell>
          <cell r="S229">
            <v>0</v>
          </cell>
          <cell r="T229">
            <v>1330.03</v>
          </cell>
          <cell r="U229">
            <v>0</v>
          </cell>
          <cell r="V229">
            <v>1330.03</v>
          </cell>
          <cell r="W229">
            <v>83.2</v>
          </cell>
          <cell r="X229">
            <v>0</v>
          </cell>
          <cell r="Y229">
            <v>83.2</v>
          </cell>
        </row>
        <row r="230">
          <cell r="A230">
            <v>200202</v>
          </cell>
          <cell r="B230" t="str">
            <v>bc</v>
          </cell>
          <cell r="C230" t="str">
            <v>bc48</v>
          </cell>
          <cell r="D230">
            <v>37289</v>
          </cell>
          <cell r="E230">
            <v>37288</v>
          </cell>
          <cell r="F230">
            <v>37297</v>
          </cell>
          <cell r="G230">
            <v>20</v>
          </cell>
          <cell r="H230">
            <v>20</v>
          </cell>
          <cell r="I230" t="str">
            <v>FCA Kovdor</v>
          </cell>
          <cell r="J230" t="str">
            <v>CIF Felixstow</v>
          </cell>
          <cell r="K230" t="str">
            <v>КГОК</v>
          </cell>
          <cell r="L230" t="str">
            <v>КГОК</v>
          </cell>
          <cell r="M230" t="str">
            <v>GMF</v>
          </cell>
          <cell r="N230" t="str">
            <v>Minoxid</v>
          </cell>
          <cell r="O230">
            <v>2400</v>
          </cell>
          <cell r="P230">
            <v>48000</v>
          </cell>
          <cell r="Q230">
            <v>0</v>
          </cell>
          <cell r="R230">
            <v>48000</v>
          </cell>
          <cell r="S230">
            <v>0</v>
          </cell>
          <cell r="T230">
            <v>1615.03</v>
          </cell>
          <cell r="U230">
            <v>0</v>
          </cell>
          <cell r="V230">
            <v>1615.03</v>
          </cell>
          <cell r="W230">
            <v>88.8</v>
          </cell>
          <cell r="X230">
            <v>0</v>
          </cell>
          <cell r="Y230">
            <v>88.8</v>
          </cell>
        </row>
        <row r="231">
          <cell r="A231">
            <v>200202</v>
          </cell>
          <cell r="B231" t="str">
            <v>bc</v>
          </cell>
          <cell r="C231" t="str">
            <v>bc49</v>
          </cell>
          <cell r="D231">
            <v>37294</v>
          </cell>
          <cell r="E231">
            <v>37298</v>
          </cell>
          <cell r="F231">
            <v>37315</v>
          </cell>
          <cell r="G231">
            <v>60</v>
          </cell>
          <cell r="H231">
            <v>60</v>
          </cell>
          <cell r="I231" t="str">
            <v>FCA Kovdor</v>
          </cell>
          <cell r="J231" t="str">
            <v>DAF Chop</v>
          </cell>
          <cell r="K231" t="str">
            <v>КГОК</v>
          </cell>
          <cell r="L231" t="str">
            <v>КГОК</v>
          </cell>
          <cell r="M231" t="str">
            <v>GMF</v>
          </cell>
          <cell r="N231" t="str">
            <v>AlfaChem</v>
          </cell>
          <cell r="O231">
            <v>2000</v>
          </cell>
          <cell r="P231">
            <v>120000</v>
          </cell>
          <cell r="Q231">
            <v>120000</v>
          </cell>
          <cell r="R231">
            <v>0</v>
          </cell>
          <cell r="S231">
            <v>0</v>
          </cell>
          <cell r="T231">
            <v>1956</v>
          </cell>
          <cell r="U231">
            <v>1956</v>
          </cell>
          <cell r="V231">
            <v>0</v>
          </cell>
          <cell r="W231">
            <v>0</v>
          </cell>
          <cell r="X231">
            <v>0</v>
          </cell>
          <cell r="Y231">
            <v>0</v>
          </cell>
        </row>
        <row r="232">
          <cell r="A232">
            <v>200202</v>
          </cell>
          <cell r="B232" t="str">
            <v>bc</v>
          </cell>
          <cell r="C232" t="str">
            <v>bc50</v>
          </cell>
          <cell r="D232">
            <v>37302</v>
          </cell>
          <cell r="E232">
            <v>37147</v>
          </cell>
          <cell r="F232">
            <v>37217</v>
          </cell>
          <cell r="G232">
            <v>144</v>
          </cell>
          <cell r="H232">
            <v>144</v>
          </cell>
          <cell r="I232" t="str">
            <v>FCA Kovdor</v>
          </cell>
          <cell r="J232" t="str">
            <v>CIF Japan</v>
          </cell>
          <cell r="K232" t="str">
            <v>КГОК</v>
          </cell>
          <cell r="L232" t="str">
            <v>КГОК</v>
          </cell>
          <cell r="M232" t="str">
            <v>GMF</v>
          </cell>
          <cell r="N232" t="str">
            <v>Mitsui</v>
          </cell>
          <cell r="O232">
            <v>2100</v>
          </cell>
          <cell r="P232">
            <v>302400</v>
          </cell>
          <cell r="Q232">
            <v>0</v>
          </cell>
          <cell r="R232">
            <v>302400</v>
          </cell>
          <cell r="S232">
            <v>0</v>
          </cell>
          <cell r="T232">
            <v>9956.24</v>
          </cell>
          <cell r="U232">
            <v>0</v>
          </cell>
          <cell r="V232">
            <v>9956.24</v>
          </cell>
          <cell r="W232">
            <v>558.72</v>
          </cell>
          <cell r="X232">
            <v>0</v>
          </cell>
          <cell r="Y232">
            <v>558.72</v>
          </cell>
        </row>
        <row r="233">
          <cell r="A233">
            <v>200202</v>
          </cell>
          <cell r="B233" t="str">
            <v>bc</v>
          </cell>
          <cell r="C233" t="str">
            <v>bc51</v>
          </cell>
          <cell r="D233">
            <v>37302</v>
          </cell>
          <cell r="E233">
            <v>37147</v>
          </cell>
          <cell r="F233">
            <v>37221</v>
          </cell>
          <cell r="G233">
            <v>60</v>
          </cell>
          <cell r="H233">
            <v>60</v>
          </cell>
          <cell r="I233" t="str">
            <v>FCA Kovdor</v>
          </cell>
          <cell r="J233" t="str">
            <v>CIF Antwerpen</v>
          </cell>
          <cell r="K233" t="str">
            <v>КГОК</v>
          </cell>
          <cell r="L233" t="str">
            <v>КГОК</v>
          </cell>
          <cell r="M233" t="str">
            <v>GMF</v>
          </cell>
          <cell r="N233" t="str">
            <v>Imexco</v>
          </cell>
          <cell r="O233">
            <v>2050</v>
          </cell>
          <cell r="P233">
            <v>123000</v>
          </cell>
          <cell r="Q233">
            <v>0</v>
          </cell>
          <cell r="R233">
            <v>123000</v>
          </cell>
          <cell r="S233">
            <v>0</v>
          </cell>
          <cell r="T233">
            <v>2632</v>
          </cell>
          <cell r="U233">
            <v>0</v>
          </cell>
          <cell r="V233">
            <v>2632</v>
          </cell>
          <cell r="W233">
            <v>227.4</v>
          </cell>
          <cell r="X233">
            <v>0</v>
          </cell>
          <cell r="Y233">
            <v>227.4</v>
          </cell>
        </row>
        <row r="234">
          <cell r="A234">
            <v>200202</v>
          </cell>
          <cell r="B234" t="str">
            <v>bc</v>
          </cell>
          <cell r="C234" t="str">
            <v>bc52</v>
          </cell>
          <cell r="D234">
            <v>37302</v>
          </cell>
          <cell r="E234">
            <v>37155</v>
          </cell>
          <cell r="F234">
            <v>37224</v>
          </cell>
          <cell r="G234">
            <v>40</v>
          </cell>
          <cell r="H234">
            <v>40</v>
          </cell>
          <cell r="I234" t="str">
            <v>FCA Kovdor</v>
          </cell>
          <cell r="J234" t="str">
            <v>CIF Rotterdam</v>
          </cell>
          <cell r="K234" t="str">
            <v>КГОК</v>
          </cell>
          <cell r="L234" t="str">
            <v>КГОК</v>
          </cell>
          <cell r="M234" t="str">
            <v>GMF</v>
          </cell>
          <cell r="N234" t="str">
            <v>Treibacher</v>
          </cell>
          <cell r="O234">
            <v>2040</v>
          </cell>
          <cell r="P234">
            <v>81600</v>
          </cell>
          <cell r="Q234">
            <v>0</v>
          </cell>
          <cell r="R234">
            <v>81600</v>
          </cell>
          <cell r="S234">
            <v>0</v>
          </cell>
          <cell r="T234">
            <v>1757.04</v>
          </cell>
          <cell r="U234">
            <v>0</v>
          </cell>
          <cell r="V234">
            <v>1757.04</v>
          </cell>
          <cell r="W234">
            <v>150.80000000000001</v>
          </cell>
          <cell r="X234">
            <v>0</v>
          </cell>
          <cell r="Y234">
            <v>150.80000000000001</v>
          </cell>
        </row>
        <row r="235">
          <cell r="A235">
            <v>200109</v>
          </cell>
          <cell r="B235" t="str">
            <v>but</v>
          </cell>
          <cell r="C235" t="str">
            <v>but01</v>
          </cell>
          <cell r="D235">
            <v>37159</v>
          </cell>
          <cell r="E235">
            <v>37160</v>
          </cell>
          <cell r="F235">
            <v>37160</v>
          </cell>
          <cell r="G235">
            <v>975.08001708984375</v>
          </cell>
          <cell r="H235">
            <v>975.08001708984375</v>
          </cell>
          <cell r="I235" t="str">
            <v>FCA Nevinnomyssk</v>
          </cell>
          <cell r="J235" t="str">
            <v>FCA Nevinnomyssk</v>
          </cell>
          <cell r="K235" t="str">
            <v>НевАзот</v>
          </cell>
          <cell r="L235" t="str">
            <v>НевАзот</v>
          </cell>
          <cell r="M235" t="str">
            <v>GMF</v>
          </cell>
          <cell r="N235" t="str">
            <v>Twin</v>
          </cell>
          <cell r="O235">
            <v>260</v>
          </cell>
          <cell r="P235">
            <v>253520.8</v>
          </cell>
          <cell r="Q235">
            <v>253520.8</v>
          </cell>
          <cell r="R235">
            <v>0</v>
          </cell>
          <cell r="S235">
            <v>0</v>
          </cell>
          <cell r="T235">
            <v>0</v>
          </cell>
          <cell r="U235">
            <v>0</v>
          </cell>
          <cell r="V235">
            <v>0</v>
          </cell>
          <cell r="W235">
            <v>0</v>
          </cell>
          <cell r="X235">
            <v>0</v>
          </cell>
          <cell r="Y235">
            <v>0</v>
          </cell>
        </row>
        <row r="236">
          <cell r="A236">
            <v>200110</v>
          </cell>
          <cell r="B236" t="str">
            <v>but</v>
          </cell>
          <cell r="C236" t="str">
            <v>but02</v>
          </cell>
          <cell r="D236">
            <v>37184</v>
          </cell>
          <cell r="E236">
            <v>37180</v>
          </cell>
          <cell r="F236">
            <v>37180</v>
          </cell>
          <cell r="G236">
            <v>10.859999656677246</v>
          </cell>
          <cell r="H236">
            <v>10.859999656677246</v>
          </cell>
          <cell r="I236" t="str">
            <v>FCA Nevinnomyssk</v>
          </cell>
          <cell r="J236" t="str">
            <v>FCA Nevinnomyssk</v>
          </cell>
          <cell r="K236" t="str">
            <v>НевАзот</v>
          </cell>
          <cell r="L236" t="str">
            <v>НевАзот</v>
          </cell>
          <cell r="M236" t="str">
            <v>GMF</v>
          </cell>
          <cell r="N236" t="str">
            <v>Akrilat</v>
          </cell>
          <cell r="O236">
            <v>400</v>
          </cell>
          <cell r="P236">
            <v>4344</v>
          </cell>
          <cell r="Q236">
            <v>4344</v>
          </cell>
          <cell r="R236">
            <v>0</v>
          </cell>
          <cell r="S236">
            <v>1596.54</v>
          </cell>
          <cell r="T236">
            <v>0</v>
          </cell>
          <cell r="U236">
            <v>0</v>
          </cell>
          <cell r="V236">
            <v>0</v>
          </cell>
          <cell r="W236">
            <v>0</v>
          </cell>
          <cell r="X236">
            <v>0</v>
          </cell>
          <cell r="Y236">
            <v>0</v>
          </cell>
        </row>
        <row r="237">
          <cell r="A237">
            <v>200110</v>
          </cell>
          <cell r="B237" t="str">
            <v>but</v>
          </cell>
          <cell r="C237" t="str">
            <v>but03</v>
          </cell>
          <cell r="D237">
            <v>37184</v>
          </cell>
          <cell r="E237">
            <v>37182</v>
          </cell>
          <cell r="F237">
            <v>37182</v>
          </cell>
          <cell r="G237">
            <v>61.900001525878906</v>
          </cell>
          <cell r="H237">
            <v>61.900001525878906</v>
          </cell>
          <cell r="I237" t="str">
            <v>FCA Nevinnomyssk</v>
          </cell>
          <cell r="J237" t="str">
            <v>FCA Nevinnomyssk</v>
          </cell>
          <cell r="K237" t="str">
            <v>НевАзот</v>
          </cell>
          <cell r="L237" t="str">
            <v>НевАзот</v>
          </cell>
          <cell r="M237" t="str">
            <v>GMF</v>
          </cell>
          <cell r="N237" t="str">
            <v>PCC</v>
          </cell>
          <cell r="O237">
            <v>315</v>
          </cell>
          <cell r="P237">
            <v>19498.5</v>
          </cell>
          <cell r="Q237">
            <v>19498.5</v>
          </cell>
          <cell r="R237">
            <v>0</v>
          </cell>
          <cell r="S237">
            <v>0</v>
          </cell>
          <cell r="T237">
            <v>0</v>
          </cell>
          <cell r="U237">
            <v>0</v>
          </cell>
          <cell r="V237">
            <v>0</v>
          </cell>
          <cell r="W237">
            <v>0</v>
          </cell>
          <cell r="X237">
            <v>0</v>
          </cell>
          <cell r="Y237">
            <v>0</v>
          </cell>
        </row>
        <row r="238">
          <cell r="A238">
            <v>200110</v>
          </cell>
          <cell r="B238" t="str">
            <v>but</v>
          </cell>
          <cell r="C238" t="str">
            <v>but05</v>
          </cell>
          <cell r="D238">
            <v>37184</v>
          </cell>
          <cell r="E238">
            <v>37195</v>
          </cell>
          <cell r="F238">
            <v>37195</v>
          </cell>
          <cell r="G238">
            <v>11</v>
          </cell>
          <cell r="H238">
            <v>11</v>
          </cell>
          <cell r="I238" t="str">
            <v>FCA Nevinnomyssk</v>
          </cell>
          <cell r="J238" t="str">
            <v>FCA Nevinnomyssk</v>
          </cell>
          <cell r="K238" t="str">
            <v>НевАзот</v>
          </cell>
          <cell r="L238" t="str">
            <v>НевАзот</v>
          </cell>
          <cell r="M238" t="str">
            <v>GMF</v>
          </cell>
          <cell r="N238" t="str">
            <v>Akrilat</v>
          </cell>
          <cell r="O238">
            <v>400</v>
          </cell>
          <cell r="P238">
            <v>4400</v>
          </cell>
          <cell r="Q238">
            <v>4400</v>
          </cell>
          <cell r="R238">
            <v>0</v>
          </cell>
          <cell r="S238">
            <v>0</v>
          </cell>
          <cell r="T238">
            <v>0</v>
          </cell>
          <cell r="U238">
            <v>0</v>
          </cell>
          <cell r="V238">
            <v>0</v>
          </cell>
          <cell r="W238">
            <v>0</v>
          </cell>
          <cell r="X238">
            <v>0</v>
          </cell>
          <cell r="Y238">
            <v>0</v>
          </cell>
        </row>
        <row r="239">
          <cell r="A239">
            <v>200110</v>
          </cell>
          <cell r="B239" t="str">
            <v>but</v>
          </cell>
          <cell r="C239" t="str">
            <v>but06</v>
          </cell>
          <cell r="D239">
            <v>37189</v>
          </cell>
          <cell r="E239">
            <v>37186</v>
          </cell>
          <cell r="F239">
            <v>37186</v>
          </cell>
          <cell r="G239">
            <v>432.33999633789063</v>
          </cell>
          <cell r="H239">
            <v>432.33999633789063</v>
          </cell>
          <cell r="I239" t="str">
            <v>FCA Nevinnomyssk</v>
          </cell>
          <cell r="J239" t="str">
            <v>FCA Nevinnomyssk</v>
          </cell>
          <cell r="K239" t="str">
            <v>НевАзот</v>
          </cell>
          <cell r="L239" t="str">
            <v>НевАзот</v>
          </cell>
          <cell r="M239" t="str">
            <v>GMF</v>
          </cell>
          <cell r="N239" t="str">
            <v>Twin</v>
          </cell>
          <cell r="O239">
            <v>260</v>
          </cell>
          <cell r="P239">
            <v>112408.4</v>
          </cell>
          <cell r="Q239">
            <v>112408.4</v>
          </cell>
          <cell r="R239">
            <v>0</v>
          </cell>
          <cell r="S239">
            <v>0</v>
          </cell>
          <cell r="T239">
            <v>0</v>
          </cell>
          <cell r="U239">
            <v>0</v>
          </cell>
          <cell r="V239">
            <v>0</v>
          </cell>
          <cell r="W239">
            <v>0</v>
          </cell>
          <cell r="X239">
            <v>0</v>
          </cell>
          <cell r="Y239">
            <v>0</v>
          </cell>
        </row>
        <row r="240">
          <cell r="A240">
            <v>200110</v>
          </cell>
          <cell r="B240" t="str">
            <v>but</v>
          </cell>
          <cell r="C240" t="str">
            <v>but07</v>
          </cell>
          <cell r="D240">
            <v>37186</v>
          </cell>
          <cell r="E240">
            <v>37187</v>
          </cell>
          <cell r="F240">
            <v>37187</v>
          </cell>
          <cell r="G240">
            <v>62.069999694824219</v>
          </cell>
          <cell r="H240">
            <v>62.069999694824219</v>
          </cell>
          <cell r="I240" t="str">
            <v>FCA Nevinnomyssk</v>
          </cell>
          <cell r="J240" t="str">
            <v>FCA Nevinnomyssk</v>
          </cell>
          <cell r="K240" t="str">
            <v>НевАзот</v>
          </cell>
          <cell r="L240" t="str">
            <v>НевАзот</v>
          </cell>
          <cell r="M240" t="str">
            <v>GMF</v>
          </cell>
          <cell r="N240" t="str">
            <v>Twin</v>
          </cell>
          <cell r="O240">
            <v>260</v>
          </cell>
          <cell r="P240">
            <v>16138.2</v>
          </cell>
          <cell r="Q240">
            <v>16138.2</v>
          </cell>
          <cell r="R240">
            <v>0</v>
          </cell>
          <cell r="S240">
            <v>0</v>
          </cell>
          <cell r="T240">
            <v>0</v>
          </cell>
          <cell r="U240">
            <v>0</v>
          </cell>
          <cell r="V240">
            <v>0</v>
          </cell>
          <cell r="W240">
            <v>0</v>
          </cell>
          <cell r="X240">
            <v>0</v>
          </cell>
          <cell r="Y240">
            <v>0</v>
          </cell>
        </row>
        <row r="241">
          <cell r="A241">
            <v>200112</v>
          </cell>
          <cell r="B241" t="str">
            <v>but</v>
          </cell>
          <cell r="C241" t="str">
            <v>but08</v>
          </cell>
          <cell r="D241">
            <v>37245</v>
          </cell>
          <cell r="E241">
            <v>37242</v>
          </cell>
          <cell r="F241">
            <v>37242</v>
          </cell>
          <cell r="G241">
            <v>10.960000038146973</v>
          </cell>
          <cell r="H241">
            <v>10.960000038146973</v>
          </cell>
          <cell r="I241" t="str">
            <v>FCA Nevinnomyssk</v>
          </cell>
          <cell r="J241" t="str">
            <v>FCA Nevinnomyssk</v>
          </cell>
          <cell r="K241" t="str">
            <v>НевАзот</v>
          </cell>
          <cell r="L241" t="str">
            <v>НевАзот</v>
          </cell>
          <cell r="M241" t="str">
            <v>GMF</v>
          </cell>
          <cell r="N241" t="str">
            <v>Akrilat</v>
          </cell>
          <cell r="O241">
            <v>390</v>
          </cell>
          <cell r="P241">
            <v>4274.3999999999996</v>
          </cell>
          <cell r="Q241">
            <v>4274.3999999999996</v>
          </cell>
          <cell r="R241">
            <v>0</v>
          </cell>
          <cell r="S241">
            <v>0</v>
          </cell>
          <cell r="T241">
            <v>0</v>
          </cell>
          <cell r="U241">
            <v>0</v>
          </cell>
          <cell r="V241">
            <v>0</v>
          </cell>
          <cell r="W241">
            <v>0</v>
          </cell>
          <cell r="X241">
            <v>0</v>
          </cell>
          <cell r="Y241">
            <v>0</v>
          </cell>
        </row>
        <row r="242">
          <cell r="A242">
            <v>200112</v>
          </cell>
          <cell r="B242" t="str">
            <v>but</v>
          </cell>
          <cell r="C242" t="str">
            <v>but09</v>
          </cell>
          <cell r="D242">
            <v>37250</v>
          </cell>
          <cell r="E242">
            <v>37250</v>
          </cell>
          <cell r="F242">
            <v>37256</v>
          </cell>
          <cell r="G242">
            <v>868.030029296875</v>
          </cell>
          <cell r="H242">
            <v>868.030029296875</v>
          </cell>
          <cell r="I242" t="str">
            <v>FCA Nevinnomyssk</v>
          </cell>
          <cell r="J242" t="str">
            <v>DAF Buslovskaja</v>
          </cell>
          <cell r="K242" t="str">
            <v>НевАзот</v>
          </cell>
          <cell r="L242" t="str">
            <v>НевАзот</v>
          </cell>
          <cell r="M242" t="str">
            <v>GMF</v>
          </cell>
          <cell r="N242" t="str">
            <v>Vinmar</v>
          </cell>
          <cell r="O242">
            <v>240</v>
          </cell>
          <cell r="P242">
            <v>208327.2</v>
          </cell>
          <cell r="Q242">
            <v>208327.2</v>
          </cell>
          <cell r="R242">
            <v>0</v>
          </cell>
          <cell r="S242" t="str">
            <v>Transair</v>
          </cell>
          <cell r="T242">
            <v>73918.070000000007</v>
          </cell>
          <cell r="U242">
            <v>73918.070000000007</v>
          </cell>
          <cell r="V242">
            <v>0</v>
          </cell>
          <cell r="W242">
            <v>0</v>
          </cell>
          <cell r="X242">
            <v>0</v>
          </cell>
          <cell r="Y242">
            <v>0</v>
          </cell>
        </row>
        <row r="243">
          <cell r="A243">
            <v>200112</v>
          </cell>
          <cell r="B243" t="str">
            <v>but</v>
          </cell>
          <cell r="C243" t="str">
            <v>but10</v>
          </cell>
          <cell r="D243">
            <v>37253</v>
          </cell>
          <cell r="E243">
            <v>37251</v>
          </cell>
          <cell r="F243">
            <v>37251</v>
          </cell>
          <cell r="G243">
            <v>11</v>
          </cell>
          <cell r="H243">
            <v>11</v>
          </cell>
          <cell r="I243" t="str">
            <v>FCA Nevinnomyssk</v>
          </cell>
          <cell r="J243" t="str">
            <v>FCA Nevinnomyssk</v>
          </cell>
          <cell r="K243" t="str">
            <v>НевАзот</v>
          </cell>
          <cell r="L243" t="str">
            <v>НевАзот</v>
          </cell>
          <cell r="M243" t="str">
            <v>GMF</v>
          </cell>
          <cell r="N243" t="str">
            <v>Akrilat</v>
          </cell>
          <cell r="O243">
            <v>390</v>
          </cell>
          <cell r="P243">
            <v>4290</v>
          </cell>
          <cell r="Q243">
            <v>3977.1</v>
          </cell>
          <cell r="R243">
            <v>312.89999999999998</v>
          </cell>
          <cell r="S243">
            <v>0</v>
          </cell>
          <cell r="T243">
            <v>0</v>
          </cell>
          <cell r="U243">
            <v>0</v>
          </cell>
          <cell r="V243">
            <v>0</v>
          </cell>
          <cell r="W243">
            <v>0</v>
          </cell>
          <cell r="X243">
            <v>0</v>
          </cell>
          <cell r="Y243">
            <v>0</v>
          </cell>
        </row>
        <row r="244">
          <cell r="A244">
            <v>200201</v>
          </cell>
          <cell r="B244" t="str">
            <v>but</v>
          </cell>
          <cell r="C244" t="str">
            <v>but11</v>
          </cell>
          <cell r="D244">
            <v>37287</v>
          </cell>
          <cell r="E244">
            <v>37277</v>
          </cell>
          <cell r="F244">
            <v>37287</v>
          </cell>
          <cell r="G244">
            <v>497.42001342773438</v>
          </cell>
          <cell r="H244">
            <v>497.42001342773438</v>
          </cell>
          <cell r="I244" t="str">
            <v>FCA Nevinnomyssk</v>
          </cell>
          <cell r="J244" t="str">
            <v>DAF Buslovskaja</v>
          </cell>
          <cell r="K244" t="str">
            <v>НевАзот</v>
          </cell>
          <cell r="L244" t="str">
            <v>НевАзот</v>
          </cell>
          <cell r="M244" t="str">
            <v>GMF</v>
          </cell>
          <cell r="N244" t="str">
            <v>Vinmar</v>
          </cell>
          <cell r="O244">
            <v>240</v>
          </cell>
          <cell r="P244">
            <v>119380.8</v>
          </cell>
          <cell r="Q244">
            <v>119380.8</v>
          </cell>
          <cell r="R244">
            <v>0</v>
          </cell>
          <cell r="S244" t="str">
            <v>Transair</v>
          </cell>
          <cell r="T244">
            <v>42528.959999999999</v>
          </cell>
          <cell r="U244">
            <v>42528.959999999999</v>
          </cell>
          <cell r="V244">
            <v>0</v>
          </cell>
          <cell r="W244">
            <v>0</v>
          </cell>
          <cell r="X244">
            <v>0</v>
          </cell>
          <cell r="Y244">
            <v>0</v>
          </cell>
        </row>
        <row r="245">
          <cell r="A245">
            <v>200112</v>
          </cell>
          <cell r="B245" t="str">
            <v>but</v>
          </cell>
          <cell r="C245" t="str">
            <v>but12</v>
          </cell>
          <cell r="D245">
            <v>37250</v>
          </cell>
          <cell r="E245">
            <v>37252</v>
          </cell>
          <cell r="F245">
            <v>37256</v>
          </cell>
          <cell r="G245">
            <v>124.18000030517578</v>
          </cell>
          <cell r="H245">
            <v>124.18000030517578</v>
          </cell>
          <cell r="I245" t="str">
            <v>FCA Nevinnomyssk</v>
          </cell>
          <cell r="J245" t="str">
            <v>DAF Buslovskaja</v>
          </cell>
          <cell r="K245" t="str">
            <v>НевАзот</v>
          </cell>
          <cell r="L245" t="str">
            <v>НевАзот</v>
          </cell>
          <cell r="M245" t="str">
            <v>GMF</v>
          </cell>
          <cell r="N245" t="str">
            <v>Vinmar</v>
          </cell>
          <cell r="O245">
            <v>240</v>
          </cell>
          <cell r="P245">
            <v>29803.200000000001</v>
          </cell>
          <cell r="Q245">
            <v>29803.200000000001</v>
          </cell>
          <cell r="R245">
            <v>0</v>
          </cell>
          <cell r="S245" t="str">
            <v>Transair</v>
          </cell>
          <cell r="T245">
            <v>10547.57</v>
          </cell>
          <cell r="U245">
            <v>10547.57</v>
          </cell>
          <cell r="V245">
            <v>0</v>
          </cell>
          <cell r="W245">
            <v>0</v>
          </cell>
          <cell r="X245">
            <v>0</v>
          </cell>
          <cell r="Y245">
            <v>0</v>
          </cell>
        </row>
        <row r="246">
          <cell r="A246">
            <v>200202</v>
          </cell>
          <cell r="B246" t="str">
            <v>but</v>
          </cell>
          <cell r="C246" t="str">
            <v>but13</v>
          </cell>
          <cell r="D246">
            <v>37315</v>
          </cell>
          <cell r="E246">
            <v>37189</v>
          </cell>
          <cell r="F246">
            <v>37261</v>
          </cell>
          <cell r="G246">
            <v>500</v>
          </cell>
          <cell r="H246">
            <v>500</v>
          </cell>
          <cell r="I246" t="str">
            <v>FCA Nevinnomyssk</v>
          </cell>
          <cell r="J246" t="str">
            <v>DAF Buslovskaja</v>
          </cell>
          <cell r="K246" t="str">
            <v>НевАзот</v>
          </cell>
          <cell r="L246" t="str">
            <v>НевАзот</v>
          </cell>
          <cell r="M246" t="str">
            <v>GMF</v>
          </cell>
          <cell r="N246" t="str">
            <v>Vinmar</v>
          </cell>
          <cell r="O246">
            <v>275</v>
          </cell>
          <cell r="P246">
            <v>137500</v>
          </cell>
          <cell r="Q246">
            <v>0</v>
          </cell>
          <cell r="R246">
            <v>137500</v>
          </cell>
          <cell r="S246" t="str">
            <v>Transair</v>
          </cell>
          <cell r="T246">
            <v>44750</v>
          </cell>
          <cell r="U246">
            <v>0</v>
          </cell>
          <cell r="V246">
            <v>44750</v>
          </cell>
          <cell r="W246">
            <v>0</v>
          </cell>
          <cell r="X246">
            <v>0</v>
          </cell>
          <cell r="Y246">
            <v>0</v>
          </cell>
        </row>
        <row r="247">
          <cell r="A247">
            <v>200106</v>
          </cell>
          <cell r="B247" t="str">
            <v>dfp</v>
          </cell>
          <cell r="C247" t="str">
            <v>dfp01</v>
          </cell>
          <cell r="D247">
            <v>37048</v>
          </cell>
          <cell r="E247">
            <v>37048</v>
          </cell>
          <cell r="F247">
            <v>37049</v>
          </cell>
          <cell r="G247">
            <v>980.27001953125</v>
          </cell>
          <cell r="H247">
            <v>980.29998779296875</v>
          </cell>
          <cell r="I247" t="str">
            <v>DAF Ivangorod</v>
          </cell>
          <cell r="J247" t="str">
            <v>FOB Tallinn</v>
          </cell>
          <cell r="K247" t="str">
            <v>Фосфорит</v>
          </cell>
          <cell r="L247" t="str">
            <v>КГОК</v>
          </cell>
          <cell r="M247" t="str">
            <v>GMF</v>
          </cell>
          <cell r="N247" t="str">
            <v>Nagel</v>
          </cell>
          <cell r="O247">
            <v>130.80690000000001</v>
          </cell>
          <cell r="P247">
            <v>128229.97</v>
          </cell>
          <cell r="Q247">
            <v>128229.97</v>
          </cell>
          <cell r="R247">
            <v>0</v>
          </cell>
          <cell r="S247" t="str">
            <v>EBSS</v>
          </cell>
          <cell r="T247">
            <v>8073.89</v>
          </cell>
          <cell r="U247">
            <v>8073.89</v>
          </cell>
          <cell r="V247">
            <v>0</v>
          </cell>
          <cell r="W247">
            <v>0</v>
          </cell>
          <cell r="X247">
            <v>0</v>
          </cell>
          <cell r="Y247">
            <v>0</v>
          </cell>
        </row>
        <row r="248">
          <cell r="A248">
            <v>200106</v>
          </cell>
          <cell r="B248" t="str">
            <v>dfp</v>
          </cell>
          <cell r="C248" t="str">
            <v>dfp02</v>
          </cell>
          <cell r="D248">
            <v>37054</v>
          </cell>
          <cell r="E248">
            <v>37054</v>
          </cell>
          <cell r="F248">
            <v>37057</v>
          </cell>
          <cell r="G248">
            <v>1475.93994140625</v>
          </cell>
          <cell r="H248">
            <v>1491.6099853515625</v>
          </cell>
          <cell r="I248" t="str">
            <v>DAF Ivangorod</v>
          </cell>
          <cell r="J248" t="str">
            <v>FOB Tallinn</v>
          </cell>
          <cell r="K248" t="str">
            <v>Фосфорит</v>
          </cell>
          <cell r="L248" t="str">
            <v>КГОК</v>
          </cell>
          <cell r="M248" t="str">
            <v>GMF</v>
          </cell>
          <cell r="N248" t="str">
            <v>Nagel</v>
          </cell>
          <cell r="O248">
            <v>122.4376</v>
          </cell>
          <cell r="P248">
            <v>182629.2</v>
          </cell>
          <cell r="Q248">
            <v>182629.2</v>
          </cell>
          <cell r="R248">
            <v>0</v>
          </cell>
          <cell r="S248" t="str">
            <v>EBSS</v>
          </cell>
          <cell r="T248">
            <v>13359.49</v>
          </cell>
          <cell r="U248">
            <v>13359.49</v>
          </cell>
          <cell r="V248">
            <v>0</v>
          </cell>
          <cell r="W248">
            <v>0</v>
          </cell>
          <cell r="X248">
            <v>0</v>
          </cell>
          <cell r="Y248">
            <v>0</v>
          </cell>
        </row>
        <row r="249">
          <cell r="A249">
            <v>200106</v>
          </cell>
          <cell r="B249" t="str">
            <v>dfp</v>
          </cell>
          <cell r="C249" t="str">
            <v>dfp03</v>
          </cell>
          <cell r="D249">
            <v>37057</v>
          </cell>
          <cell r="E249">
            <v>37057</v>
          </cell>
          <cell r="F249">
            <v>37059</v>
          </cell>
          <cell r="G249">
            <v>519.75</v>
          </cell>
          <cell r="H249">
            <v>520.280029296875</v>
          </cell>
          <cell r="I249" t="str">
            <v>DAF Ivangorod</v>
          </cell>
          <cell r="J249" t="str">
            <v>FOB Tallinn</v>
          </cell>
          <cell r="K249" t="str">
            <v>Фосфорит</v>
          </cell>
          <cell r="L249" t="str">
            <v>КГОК</v>
          </cell>
          <cell r="M249" t="str">
            <v>GMF</v>
          </cell>
          <cell r="N249" t="str">
            <v>Nagel</v>
          </cell>
          <cell r="O249">
            <v>125</v>
          </cell>
          <cell r="P249">
            <v>65035</v>
          </cell>
          <cell r="Q249">
            <v>65035</v>
          </cell>
          <cell r="R249">
            <v>0</v>
          </cell>
          <cell r="S249" t="str">
            <v>EBSS</v>
          </cell>
          <cell r="T249">
            <v>4124.4399999999996</v>
          </cell>
          <cell r="U249">
            <v>4124.4399999999996</v>
          </cell>
          <cell r="V249">
            <v>0</v>
          </cell>
          <cell r="W249">
            <v>0</v>
          </cell>
          <cell r="X249">
            <v>0</v>
          </cell>
          <cell r="Y249">
            <v>0</v>
          </cell>
        </row>
        <row r="250">
          <cell r="A250">
            <v>200106</v>
          </cell>
          <cell r="B250" t="str">
            <v>dfp</v>
          </cell>
          <cell r="C250" t="str">
            <v>dfp04</v>
          </cell>
          <cell r="D250">
            <v>37064</v>
          </cell>
          <cell r="E250">
            <v>37064</v>
          </cell>
          <cell r="F250">
            <v>37066</v>
          </cell>
          <cell r="G250">
            <v>1456.260009765625</v>
          </cell>
          <cell r="H250">
            <v>1460.699951171875</v>
          </cell>
          <cell r="I250" t="str">
            <v>DAF Ivangorod</v>
          </cell>
          <cell r="J250" t="str">
            <v>FOB Tallinn</v>
          </cell>
          <cell r="K250" t="str">
            <v>Фосфорит</v>
          </cell>
          <cell r="L250" t="str">
            <v>КГОК</v>
          </cell>
          <cell r="M250" t="str">
            <v>GMF</v>
          </cell>
          <cell r="N250" t="str">
            <v>Nagel</v>
          </cell>
          <cell r="O250">
            <v>130.40049999999999</v>
          </cell>
          <cell r="P250">
            <v>190476</v>
          </cell>
          <cell r="Q250">
            <v>190476</v>
          </cell>
          <cell r="R250">
            <v>0</v>
          </cell>
          <cell r="S250" t="str">
            <v>EBSS</v>
          </cell>
          <cell r="T250">
            <v>11233.72</v>
          </cell>
          <cell r="U250">
            <v>11233.72</v>
          </cell>
          <cell r="V250">
            <v>0</v>
          </cell>
          <cell r="W250">
            <v>0</v>
          </cell>
          <cell r="X250">
            <v>0</v>
          </cell>
          <cell r="Y250">
            <v>0</v>
          </cell>
        </row>
        <row r="251">
          <cell r="A251">
            <v>200106</v>
          </cell>
          <cell r="B251" t="str">
            <v>dfp</v>
          </cell>
          <cell r="C251" t="str">
            <v>dfp05</v>
          </cell>
          <cell r="D251">
            <v>37066</v>
          </cell>
          <cell r="E251">
            <v>37066</v>
          </cell>
          <cell r="F251">
            <v>37068</v>
          </cell>
          <cell r="G251">
            <v>620.1099853515625</v>
          </cell>
          <cell r="H251">
            <v>617.1099853515625</v>
          </cell>
          <cell r="I251" t="str">
            <v>DAF Ivangorod</v>
          </cell>
          <cell r="J251" t="str">
            <v>FOB Tallinn</v>
          </cell>
          <cell r="K251" t="str">
            <v>Фосфорит</v>
          </cell>
          <cell r="L251" t="str">
            <v>КГОК</v>
          </cell>
          <cell r="M251" t="str">
            <v>GMF</v>
          </cell>
          <cell r="N251" t="str">
            <v>Nagel</v>
          </cell>
          <cell r="O251">
            <v>130.47399999999999</v>
          </cell>
          <cell r="P251">
            <v>80516.800000000003</v>
          </cell>
          <cell r="Q251">
            <v>80516.800000000003</v>
          </cell>
          <cell r="R251">
            <v>0</v>
          </cell>
          <cell r="S251" t="str">
            <v>EBSS</v>
          </cell>
          <cell r="T251">
            <v>5013.92</v>
          </cell>
          <cell r="U251">
            <v>5013.92</v>
          </cell>
          <cell r="V251">
            <v>0</v>
          </cell>
          <cell r="W251">
            <v>0</v>
          </cell>
          <cell r="X251">
            <v>0</v>
          </cell>
          <cell r="Y251">
            <v>0</v>
          </cell>
        </row>
        <row r="252">
          <cell r="A252">
            <v>200106</v>
          </cell>
          <cell r="B252" t="str">
            <v>dfp</v>
          </cell>
          <cell r="C252" t="str">
            <v>dfp06</v>
          </cell>
          <cell r="D252">
            <v>37070</v>
          </cell>
          <cell r="E252">
            <v>37070</v>
          </cell>
          <cell r="F252">
            <v>37072</v>
          </cell>
          <cell r="G252">
            <v>3020.570068359375</v>
          </cell>
          <cell r="H252">
            <v>3024.89990234375</v>
          </cell>
          <cell r="I252" t="str">
            <v>DAF Ivangorod</v>
          </cell>
          <cell r="J252" t="str">
            <v>FOB Tallinn</v>
          </cell>
          <cell r="K252" t="str">
            <v>Фосфорит</v>
          </cell>
          <cell r="L252" t="str">
            <v>КГОК</v>
          </cell>
          <cell r="M252" t="str">
            <v>GMF</v>
          </cell>
          <cell r="N252" t="str">
            <v>Nagel</v>
          </cell>
          <cell r="O252">
            <v>128.3194</v>
          </cell>
          <cell r="P252">
            <v>384387.52</v>
          </cell>
          <cell r="Q252">
            <v>384387.52</v>
          </cell>
          <cell r="R252">
            <v>0</v>
          </cell>
          <cell r="S252" t="str">
            <v>EBSS</v>
          </cell>
          <cell r="T252">
            <v>22703.31</v>
          </cell>
          <cell r="U252">
            <v>22703.31</v>
          </cell>
          <cell r="V252">
            <v>0</v>
          </cell>
          <cell r="W252">
            <v>0</v>
          </cell>
          <cell r="X252">
            <v>0</v>
          </cell>
          <cell r="Y252">
            <v>0</v>
          </cell>
        </row>
        <row r="253">
          <cell r="A253">
            <v>200106</v>
          </cell>
          <cell r="B253" t="str">
            <v>dfp</v>
          </cell>
          <cell r="C253" t="str">
            <v>dfp07</v>
          </cell>
          <cell r="D253">
            <v>37072</v>
          </cell>
          <cell r="E253">
            <v>37072</v>
          </cell>
          <cell r="F253">
            <v>37074</v>
          </cell>
          <cell r="G253">
            <v>1002.6799926757813</v>
          </cell>
          <cell r="H253">
            <v>1009.8800048828125</v>
          </cell>
          <cell r="I253" t="str">
            <v>DAF Ivangorod</v>
          </cell>
          <cell r="J253" t="str">
            <v>FOB Tallinn</v>
          </cell>
          <cell r="K253" t="str">
            <v>Фосфорит</v>
          </cell>
          <cell r="L253" t="str">
            <v>КГОК</v>
          </cell>
          <cell r="M253" t="str">
            <v>GMF</v>
          </cell>
          <cell r="N253" t="str">
            <v>Nagel</v>
          </cell>
          <cell r="O253">
            <v>127.2769</v>
          </cell>
          <cell r="P253">
            <v>128534.39999999999</v>
          </cell>
          <cell r="Q253">
            <v>128534.39999999999</v>
          </cell>
          <cell r="R253">
            <v>0</v>
          </cell>
          <cell r="S253" t="str">
            <v>EBSS</v>
          </cell>
          <cell r="T253">
            <v>8996.6</v>
          </cell>
          <cell r="U253">
            <v>8996.6</v>
          </cell>
          <cell r="V253">
            <v>0</v>
          </cell>
          <cell r="W253">
            <v>0</v>
          </cell>
          <cell r="X253">
            <v>0</v>
          </cell>
          <cell r="Y253">
            <v>0</v>
          </cell>
        </row>
        <row r="254">
          <cell r="A254">
            <v>200107</v>
          </cell>
          <cell r="B254" t="str">
            <v>dfp</v>
          </cell>
          <cell r="C254" t="str">
            <v>dfp08</v>
          </cell>
          <cell r="D254">
            <v>37079</v>
          </cell>
          <cell r="E254">
            <v>37079</v>
          </cell>
          <cell r="F254">
            <v>37081</v>
          </cell>
          <cell r="G254">
            <v>3002.699951171875</v>
          </cell>
          <cell r="H254">
            <v>3003.010009765625</v>
          </cell>
          <cell r="I254" t="str">
            <v>DAF Ivangorod</v>
          </cell>
          <cell r="J254" t="str">
            <v>FOB Tallinn</v>
          </cell>
          <cell r="K254" t="str">
            <v>Фосфорит</v>
          </cell>
          <cell r="L254" t="str">
            <v>КГОК</v>
          </cell>
          <cell r="M254" t="str">
            <v>GMF</v>
          </cell>
          <cell r="N254" t="str">
            <v>Nagel</v>
          </cell>
          <cell r="O254">
            <v>135.66900000000001</v>
          </cell>
          <cell r="P254">
            <v>407415.38</v>
          </cell>
          <cell r="Q254">
            <v>407415.38</v>
          </cell>
          <cell r="R254">
            <v>0</v>
          </cell>
          <cell r="S254" t="str">
            <v>EBSS</v>
          </cell>
          <cell r="T254">
            <v>22001.37</v>
          </cell>
          <cell r="U254">
            <v>22001.37</v>
          </cell>
          <cell r="V254">
            <v>0</v>
          </cell>
          <cell r="W254">
            <v>0</v>
          </cell>
          <cell r="X254">
            <v>0</v>
          </cell>
          <cell r="Y254">
            <v>0</v>
          </cell>
        </row>
        <row r="255">
          <cell r="A255">
            <v>200107</v>
          </cell>
          <cell r="B255" t="str">
            <v>dfp</v>
          </cell>
          <cell r="C255" t="str">
            <v>dfp09</v>
          </cell>
          <cell r="D255">
            <v>37085</v>
          </cell>
          <cell r="E255">
            <v>37085</v>
          </cell>
          <cell r="F255">
            <v>37087</v>
          </cell>
          <cell r="G255">
            <v>1203.949951171875</v>
          </cell>
          <cell r="H255">
            <v>1206.3900146484375</v>
          </cell>
          <cell r="I255" t="str">
            <v>DAF Ivangorod</v>
          </cell>
          <cell r="J255" t="str">
            <v>FOB Tallinn</v>
          </cell>
          <cell r="K255" t="str">
            <v>Фосфорит</v>
          </cell>
          <cell r="L255" t="str">
            <v>КГОК</v>
          </cell>
          <cell r="M255" t="str">
            <v>GMF</v>
          </cell>
          <cell r="N255" t="str">
            <v>Nagel</v>
          </cell>
          <cell r="O255">
            <v>142.96029999999999</v>
          </cell>
          <cell r="P255">
            <v>172465.82</v>
          </cell>
          <cell r="Q255">
            <v>172465.82</v>
          </cell>
          <cell r="R255">
            <v>0</v>
          </cell>
          <cell r="S255" t="str">
            <v>EBSS</v>
          </cell>
          <cell r="T255">
            <v>10568.11</v>
          </cell>
          <cell r="U255">
            <v>10568.11</v>
          </cell>
          <cell r="V255">
            <v>0</v>
          </cell>
          <cell r="W255">
            <v>0</v>
          </cell>
          <cell r="X255">
            <v>0</v>
          </cell>
          <cell r="Y255">
            <v>0</v>
          </cell>
        </row>
        <row r="256">
          <cell r="A256">
            <v>200107</v>
          </cell>
          <cell r="B256" t="str">
            <v>dfp</v>
          </cell>
          <cell r="C256" t="str">
            <v>dfp10</v>
          </cell>
          <cell r="D256">
            <v>37099</v>
          </cell>
          <cell r="E256">
            <v>37099</v>
          </cell>
          <cell r="F256">
            <v>37101</v>
          </cell>
          <cell r="G256">
            <v>1138.219970703125</v>
          </cell>
          <cell r="H256">
            <v>1100.27001953125</v>
          </cell>
          <cell r="I256" t="str">
            <v>DAF Ivangorod</v>
          </cell>
          <cell r="J256" t="str">
            <v>FOB Tallinn</v>
          </cell>
          <cell r="K256" t="str">
            <v>Фосфорит</v>
          </cell>
          <cell r="L256" t="str">
            <v>КГОК</v>
          </cell>
          <cell r="M256" t="str">
            <v>GMF</v>
          </cell>
          <cell r="N256" t="str">
            <v>Nagel</v>
          </cell>
          <cell r="O256">
            <v>138</v>
          </cell>
          <cell r="P256">
            <v>151837.26</v>
          </cell>
          <cell r="Q256">
            <v>151837.26</v>
          </cell>
          <cell r="R256">
            <v>0</v>
          </cell>
          <cell r="S256" t="str">
            <v>EBSS</v>
          </cell>
          <cell r="T256">
            <v>8420.1589999999997</v>
          </cell>
          <cell r="U256">
            <v>8420.16</v>
          </cell>
          <cell r="V256">
            <v>0</v>
          </cell>
          <cell r="W256">
            <v>0</v>
          </cell>
          <cell r="X256">
            <v>0</v>
          </cell>
          <cell r="Y256">
            <v>0</v>
          </cell>
        </row>
        <row r="257">
          <cell r="A257">
            <v>200107</v>
          </cell>
          <cell r="B257" t="str">
            <v>dfp</v>
          </cell>
          <cell r="C257" t="str">
            <v>dfp11</v>
          </cell>
          <cell r="D257">
            <v>37103</v>
          </cell>
          <cell r="E257">
            <v>37103</v>
          </cell>
          <cell r="F257">
            <v>37105</v>
          </cell>
          <cell r="G257">
            <v>1132.699951171875</v>
          </cell>
          <cell r="H257">
            <v>1120.7900390625</v>
          </cell>
          <cell r="I257" t="str">
            <v>DAF Ivangorod</v>
          </cell>
          <cell r="J257" t="str">
            <v>FOB Tallinn</v>
          </cell>
          <cell r="K257" t="str">
            <v>Фосфорит</v>
          </cell>
          <cell r="L257" t="str">
            <v>КГОК</v>
          </cell>
          <cell r="M257" t="str">
            <v>GMF</v>
          </cell>
          <cell r="N257" t="str">
            <v>Nagel</v>
          </cell>
          <cell r="O257">
            <v>138</v>
          </cell>
          <cell r="P257">
            <v>154669.01999999999</v>
          </cell>
          <cell r="Q257">
            <v>154669.01999999999</v>
          </cell>
          <cell r="R257">
            <v>0</v>
          </cell>
          <cell r="S257" t="str">
            <v>EBSS</v>
          </cell>
          <cell r="T257">
            <v>8329.7304999999997</v>
          </cell>
          <cell r="U257">
            <v>8329.73</v>
          </cell>
          <cell r="V257">
            <v>0</v>
          </cell>
          <cell r="W257">
            <v>0</v>
          </cell>
          <cell r="X257">
            <v>0</v>
          </cell>
          <cell r="Y257">
            <v>0</v>
          </cell>
        </row>
        <row r="258">
          <cell r="A258">
            <v>200108</v>
          </cell>
          <cell r="B258" t="str">
            <v>dfp</v>
          </cell>
          <cell r="C258" t="str">
            <v>dfp12</v>
          </cell>
          <cell r="D258">
            <v>37104</v>
          </cell>
          <cell r="E258">
            <v>37104</v>
          </cell>
          <cell r="F258">
            <v>37106</v>
          </cell>
          <cell r="G258">
            <v>2015.97998046875</v>
          </cell>
          <cell r="H258">
            <v>2019.6700439453125</v>
          </cell>
          <cell r="I258" t="str">
            <v>DAF Ivangorod</v>
          </cell>
          <cell r="J258" t="str">
            <v>FOB Tallinn</v>
          </cell>
          <cell r="K258" t="str">
            <v>Фосфорит</v>
          </cell>
          <cell r="L258" t="str">
            <v>КГОК</v>
          </cell>
          <cell r="M258" t="str">
            <v>GMF</v>
          </cell>
          <cell r="N258" t="str">
            <v>Nagel</v>
          </cell>
          <cell r="O258">
            <v>134.45840000000001</v>
          </cell>
          <cell r="P258">
            <v>271561.58</v>
          </cell>
          <cell r="Q258">
            <v>271561.58</v>
          </cell>
          <cell r="R258">
            <v>0</v>
          </cell>
          <cell r="S258" t="str">
            <v>EBSS</v>
          </cell>
          <cell r="T258">
            <v>14550.9915</v>
          </cell>
          <cell r="U258">
            <v>14550.99</v>
          </cell>
          <cell r="V258">
            <v>0</v>
          </cell>
          <cell r="W258">
            <v>0</v>
          </cell>
          <cell r="X258">
            <v>0</v>
          </cell>
          <cell r="Y258">
            <v>0</v>
          </cell>
        </row>
        <row r="259">
          <cell r="A259">
            <v>200108</v>
          </cell>
          <cell r="B259" t="str">
            <v>dfp</v>
          </cell>
          <cell r="C259" t="str">
            <v>dfp14</v>
          </cell>
          <cell r="D259">
            <v>37111</v>
          </cell>
          <cell r="E259">
            <v>37111</v>
          </cell>
          <cell r="F259">
            <v>37114</v>
          </cell>
          <cell r="G259">
            <v>1994.47998046875</v>
          </cell>
          <cell r="H259">
            <v>2064.050048828125</v>
          </cell>
          <cell r="I259" t="str">
            <v>DAF Ivangorod</v>
          </cell>
          <cell r="J259" t="str">
            <v>FOB Tallinn</v>
          </cell>
          <cell r="K259" t="str">
            <v>Фосфорит</v>
          </cell>
          <cell r="L259" t="str">
            <v>КГОК</v>
          </cell>
          <cell r="M259" t="str">
            <v>GMF</v>
          </cell>
          <cell r="N259" t="str">
            <v>Nagel</v>
          </cell>
          <cell r="O259">
            <v>138</v>
          </cell>
          <cell r="P259">
            <v>284838.90000000002</v>
          </cell>
          <cell r="Q259">
            <v>284838.90000000002</v>
          </cell>
          <cell r="R259">
            <v>0</v>
          </cell>
          <cell r="S259" t="str">
            <v>EBSS</v>
          </cell>
          <cell r="T259">
            <v>14577.8225</v>
          </cell>
          <cell r="U259">
            <v>14577.82</v>
          </cell>
          <cell r="V259">
            <v>0</v>
          </cell>
          <cell r="W259">
            <v>0</v>
          </cell>
          <cell r="X259">
            <v>0</v>
          </cell>
          <cell r="Y259">
            <v>0</v>
          </cell>
        </row>
        <row r="260">
          <cell r="A260">
            <v>200108</v>
          </cell>
          <cell r="B260" t="str">
            <v>dfp</v>
          </cell>
          <cell r="C260" t="str">
            <v>dfp15</v>
          </cell>
          <cell r="D260">
            <v>37117</v>
          </cell>
          <cell r="E260">
            <v>37119</v>
          </cell>
          <cell r="F260">
            <v>37121</v>
          </cell>
          <cell r="G260">
            <v>1117.010009765625</v>
          </cell>
          <cell r="H260">
            <v>1124.5799560546875</v>
          </cell>
          <cell r="I260" t="str">
            <v>DAF Ivangorod</v>
          </cell>
          <cell r="J260" t="str">
            <v>FOB Tallinn</v>
          </cell>
          <cell r="K260" t="str">
            <v>Фосфорит</v>
          </cell>
          <cell r="L260" t="str">
            <v>Фосфорит</v>
          </cell>
          <cell r="M260" t="str">
            <v>GMF</v>
          </cell>
          <cell r="N260" t="str">
            <v>Nagel</v>
          </cell>
          <cell r="O260">
            <v>143.70259999999999</v>
          </cell>
          <cell r="P260">
            <v>161605.04</v>
          </cell>
          <cell r="Q260">
            <v>161605.04</v>
          </cell>
          <cell r="R260">
            <v>0</v>
          </cell>
          <cell r="S260" t="str">
            <v>EBSS</v>
          </cell>
          <cell r="T260">
            <v>10010.305</v>
          </cell>
          <cell r="U260">
            <v>10010.31</v>
          </cell>
          <cell r="V260">
            <v>0</v>
          </cell>
          <cell r="W260">
            <v>0</v>
          </cell>
          <cell r="X260">
            <v>0</v>
          </cell>
          <cell r="Y260">
            <v>0</v>
          </cell>
        </row>
        <row r="261">
          <cell r="A261">
            <v>200108</v>
          </cell>
          <cell r="B261" t="str">
            <v>dfp</v>
          </cell>
          <cell r="C261" t="str">
            <v>dfp16</v>
          </cell>
          <cell r="D261">
            <v>37122</v>
          </cell>
          <cell r="E261">
            <v>37124</v>
          </cell>
          <cell r="F261">
            <v>37125</v>
          </cell>
          <cell r="G261">
            <v>1737.22998046875</v>
          </cell>
          <cell r="H261">
            <v>1737.6300048828125</v>
          </cell>
          <cell r="I261" t="str">
            <v>DAF Ivangorod</v>
          </cell>
          <cell r="J261" t="str">
            <v>FOB Tallinn</v>
          </cell>
          <cell r="K261" t="str">
            <v>Фосфорит</v>
          </cell>
          <cell r="L261" t="str">
            <v>Фосфорит</v>
          </cell>
          <cell r="M261" t="str">
            <v>GMF</v>
          </cell>
          <cell r="N261" t="str">
            <v>Nagel</v>
          </cell>
          <cell r="O261">
            <v>138</v>
          </cell>
          <cell r="P261">
            <v>239792.94</v>
          </cell>
          <cell r="Q261">
            <v>239792.94</v>
          </cell>
          <cell r="R261">
            <v>0</v>
          </cell>
          <cell r="S261" t="str">
            <v>EBSS</v>
          </cell>
          <cell r="T261">
            <v>12608.7435</v>
          </cell>
          <cell r="U261">
            <v>12608.74</v>
          </cell>
          <cell r="V261">
            <v>0</v>
          </cell>
          <cell r="W261">
            <v>0</v>
          </cell>
          <cell r="X261">
            <v>0</v>
          </cell>
          <cell r="Y261">
            <v>0</v>
          </cell>
        </row>
        <row r="262">
          <cell r="A262">
            <v>200108</v>
          </cell>
          <cell r="B262" t="str">
            <v>dfp</v>
          </cell>
          <cell r="C262" t="str">
            <v>dfp17</v>
          </cell>
          <cell r="D262">
            <v>37132</v>
          </cell>
          <cell r="E262">
            <v>37130</v>
          </cell>
          <cell r="F262">
            <v>37132</v>
          </cell>
          <cell r="G262">
            <v>2997.5400390625</v>
          </cell>
          <cell r="H262">
            <v>3001.969970703125</v>
          </cell>
          <cell r="I262" t="str">
            <v>DAF Ivangorod</v>
          </cell>
          <cell r="J262" t="str">
            <v>FOB Tallinn</v>
          </cell>
          <cell r="K262" t="str">
            <v>Фосфорит</v>
          </cell>
          <cell r="L262" t="str">
            <v>Фосфорит</v>
          </cell>
          <cell r="M262" t="str">
            <v>GMF</v>
          </cell>
          <cell r="N262" t="str">
            <v>Nagel</v>
          </cell>
          <cell r="O262">
            <v>132.74889999999999</v>
          </cell>
          <cell r="P262">
            <v>398508.07</v>
          </cell>
          <cell r="Q262">
            <v>398508.07</v>
          </cell>
          <cell r="R262">
            <v>0</v>
          </cell>
          <cell r="S262" t="str">
            <v>EBSS</v>
          </cell>
          <cell r="T262">
            <v>21565.432499999999</v>
          </cell>
          <cell r="U262">
            <v>21565.43</v>
          </cell>
          <cell r="V262">
            <v>0</v>
          </cell>
          <cell r="W262">
            <v>0</v>
          </cell>
          <cell r="X262">
            <v>0</v>
          </cell>
          <cell r="Y262">
            <v>0</v>
          </cell>
        </row>
        <row r="263">
          <cell r="A263">
            <v>200109</v>
          </cell>
          <cell r="B263" t="str">
            <v>dfp</v>
          </cell>
          <cell r="C263" t="str">
            <v>dfp18</v>
          </cell>
          <cell r="D263">
            <v>37138</v>
          </cell>
          <cell r="E263">
            <v>37139</v>
          </cell>
          <cell r="F263">
            <v>37141</v>
          </cell>
          <cell r="G263">
            <v>654.70001220703125</v>
          </cell>
          <cell r="H263">
            <v>655.70001220703125</v>
          </cell>
          <cell r="I263" t="str">
            <v>DAF Ivangorod</v>
          </cell>
          <cell r="J263" t="str">
            <v>FOB Tallinn</v>
          </cell>
          <cell r="K263" t="str">
            <v>Фосфорит</v>
          </cell>
          <cell r="L263" t="str">
            <v>Фосфорит</v>
          </cell>
          <cell r="M263" t="str">
            <v>GMF</v>
          </cell>
          <cell r="N263" t="str">
            <v>Nagel</v>
          </cell>
          <cell r="O263">
            <v>138</v>
          </cell>
          <cell r="P263">
            <v>90486.6</v>
          </cell>
          <cell r="Q263">
            <v>90486.6</v>
          </cell>
          <cell r="R263">
            <v>0</v>
          </cell>
          <cell r="S263" t="str">
            <v>EBSS</v>
          </cell>
          <cell r="T263">
            <v>5011.83</v>
          </cell>
          <cell r="U263">
            <v>5011.83</v>
          </cell>
          <cell r="V263">
            <v>0</v>
          </cell>
          <cell r="W263">
            <v>0</v>
          </cell>
          <cell r="X263">
            <v>0</v>
          </cell>
          <cell r="Y263">
            <v>0</v>
          </cell>
        </row>
        <row r="264">
          <cell r="A264">
            <v>200109</v>
          </cell>
          <cell r="B264" t="str">
            <v>dfp</v>
          </cell>
          <cell r="C264" t="str">
            <v>dfp19</v>
          </cell>
          <cell r="D264">
            <v>37139</v>
          </cell>
          <cell r="E264">
            <v>37141</v>
          </cell>
          <cell r="F264">
            <v>37145</v>
          </cell>
          <cell r="G264">
            <v>728.6199951171875</v>
          </cell>
          <cell r="H264">
            <v>694.0999755859375</v>
          </cell>
          <cell r="I264" t="str">
            <v>DAF Ivangorod</v>
          </cell>
          <cell r="J264" t="str">
            <v>FOB Tallinn</v>
          </cell>
          <cell r="K264" t="str">
            <v>Фосфорит</v>
          </cell>
          <cell r="L264" t="str">
            <v>Фосфорит</v>
          </cell>
          <cell r="M264" t="str">
            <v>GMF</v>
          </cell>
          <cell r="N264" t="str">
            <v>Nagel</v>
          </cell>
          <cell r="O264">
            <v>138</v>
          </cell>
          <cell r="P264">
            <v>95785.8</v>
          </cell>
          <cell r="Q264">
            <v>95785.8</v>
          </cell>
          <cell r="R264">
            <v>0</v>
          </cell>
          <cell r="S264" t="str">
            <v>EBSS</v>
          </cell>
          <cell r="T264">
            <v>5459.2250000000004</v>
          </cell>
          <cell r="U264">
            <v>5459.23</v>
          </cell>
          <cell r="V264">
            <v>0</v>
          </cell>
          <cell r="W264">
            <v>0</v>
          </cell>
          <cell r="X264">
            <v>0</v>
          </cell>
          <cell r="Y264">
            <v>0</v>
          </cell>
        </row>
        <row r="265">
          <cell r="A265">
            <v>200109</v>
          </cell>
          <cell r="B265" t="str">
            <v>dfp</v>
          </cell>
          <cell r="C265" t="str">
            <v>dfp20</v>
          </cell>
          <cell r="D265">
            <v>37145</v>
          </cell>
          <cell r="E265">
            <v>37147</v>
          </cell>
          <cell r="F265">
            <v>37148</v>
          </cell>
          <cell r="G265">
            <v>2524.10009765625</v>
          </cell>
          <cell r="H265">
            <v>2566.199951171875</v>
          </cell>
          <cell r="I265" t="str">
            <v>DAF Ivangorod</v>
          </cell>
          <cell r="J265" t="str">
            <v>FOB Tallinn</v>
          </cell>
          <cell r="K265" t="str">
            <v>Фосфорит</v>
          </cell>
          <cell r="L265" t="str">
            <v>Фосфорит</v>
          </cell>
          <cell r="M265" t="str">
            <v>GMF</v>
          </cell>
          <cell r="N265" t="str">
            <v>Nagel</v>
          </cell>
          <cell r="O265">
            <v>138</v>
          </cell>
          <cell r="P265">
            <v>354135.6</v>
          </cell>
          <cell r="Q265">
            <v>354135.6</v>
          </cell>
          <cell r="R265">
            <v>0</v>
          </cell>
          <cell r="S265" t="str">
            <v>EBSS</v>
          </cell>
          <cell r="T265">
            <v>18192.95</v>
          </cell>
          <cell r="U265">
            <v>18192.95</v>
          </cell>
          <cell r="V265">
            <v>0</v>
          </cell>
          <cell r="W265">
            <v>0</v>
          </cell>
          <cell r="X265">
            <v>0</v>
          </cell>
          <cell r="Y265">
            <v>0</v>
          </cell>
        </row>
        <row r="266">
          <cell r="A266">
            <v>200109</v>
          </cell>
          <cell r="B266" t="str">
            <v>dfp</v>
          </cell>
          <cell r="C266" t="str">
            <v>dfp21</v>
          </cell>
          <cell r="D266">
            <v>37148</v>
          </cell>
          <cell r="E266">
            <v>37147</v>
          </cell>
          <cell r="F266">
            <v>37150</v>
          </cell>
          <cell r="G266">
            <v>1195.7900390625</v>
          </cell>
          <cell r="H266">
            <v>1194.719970703125</v>
          </cell>
          <cell r="I266" t="str">
            <v>DAF Ivangorod</v>
          </cell>
          <cell r="J266" t="str">
            <v>FOB Tallinn</v>
          </cell>
          <cell r="K266" t="str">
            <v>Фосфорит</v>
          </cell>
          <cell r="L266" t="str">
            <v>Фосфорит</v>
          </cell>
          <cell r="M266" t="str">
            <v>GMF</v>
          </cell>
          <cell r="N266" t="str">
            <v>Nagel</v>
          </cell>
          <cell r="O266">
            <v>138</v>
          </cell>
          <cell r="P266">
            <v>164871.35999999999</v>
          </cell>
          <cell r="Q266">
            <v>164871.35999999999</v>
          </cell>
          <cell r="R266">
            <v>0</v>
          </cell>
          <cell r="S266" t="str">
            <v>EBSS</v>
          </cell>
          <cell r="T266">
            <v>8799.1200000000008</v>
          </cell>
          <cell r="U266">
            <v>8799.1200000000008</v>
          </cell>
          <cell r="V266">
            <v>0</v>
          </cell>
          <cell r="W266">
            <v>0</v>
          </cell>
          <cell r="X266">
            <v>0</v>
          </cell>
          <cell r="Y266">
            <v>0</v>
          </cell>
        </row>
        <row r="267">
          <cell r="A267">
            <v>200109</v>
          </cell>
          <cell r="B267" t="str">
            <v>dfp</v>
          </cell>
          <cell r="C267" t="str">
            <v>dfp22</v>
          </cell>
          <cell r="D267">
            <v>37149</v>
          </cell>
          <cell r="E267">
            <v>37155</v>
          </cell>
          <cell r="F267">
            <v>37157</v>
          </cell>
          <cell r="G267">
            <v>1026.1700439453125</v>
          </cell>
          <cell r="H267">
            <v>1030.6400146484375</v>
          </cell>
          <cell r="I267" t="str">
            <v>DAF Ivangorod</v>
          </cell>
          <cell r="J267" t="str">
            <v>FOB Tallinn</v>
          </cell>
          <cell r="K267" t="str">
            <v>Фосфорит</v>
          </cell>
          <cell r="L267" t="str">
            <v>Фосфорит</v>
          </cell>
          <cell r="M267" t="str">
            <v>GMF</v>
          </cell>
          <cell r="N267" t="str">
            <v>Nagel</v>
          </cell>
          <cell r="O267">
            <v>144.40379999999999</v>
          </cell>
          <cell r="P267">
            <v>148828.32</v>
          </cell>
          <cell r="Q267">
            <v>148828.32</v>
          </cell>
          <cell r="R267">
            <v>0</v>
          </cell>
          <cell r="S267" t="str">
            <v>EBSS</v>
          </cell>
          <cell r="T267">
            <v>9421.3474999999999</v>
          </cell>
          <cell r="U267">
            <v>9421.35</v>
          </cell>
          <cell r="V267">
            <v>0</v>
          </cell>
          <cell r="W267">
            <v>0</v>
          </cell>
          <cell r="X267">
            <v>0</v>
          </cell>
          <cell r="Y267">
            <v>0</v>
          </cell>
        </row>
        <row r="268">
          <cell r="A268">
            <v>200109</v>
          </cell>
          <cell r="B268" t="str">
            <v>dfp</v>
          </cell>
          <cell r="C268" t="str">
            <v>dfp23</v>
          </cell>
          <cell r="D268">
            <v>37151</v>
          </cell>
          <cell r="E268">
            <v>37155</v>
          </cell>
          <cell r="F268">
            <v>37157</v>
          </cell>
          <cell r="G268">
            <v>1350.5400390625</v>
          </cell>
          <cell r="H268">
            <v>1350.969970703125</v>
          </cell>
          <cell r="I268" t="str">
            <v>DAF Ivangorod</v>
          </cell>
          <cell r="J268" t="str">
            <v>FOB Tallinn</v>
          </cell>
          <cell r="K268" t="str">
            <v>Фосфорит</v>
          </cell>
          <cell r="L268" t="str">
            <v>Фосфорит</v>
          </cell>
          <cell r="M268" t="str">
            <v>GMF</v>
          </cell>
          <cell r="N268" t="str">
            <v>Nagel</v>
          </cell>
          <cell r="O268">
            <v>138</v>
          </cell>
          <cell r="P268">
            <v>186433.86</v>
          </cell>
          <cell r="Q268">
            <v>186433.86</v>
          </cell>
          <cell r="R268">
            <v>0</v>
          </cell>
          <cell r="S268" t="str">
            <v>EBSS</v>
          </cell>
          <cell r="T268">
            <v>9886.9325000000008</v>
          </cell>
          <cell r="U268">
            <v>9886.93</v>
          </cell>
          <cell r="V268">
            <v>0</v>
          </cell>
          <cell r="W268">
            <v>0</v>
          </cell>
          <cell r="X268">
            <v>0</v>
          </cell>
          <cell r="Y268">
            <v>0</v>
          </cell>
        </row>
        <row r="269">
          <cell r="A269">
            <v>200109</v>
          </cell>
          <cell r="B269" t="str">
            <v>dfp</v>
          </cell>
          <cell r="C269" t="str">
            <v>dfp24</v>
          </cell>
          <cell r="D269">
            <v>37153</v>
          </cell>
          <cell r="E269">
            <v>37147</v>
          </cell>
          <cell r="F269">
            <v>37164</v>
          </cell>
          <cell r="G269">
            <v>2006</v>
          </cell>
          <cell r="H269">
            <v>2009.02001953125</v>
          </cell>
          <cell r="I269" t="str">
            <v>DAF Ivangorod</v>
          </cell>
          <cell r="J269" t="str">
            <v>CIF Alexandria</v>
          </cell>
          <cell r="K269" t="str">
            <v>Фосфорит</v>
          </cell>
          <cell r="L269" t="str">
            <v>Фосфорит</v>
          </cell>
          <cell r="M269" t="str">
            <v>GMF</v>
          </cell>
          <cell r="N269" t="str">
            <v>Jomitco</v>
          </cell>
          <cell r="O269">
            <v>177</v>
          </cell>
          <cell r="P269">
            <v>355596.54</v>
          </cell>
          <cell r="Q269">
            <v>354000</v>
          </cell>
          <cell r="R269">
            <v>1596.54</v>
          </cell>
          <cell r="S269" t="str">
            <v>EBSS</v>
          </cell>
          <cell r="T269">
            <v>78390.854999999996</v>
          </cell>
          <cell r="U269">
            <v>78390.86</v>
          </cell>
          <cell r="V269">
            <v>0</v>
          </cell>
          <cell r="W269">
            <v>1564.62</v>
          </cell>
          <cell r="X269">
            <v>1564.62</v>
          </cell>
          <cell r="Y269">
            <v>0</v>
          </cell>
        </row>
        <row r="270">
          <cell r="A270">
            <v>200109</v>
          </cell>
          <cell r="B270" t="str">
            <v>dfp</v>
          </cell>
          <cell r="C270" t="str">
            <v>dfp25</v>
          </cell>
          <cell r="D270">
            <v>37161</v>
          </cell>
          <cell r="E270">
            <v>37162</v>
          </cell>
          <cell r="F270">
            <v>37164</v>
          </cell>
          <cell r="G270">
            <v>2295.929931640625</v>
          </cell>
          <cell r="H270">
            <v>2296.60009765625</v>
          </cell>
          <cell r="I270" t="str">
            <v>DAF Ivangorod</v>
          </cell>
          <cell r="J270" t="str">
            <v>FOB Tallinn</v>
          </cell>
          <cell r="K270" t="str">
            <v>Фосфорит</v>
          </cell>
          <cell r="L270" t="str">
            <v>Фосфорит</v>
          </cell>
          <cell r="M270" t="str">
            <v>GMF</v>
          </cell>
          <cell r="N270" t="str">
            <v>Nagel</v>
          </cell>
          <cell r="O270">
            <v>134.65880000000001</v>
          </cell>
          <cell r="P270">
            <v>309257.33</v>
          </cell>
          <cell r="Q270">
            <v>309257.33</v>
          </cell>
          <cell r="R270">
            <v>0</v>
          </cell>
          <cell r="S270" t="str">
            <v>EBSS</v>
          </cell>
          <cell r="T270">
            <v>16653.349999999999</v>
          </cell>
          <cell r="U270">
            <v>16653.349999999999</v>
          </cell>
          <cell r="V270">
            <v>0</v>
          </cell>
          <cell r="W270">
            <v>0</v>
          </cell>
          <cell r="X270">
            <v>0</v>
          </cell>
          <cell r="Y270">
            <v>0</v>
          </cell>
        </row>
        <row r="271">
          <cell r="A271">
            <v>200109</v>
          </cell>
          <cell r="B271" t="str">
            <v>dfp</v>
          </cell>
          <cell r="C271" t="str">
            <v>dfp26</v>
          </cell>
          <cell r="D271">
            <v>37154</v>
          </cell>
          <cell r="E271">
            <v>37154</v>
          </cell>
          <cell r="F271">
            <v>37154</v>
          </cell>
          <cell r="G271">
            <v>65</v>
          </cell>
          <cell r="H271">
            <v>65</v>
          </cell>
          <cell r="I271" t="str">
            <v>DAF Ivangorod</v>
          </cell>
          <cell r="J271" t="str">
            <v>DAF Ivangorod</v>
          </cell>
          <cell r="K271" t="str">
            <v>Фосфорит</v>
          </cell>
          <cell r="L271" t="str">
            <v>Фосфорит</v>
          </cell>
          <cell r="M271" t="str">
            <v>GMF</v>
          </cell>
          <cell r="N271" t="str">
            <v>Express Eng</v>
          </cell>
          <cell r="O271">
            <v>143.6</v>
          </cell>
          <cell r="P271">
            <v>9334</v>
          </cell>
          <cell r="Q271">
            <v>9334</v>
          </cell>
          <cell r="R271">
            <v>0</v>
          </cell>
          <cell r="S271">
            <v>0</v>
          </cell>
          <cell r="T271">
            <v>0</v>
          </cell>
          <cell r="U271">
            <v>0</v>
          </cell>
          <cell r="V271">
            <v>0</v>
          </cell>
          <cell r="W271">
            <v>0</v>
          </cell>
          <cell r="X271">
            <v>0</v>
          </cell>
          <cell r="Y271">
            <v>0</v>
          </cell>
        </row>
        <row r="272">
          <cell r="A272">
            <v>200109</v>
          </cell>
          <cell r="B272" t="str">
            <v>dfp</v>
          </cell>
          <cell r="C272" t="str">
            <v>dfp27</v>
          </cell>
          <cell r="D272">
            <v>37158</v>
          </cell>
          <cell r="E272">
            <v>37155</v>
          </cell>
          <cell r="F272">
            <v>37155</v>
          </cell>
          <cell r="G272">
            <v>64</v>
          </cell>
          <cell r="H272">
            <v>64</v>
          </cell>
          <cell r="I272" t="str">
            <v>DAF Ivangorod</v>
          </cell>
          <cell r="J272" t="str">
            <v>DAF Ivangorod</v>
          </cell>
          <cell r="K272" t="str">
            <v>Фосфорит</v>
          </cell>
          <cell r="L272" t="str">
            <v>Фосфорит</v>
          </cell>
          <cell r="M272" t="str">
            <v>GMF</v>
          </cell>
          <cell r="N272" t="str">
            <v>Express Eng</v>
          </cell>
          <cell r="O272">
            <v>143.6</v>
          </cell>
          <cell r="P272">
            <v>9190.4</v>
          </cell>
          <cell r="Q272">
            <v>9190.4</v>
          </cell>
          <cell r="R272">
            <v>0</v>
          </cell>
          <cell r="S272">
            <v>2638.58</v>
          </cell>
          <cell r="T272">
            <v>0</v>
          </cell>
          <cell r="U272">
            <v>0</v>
          </cell>
          <cell r="V272">
            <v>0</v>
          </cell>
          <cell r="W272">
            <v>0</v>
          </cell>
          <cell r="X272">
            <v>0</v>
          </cell>
          <cell r="Y272">
            <v>0</v>
          </cell>
        </row>
        <row r="273">
          <cell r="A273">
            <v>200109</v>
          </cell>
          <cell r="B273" t="str">
            <v>dfp</v>
          </cell>
          <cell r="C273" t="str">
            <v>dfp28</v>
          </cell>
          <cell r="D273">
            <v>37159</v>
          </cell>
          <cell r="E273">
            <v>37162</v>
          </cell>
          <cell r="F273">
            <v>37162</v>
          </cell>
          <cell r="G273">
            <v>65</v>
          </cell>
          <cell r="H273">
            <v>65</v>
          </cell>
          <cell r="I273" t="str">
            <v>DAF Ivangorod</v>
          </cell>
          <cell r="J273" t="str">
            <v>DAF Ivangorod</v>
          </cell>
          <cell r="K273" t="str">
            <v>Фосфорит</v>
          </cell>
          <cell r="L273" t="str">
            <v>Фосфорит</v>
          </cell>
          <cell r="M273" t="str">
            <v>Mirintex</v>
          </cell>
          <cell r="N273" t="str">
            <v>Fakserting</v>
          </cell>
          <cell r="O273">
            <v>147</v>
          </cell>
          <cell r="P273">
            <v>9555</v>
          </cell>
          <cell r="Q273">
            <v>9555</v>
          </cell>
          <cell r="R273">
            <v>0</v>
          </cell>
          <cell r="S273">
            <v>0</v>
          </cell>
          <cell r="T273">
            <v>0</v>
          </cell>
          <cell r="U273">
            <v>0</v>
          </cell>
          <cell r="V273">
            <v>0</v>
          </cell>
          <cell r="W273">
            <v>0</v>
          </cell>
          <cell r="X273">
            <v>0</v>
          </cell>
          <cell r="Y273">
            <v>0</v>
          </cell>
        </row>
        <row r="274">
          <cell r="A274">
            <v>200110</v>
          </cell>
          <cell r="B274" t="str">
            <v>dfp</v>
          </cell>
          <cell r="C274" t="str">
            <v>dfp29</v>
          </cell>
          <cell r="D274">
            <v>37168</v>
          </cell>
          <cell r="E274">
            <v>37180</v>
          </cell>
          <cell r="F274">
            <v>37180</v>
          </cell>
          <cell r="G274">
            <v>65</v>
          </cell>
          <cell r="H274">
            <v>65</v>
          </cell>
          <cell r="I274" t="str">
            <v>FCA Sala</v>
          </cell>
          <cell r="J274" t="str">
            <v>FCA Sala</v>
          </cell>
          <cell r="K274" t="str">
            <v>Фосфорит</v>
          </cell>
          <cell r="L274" t="str">
            <v>Фосфорит</v>
          </cell>
          <cell r="M274" t="str">
            <v>GMF</v>
          </cell>
          <cell r="N274" t="str">
            <v>Raleksas</v>
          </cell>
          <cell r="O274">
            <v>148</v>
          </cell>
          <cell r="P274">
            <v>9620</v>
          </cell>
          <cell r="Q274">
            <v>9620</v>
          </cell>
          <cell r="R274">
            <v>0</v>
          </cell>
          <cell r="S274">
            <v>0</v>
          </cell>
          <cell r="T274">
            <v>0</v>
          </cell>
          <cell r="U274">
            <v>0</v>
          </cell>
          <cell r="V274">
            <v>0</v>
          </cell>
          <cell r="W274">
            <v>0</v>
          </cell>
          <cell r="X274">
            <v>0</v>
          </cell>
          <cell r="Y274">
            <v>0</v>
          </cell>
        </row>
        <row r="275">
          <cell r="A275">
            <v>200110</v>
          </cell>
          <cell r="B275" t="str">
            <v>dfp</v>
          </cell>
          <cell r="C275" t="str">
            <v>dfp30</v>
          </cell>
          <cell r="D275">
            <v>37169</v>
          </cell>
          <cell r="E275">
            <v>37169</v>
          </cell>
          <cell r="F275">
            <v>37170</v>
          </cell>
          <cell r="G275">
            <v>1014.7899780273438</v>
          </cell>
          <cell r="H275">
            <v>1021.02001953125</v>
          </cell>
          <cell r="I275" t="str">
            <v>DAF Ivangorod</v>
          </cell>
          <cell r="J275" t="str">
            <v>FOB Tallinn</v>
          </cell>
          <cell r="K275" t="str">
            <v>Фосфорит</v>
          </cell>
          <cell r="L275" t="str">
            <v>Фосфорит</v>
          </cell>
          <cell r="M275" t="str">
            <v>GMF</v>
          </cell>
          <cell r="N275" t="str">
            <v>Nagel</v>
          </cell>
          <cell r="O275">
            <v>138</v>
          </cell>
          <cell r="P275">
            <v>140900.76</v>
          </cell>
          <cell r="Q275">
            <v>140900.76</v>
          </cell>
          <cell r="R275">
            <v>0</v>
          </cell>
          <cell r="S275" t="str">
            <v>EBSS</v>
          </cell>
          <cell r="T275">
            <v>7545.2674999999999</v>
          </cell>
          <cell r="U275">
            <v>7545.27</v>
          </cell>
          <cell r="V275">
            <v>0</v>
          </cell>
          <cell r="W275">
            <v>0</v>
          </cell>
          <cell r="X275">
            <v>0</v>
          </cell>
          <cell r="Y275">
            <v>0</v>
          </cell>
        </row>
        <row r="276">
          <cell r="A276">
            <v>200110</v>
          </cell>
          <cell r="B276" t="str">
            <v>dfp</v>
          </cell>
          <cell r="C276" t="str">
            <v>dfp31</v>
          </cell>
          <cell r="D276">
            <v>37175</v>
          </cell>
          <cell r="E276">
            <v>37175</v>
          </cell>
          <cell r="F276">
            <v>37178</v>
          </cell>
          <cell r="G276">
            <v>3006.260009765625</v>
          </cell>
          <cell r="H276">
            <v>3003.22998046875</v>
          </cell>
          <cell r="I276" t="str">
            <v>DAF Ivangorod</v>
          </cell>
          <cell r="J276" t="str">
            <v>FOB Tallinn</v>
          </cell>
          <cell r="K276" t="str">
            <v>Фосфорит</v>
          </cell>
          <cell r="L276" t="str">
            <v>Фосфорит</v>
          </cell>
          <cell r="M276" t="str">
            <v>GMF</v>
          </cell>
          <cell r="N276" t="str">
            <v>Nagel</v>
          </cell>
          <cell r="O276">
            <v>131</v>
          </cell>
          <cell r="P276">
            <v>393423.13</v>
          </cell>
          <cell r="Q276">
            <v>393423.13</v>
          </cell>
          <cell r="R276">
            <v>0</v>
          </cell>
          <cell r="S276" t="str">
            <v>EBSS</v>
          </cell>
          <cell r="T276">
            <v>21465.767500000002</v>
          </cell>
          <cell r="U276">
            <v>21465.77</v>
          </cell>
          <cell r="V276">
            <v>0</v>
          </cell>
          <cell r="W276">
            <v>0</v>
          </cell>
          <cell r="X276">
            <v>0</v>
          </cell>
          <cell r="Y276">
            <v>0</v>
          </cell>
        </row>
        <row r="277">
          <cell r="A277">
            <v>200110</v>
          </cell>
          <cell r="B277" t="str">
            <v>dfp</v>
          </cell>
          <cell r="C277" t="str">
            <v>dfp32</v>
          </cell>
          <cell r="D277">
            <v>37179</v>
          </cell>
          <cell r="E277">
            <v>37181</v>
          </cell>
          <cell r="F277">
            <v>37182</v>
          </cell>
          <cell r="G277">
            <v>1400.949951171875</v>
          </cell>
          <cell r="H277">
            <v>1406.739990234375</v>
          </cell>
          <cell r="I277" t="str">
            <v>DAF Ivangorod</v>
          </cell>
          <cell r="J277" t="str">
            <v>FOB Tallinn</v>
          </cell>
          <cell r="K277" t="str">
            <v>Фосфорит</v>
          </cell>
          <cell r="L277" t="str">
            <v>Фосфорит</v>
          </cell>
          <cell r="M277" t="str">
            <v>GMF</v>
          </cell>
          <cell r="N277" t="str">
            <v>Nagel</v>
          </cell>
          <cell r="O277">
            <v>138</v>
          </cell>
          <cell r="P277">
            <v>194130.12</v>
          </cell>
          <cell r="Q277">
            <v>194130.12</v>
          </cell>
          <cell r="R277">
            <v>0</v>
          </cell>
          <cell r="S277" t="str">
            <v>EBSS</v>
          </cell>
          <cell r="T277">
            <v>10249.915000000001</v>
          </cell>
          <cell r="U277">
            <v>10249.92</v>
          </cell>
          <cell r="V277">
            <v>0</v>
          </cell>
          <cell r="W277">
            <v>0</v>
          </cell>
          <cell r="X277">
            <v>0</v>
          </cell>
          <cell r="Y277">
            <v>0</v>
          </cell>
        </row>
        <row r="278">
          <cell r="A278">
            <v>200110</v>
          </cell>
          <cell r="B278" t="str">
            <v>dfp</v>
          </cell>
          <cell r="C278" t="str">
            <v>dfp33</v>
          </cell>
          <cell r="D278">
            <v>37182</v>
          </cell>
          <cell r="E278">
            <v>37183</v>
          </cell>
          <cell r="F278">
            <v>37186</v>
          </cell>
          <cell r="G278">
            <v>868.719970703125</v>
          </cell>
          <cell r="H278">
            <v>871.530029296875</v>
          </cell>
          <cell r="I278" t="str">
            <v>DAF Ivangorod</v>
          </cell>
          <cell r="J278" t="str">
            <v>FOB Tallinn</v>
          </cell>
          <cell r="K278" t="str">
            <v>Фосфорит</v>
          </cell>
          <cell r="L278" t="str">
            <v>Фосфорит</v>
          </cell>
          <cell r="M278" t="str">
            <v>GMF</v>
          </cell>
          <cell r="N278" t="str">
            <v>Nagel</v>
          </cell>
          <cell r="O278">
            <v>145.86320000000001</v>
          </cell>
          <cell r="P278">
            <v>127124.14</v>
          </cell>
          <cell r="Q278">
            <v>127124.14</v>
          </cell>
          <cell r="R278">
            <v>0</v>
          </cell>
          <cell r="S278" t="str">
            <v>EBSS</v>
          </cell>
          <cell r="T278">
            <v>8387.6924999999992</v>
          </cell>
          <cell r="U278">
            <v>8387.69</v>
          </cell>
          <cell r="V278">
            <v>0</v>
          </cell>
          <cell r="W278">
            <v>0</v>
          </cell>
          <cell r="X278">
            <v>0</v>
          </cell>
          <cell r="Y278">
            <v>0</v>
          </cell>
        </row>
        <row r="279">
          <cell r="A279">
            <v>200110</v>
          </cell>
          <cell r="B279" t="str">
            <v>dfp</v>
          </cell>
          <cell r="C279" t="str">
            <v>dfp34</v>
          </cell>
          <cell r="D279">
            <v>37186</v>
          </cell>
          <cell r="E279">
            <v>37189</v>
          </cell>
          <cell r="F279">
            <v>37193</v>
          </cell>
          <cell r="G279">
            <v>843.97998046875</v>
          </cell>
          <cell r="H279">
            <v>852.04998779296875</v>
          </cell>
          <cell r="I279" t="str">
            <v>DAF Ivangorod</v>
          </cell>
          <cell r="J279" t="str">
            <v>FOB Tallinn</v>
          </cell>
          <cell r="K279" t="str">
            <v>Фосфорит</v>
          </cell>
          <cell r="L279" t="str">
            <v>Фосфорит</v>
          </cell>
          <cell r="M279" t="str">
            <v>GMF</v>
          </cell>
          <cell r="N279" t="str">
            <v>Nagel</v>
          </cell>
          <cell r="O279">
            <v>138.18690000000001</v>
          </cell>
          <cell r="P279">
            <v>117742.16</v>
          </cell>
          <cell r="Q279">
            <v>117742.16</v>
          </cell>
          <cell r="R279">
            <v>0</v>
          </cell>
          <cell r="S279" t="str">
            <v>EBSS</v>
          </cell>
          <cell r="T279">
            <v>6862.835</v>
          </cell>
          <cell r="U279">
            <v>6862.83</v>
          </cell>
          <cell r="V279">
            <v>0</v>
          </cell>
          <cell r="W279">
            <v>0</v>
          </cell>
          <cell r="X279">
            <v>0</v>
          </cell>
          <cell r="Y279">
            <v>0</v>
          </cell>
        </row>
        <row r="280">
          <cell r="A280">
            <v>200110</v>
          </cell>
          <cell r="B280" t="str">
            <v>dfp</v>
          </cell>
          <cell r="C280" t="str">
            <v>dfp35</v>
          </cell>
          <cell r="D280">
            <v>37189</v>
          </cell>
          <cell r="E280">
            <v>37187</v>
          </cell>
          <cell r="F280">
            <v>37190</v>
          </cell>
          <cell r="G280">
            <v>1031.2049560546875</v>
          </cell>
          <cell r="H280">
            <v>1023.3800048828125</v>
          </cell>
          <cell r="I280" t="str">
            <v>DAF Ivangorod</v>
          </cell>
          <cell r="J280" t="str">
            <v>FOB Tallinn</v>
          </cell>
          <cell r="K280" t="str">
            <v>Фосфорит</v>
          </cell>
          <cell r="L280" t="str">
            <v>Фосфорит</v>
          </cell>
          <cell r="M280" t="str">
            <v>GMF</v>
          </cell>
          <cell r="N280" t="str">
            <v>Nagel</v>
          </cell>
          <cell r="O280">
            <v>139.28980000000001</v>
          </cell>
          <cell r="P280">
            <v>142546.44</v>
          </cell>
          <cell r="Q280">
            <v>142546.44</v>
          </cell>
          <cell r="R280">
            <v>0</v>
          </cell>
          <cell r="S280" t="str">
            <v>EBSS</v>
          </cell>
          <cell r="T280">
            <v>7989.8787000000002</v>
          </cell>
          <cell r="U280">
            <v>7989.88</v>
          </cell>
          <cell r="V280">
            <v>0</v>
          </cell>
          <cell r="W280">
            <v>0</v>
          </cell>
          <cell r="X280">
            <v>0</v>
          </cell>
          <cell r="Y280">
            <v>0</v>
          </cell>
        </row>
        <row r="281">
          <cell r="A281">
            <v>200110</v>
          </cell>
          <cell r="B281" t="str">
            <v>dfp</v>
          </cell>
          <cell r="C281" t="str">
            <v>dfp36</v>
          </cell>
          <cell r="D281">
            <v>37194</v>
          </cell>
          <cell r="E281">
            <v>37195</v>
          </cell>
          <cell r="F281">
            <v>37203</v>
          </cell>
          <cell r="G281">
            <v>1829.02001953125</v>
          </cell>
          <cell r="H281">
            <v>1834.760009765625</v>
          </cell>
          <cell r="I281" t="str">
            <v>DAF Ivangorod</v>
          </cell>
          <cell r="J281" t="str">
            <v>FOB Tallinn</v>
          </cell>
          <cell r="K281" t="str">
            <v>Фосфорит</v>
          </cell>
          <cell r="L281" t="str">
            <v>Фосфорит</v>
          </cell>
          <cell r="M281" t="str">
            <v>GMF</v>
          </cell>
          <cell r="N281" t="str">
            <v>Nagel</v>
          </cell>
          <cell r="O281">
            <v>139.0968</v>
          </cell>
          <cell r="P281">
            <v>255209.22</v>
          </cell>
          <cell r="Q281">
            <v>255209.22</v>
          </cell>
          <cell r="R281">
            <v>0</v>
          </cell>
          <cell r="S281" t="str">
            <v>EBSS</v>
          </cell>
          <cell r="T281">
            <v>14397.96</v>
          </cell>
          <cell r="U281">
            <v>14397.96</v>
          </cell>
          <cell r="V281">
            <v>0</v>
          </cell>
          <cell r="W281">
            <v>0</v>
          </cell>
          <cell r="X281">
            <v>0</v>
          </cell>
          <cell r="Y281">
            <v>0</v>
          </cell>
        </row>
        <row r="282">
          <cell r="A282">
            <v>200109</v>
          </cell>
          <cell r="B282" t="str">
            <v>dfp</v>
          </cell>
          <cell r="C282" t="str">
            <v>dfp38</v>
          </cell>
          <cell r="D282">
            <v>37141</v>
          </cell>
          <cell r="E282">
            <v>37155</v>
          </cell>
          <cell r="F282">
            <v>37155</v>
          </cell>
          <cell r="G282">
            <v>19.229999542236328</v>
          </cell>
          <cell r="H282">
            <v>19.229999542236328</v>
          </cell>
          <cell r="I282" t="str">
            <v>DAF Ivangorod</v>
          </cell>
          <cell r="J282" t="str">
            <v>DAF Ivangorod</v>
          </cell>
          <cell r="K282" t="str">
            <v>Фосфорит</v>
          </cell>
          <cell r="L282" t="str">
            <v>Фосфорит</v>
          </cell>
          <cell r="M282" t="str">
            <v>Mirintex</v>
          </cell>
          <cell r="N282" t="str">
            <v>Fakserting</v>
          </cell>
          <cell r="O282">
            <v>150.75</v>
          </cell>
          <cell r="P282">
            <v>2898.9225000000001</v>
          </cell>
          <cell r="Q282">
            <v>2898.92</v>
          </cell>
          <cell r="R282">
            <v>0</v>
          </cell>
          <cell r="S282" t="str">
            <v>EBSS</v>
          </cell>
          <cell r="T282">
            <v>91.342500000000001</v>
          </cell>
          <cell r="U282">
            <v>91.34</v>
          </cell>
          <cell r="V282">
            <v>0</v>
          </cell>
          <cell r="W282">
            <v>0</v>
          </cell>
          <cell r="X282">
            <v>0</v>
          </cell>
          <cell r="Y282">
            <v>0</v>
          </cell>
        </row>
        <row r="283">
          <cell r="A283">
            <v>200111</v>
          </cell>
          <cell r="B283" t="str">
            <v>dfp</v>
          </cell>
          <cell r="C283" t="str">
            <v>dfp39</v>
          </cell>
          <cell r="D283">
            <v>37200</v>
          </cell>
          <cell r="E283">
            <v>37205</v>
          </cell>
          <cell r="F283">
            <v>37206</v>
          </cell>
          <cell r="G283">
            <v>1103.739990234375</v>
          </cell>
          <cell r="H283">
            <v>1108.530029296875</v>
          </cell>
          <cell r="I283" t="str">
            <v>DAF Ivangorod</v>
          </cell>
          <cell r="J283" t="str">
            <v>FOB Tallinn</v>
          </cell>
          <cell r="K283" t="str">
            <v>Фосфорит</v>
          </cell>
          <cell r="L283" t="str">
            <v>Фосфорит</v>
          </cell>
          <cell r="M283" t="str">
            <v>GMF</v>
          </cell>
          <cell r="N283" t="str">
            <v>Nagel</v>
          </cell>
          <cell r="O283">
            <v>139.1908</v>
          </cell>
          <cell r="P283">
            <v>154297.14000000001</v>
          </cell>
          <cell r="Q283">
            <v>154297.14000000001</v>
          </cell>
          <cell r="R283">
            <v>0</v>
          </cell>
          <cell r="S283" t="str">
            <v>EBSS</v>
          </cell>
          <cell r="T283">
            <v>8528.1924999999992</v>
          </cell>
          <cell r="U283">
            <v>8528.19</v>
          </cell>
          <cell r="V283">
            <v>0</v>
          </cell>
          <cell r="W283">
            <v>0</v>
          </cell>
          <cell r="X283">
            <v>0</v>
          </cell>
          <cell r="Y283">
            <v>0</v>
          </cell>
        </row>
        <row r="284">
          <cell r="A284">
            <v>200111</v>
          </cell>
          <cell r="B284" t="str">
            <v>dfp</v>
          </cell>
          <cell r="C284" t="str">
            <v>dfp40</v>
          </cell>
          <cell r="D284">
            <v>37211</v>
          </cell>
          <cell r="E284">
            <v>37211</v>
          </cell>
          <cell r="F284">
            <v>37214</v>
          </cell>
          <cell r="G284">
            <v>630.64501953125</v>
          </cell>
          <cell r="H284">
            <v>625.8599853515625</v>
          </cell>
          <cell r="I284" t="str">
            <v>DAF Ivangorod</v>
          </cell>
          <cell r="J284" t="str">
            <v>FOB Tallinn</v>
          </cell>
          <cell r="K284" t="str">
            <v>Фосфорит</v>
          </cell>
          <cell r="L284" t="str">
            <v>Фосфорит</v>
          </cell>
          <cell r="M284" t="str">
            <v>GMF</v>
          </cell>
          <cell r="N284" t="str">
            <v>Nagel</v>
          </cell>
          <cell r="O284">
            <v>138</v>
          </cell>
          <cell r="P284">
            <v>86368.68</v>
          </cell>
          <cell r="Q284">
            <v>86368.68</v>
          </cell>
          <cell r="R284">
            <v>0</v>
          </cell>
          <cell r="S284" t="str">
            <v>EBSS</v>
          </cell>
          <cell r="T284">
            <v>4834.0812999999998</v>
          </cell>
          <cell r="U284">
            <v>4834.08</v>
          </cell>
          <cell r="V284">
            <v>0</v>
          </cell>
          <cell r="W284">
            <v>0</v>
          </cell>
          <cell r="X284">
            <v>0</v>
          </cell>
          <cell r="Y284">
            <v>0</v>
          </cell>
        </row>
        <row r="285">
          <cell r="A285">
            <v>200111</v>
          </cell>
          <cell r="B285" t="str">
            <v>dfp</v>
          </cell>
          <cell r="C285" t="str">
            <v>dfp41</v>
          </cell>
          <cell r="D285">
            <v>37213</v>
          </cell>
          <cell r="E285">
            <v>37213</v>
          </cell>
          <cell r="F285">
            <v>37215</v>
          </cell>
          <cell r="G285">
            <v>1054.6800537109375</v>
          </cell>
          <cell r="H285">
            <v>1056.0899658203125</v>
          </cell>
          <cell r="I285" t="str">
            <v>DAF Ivangorod</v>
          </cell>
          <cell r="J285" t="str">
            <v>FOB Tallinn</v>
          </cell>
          <cell r="K285" t="str">
            <v>Фосфорит</v>
          </cell>
          <cell r="L285" t="str">
            <v>Фосфорит</v>
          </cell>
          <cell r="M285" t="str">
            <v>GMF</v>
          </cell>
          <cell r="N285" t="str">
            <v>Nagel</v>
          </cell>
          <cell r="O285">
            <v>146.54089999999999</v>
          </cell>
          <cell r="P285">
            <v>154760.42000000001</v>
          </cell>
          <cell r="Q285">
            <v>154760.42000000001</v>
          </cell>
          <cell r="R285">
            <v>0</v>
          </cell>
          <cell r="S285" t="str">
            <v>EBSS</v>
          </cell>
          <cell r="T285">
            <v>10246.452499999999</v>
          </cell>
          <cell r="U285">
            <v>10246.450000000001</v>
          </cell>
          <cell r="V285">
            <v>0</v>
          </cell>
          <cell r="W285">
            <v>0</v>
          </cell>
          <cell r="X285">
            <v>0</v>
          </cell>
          <cell r="Y285">
            <v>0</v>
          </cell>
        </row>
        <row r="286">
          <cell r="A286">
            <v>200111</v>
          </cell>
          <cell r="B286" t="str">
            <v>dfp</v>
          </cell>
          <cell r="C286" t="str">
            <v>dfp43</v>
          </cell>
          <cell r="D286">
            <v>37218</v>
          </cell>
          <cell r="E286">
            <v>37219</v>
          </cell>
          <cell r="F286">
            <v>37220</v>
          </cell>
          <cell r="G286">
            <v>1061.8499755859375</v>
          </cell>
          <cell r="H286">
            <v>1065.3800048828125</v>
          </cell>
          <cell r="I286" t="str">
            <v>DAF Ivangorod</v>
          </cell>
          <cell r="J286" t="str">
            <v>FOB Tallinn</v>
          </cell>
          <cell r="K286" t="str">
            <v>Фосфорит</v>
          </cell>
          <cell r="L286" t="str">
            <v>Фосфорит</v>
          </cell>
          <cell r="M286" t="str">
            <v>GMF</v>
          </cell>
          <cell r="N286" t="str">
            <v>Nagel</v>
          </cell>
          <cell r="O286">
            <v>138</v>
          </cell>
          <cell r="P286">
            <v>147022.44</v>
          </cell>
          <cell r="Q286">
            <v>147022.44</v>
          </cell>
          <cell r="R286">
            <v>0</v>
          </cell>
          <cell r="S286" t="str">
            <v>EBSS</v>
          </cell>
          <cell r="T286">
            <v>7871.6049999999996</v>
          </cell>
          <cell r="U286">
            <v>7871.61</v>
          </cell>
          <cell r="V286">
            <v>0</v>
          </cell>
          <cell r="W286">
            <v>0</v>
          </cell>
          <cell r="X286">
            <v>0</v>
          </cell>
          <cell r="Y286">
            <v>0</v>
          </cell>
        </row>
        <row r="287">
          <cell r="A287">
            <v>200111</v>
          </cell>
          <cell r="B287" t="str">
            <v>dfp</v>
          </cell>
          <cell r="C287" t="str">
            <v>dfp44</v>
          </cell>
          <cell r="D287">
            <v>37223</v>
          </cell>
          <cell r="E287">
            <v>37225</v>
          </cell>
          <cell r="F287">
            <v>37228</v>
          </cell>
          <cell r="G287">
            <v>2024.72998046875</v>
          </cell>
          <cell r="H287">
            <v>2023.6300048828125</v>
          </cell>
          <cell r="I287" t="str">
            <v>DAF Ivangorod</v>
          </cell>
          <cell r="J287" t="str">
            <v>FOB Tallinn</v>
          </cell>
          <cell r="K287" t="str">
            <v>Фосфорит</v>
          </cell>
          <cell r="L287" t="str">
            <v>Фосфорит</v>
          </cell>
          <cell r="M287" t="str">
            <v>GMF</v>
          </cell>
          <cell r="N287" t="str">
            <v>Nagel</v>
          </cell>
          <cell r="O287">
            <v>138</v>
          </cell>
          <cell r="P287">
            <v>279260.94</v>
          </cell>
          <cell r="Q287">
            <v>279260.94</v>
          </cell>
          <cell r="R287">
            <v>0</v>
          </cell>
          <cell r="S287" t="str">
            <v>EBSS</v>
          </cell>
          <cell r="T287">
            <v>14558.5875</v>
          </cell>
          <cell r="U287">
            <v>14558.59</v>
          </cell>
          <cell r="V287">
            <v>0</v>
          </cell>
          <cell r="W287">
            <v>0</v>
          </cell>
          <cell r="X287">
            <v>0</v>
          </cell>
          <cell r="Y287">
            <v>0</v>
          </cell>
        </row>
        <row r="288">
          <cell r="A288">
            <v>200111</v>
          </cell>
          <cell r="B288" t="str">
            <v>dfp</v>
          </cell>
          <cell r="C288" t="str">
            <v>dfp45</v>
          </cell>
          <cell r="D288">
            <v>37212</v>
          </cell>
          <cell r="E288">
            <v>37213</v>
          </cell>
          <cell r="F288">
            <v>37214</v>
          </cell>
          <cell r="G288">
            <v>1945.989990234375</v>
          </cell>
          <cell r="H288">
            <v>1945.280029296875</v>
          </cell>
          <cell r="I288" t="str">
            <v>DAF Ivangorod</v>
          </cell>
          <cell r="J288" t="str">
            <v>FOB Tallinn</v>
          </cell>
          <cell r="K288" t="str">
            <v>Фосфорит</v>
          </cell>
          <cell r="L288" t="str">
            <v>Фосфорит</v>
          </cell>
          <cell r="M288" t="str">
            <v>GMF</v>
          </cell>
          <cell r="N288" t="str">
            <v>Nagel</v>
          </cell>
          <cell r="O288">
            <v>131</v>
          </cell>
          <cell r="P288">
            <v>254831.68</v>
          </cell>
          <cell r="Q288">
            <v>254831.68</v>
          </cell>
          <cell r="R288">
            <v>0</v>
          </cell>
          <cell r="S288" t="str">
            <v>EBSS</v>
          </cell>
          <cell r="T288">
            <v>14050.38</v>
          </cell>
          <cell r="U288">
            <v>14050.38</v>
          </cell>
          <cell r="V288">
            <v>0</v>
          </cell>
          <cell r="W288">
            <v>0</v>
          </cell>
          <cell r="X288">
            <v>0</v>
          </cell>
          <cell r="Y288">
            <v>0</v>
          </cell>
        </row>
        <row r="289">
          <cell r="A289">
            <v>200111</v>
          </cell>
          <cell r="B289" t="str">
            <v>dfp</v>
          </cell>
          <cell r="C289" t="str">
            <v>dfp46</v>
          </cell>
          <cell r="D289">
            <v>37215</v>
          </cell>
          <cell r="E289">
            <v>37219</v>
          </cell>
          <cell r="F289">
            <v>37219</v>
          </cell>
          <cell r="G289">
            <v>200</v>
          </cell>
          <cell r="H289">
            <v>200</v>
          </cell>
          <cell r="I289" t="str">
            <v>DAF Ivangorod</v>
          </cell>
          <cell r="J289" t="str">
            <v>DAF Ivangorod</v>
          </cell>
          <cell r="K289" t="str">
            <v>Фосфорит</v>
          </cell>
          <cell r="L289" t="str">
            <v>Фосфорит</v>
          </cell>
          <cell r="M289" t="str">
            <v>GMF</v>
          </cell>
          <cell r="N289" t="str">
            <v>Express Eng</v>
          </cell>
          <cell r="O289">
            <v>153.5</v>
          </cell>
          <cell r="P289">
            <v>30700</v>
          </cell>
          <cell r="Q289">
            <v>30700</v>
          </cell>
          <cell r="R289">
            <v>0</v>
          </cell>
          <cell r="S289">
            <v>0</v>
          </cell>
          <cell r="T289">
            <v>0</v>
          </cell>
          <cell r="U289">
            <v>0</v>
          </cell>
          <cell r="V289">
            <v>0</v>
          </cell>
          <cell r="W289">
            <v>0</v>
          </cell>
          <cell r="X289">
            <v>0</v>
          </cell>
          <cell r="Y289">
            <v>0</v>
          </cell>
        </row>
        <row r="290">
          <cell r="A290">
            <v>200109</v>
          </cell>
          <cell r="B290" t="str">
            <v>dfp</v>
          </cell>
          <cell r="C290" t="str">
            <v>dfp48</v>
          </cell>
          <cell r="D290">
            <v>37138</v>
          </cell>
          <cell r="E290">
            <v>37141</v>
          </cell>
          <cell r="F290">
            <v>37141</v>
          </cell>
          <cell r="G290">
            <v>36.689998626708984</v>
          </cell>
          <cell r="H290">
            <v>36.689998626708984</v>
          </cell>
          <cell r="I290" t="str">
            <v>DAF Ivangorod</v>
          </cell>
          <cell r="J290" t="str">
            <v>CPT Tallinn</v>
          </cell>
          <cell r="K290" t="str">
            <v>Фосфорит</v>
          </cell>
          <cell r="L290" t="str">
            <v>Фосфорит</v>
          </cell>
          <cell r="M290" t="str">
            <v>Mirintex</v>
          </cell>
          <cell r="N290" t="str">
            <v>Fakserting</v>
          </cell>
          <cell r="O290">
            <v>150.75</v>
          </cell>
          <cell r="P290">
            <v>5531.0174999999999</v>
          </cell>
          <cell r="Q290">
            <v>5531.02</v>
          </cell>
          <cell r="R290">
            <v>0</v>
          </cell>
          <cell r="S290" t="str">
            <v>EBSS</v>
          </cell>
          <cell r="T290">
            <v>174.2775</v>
          </cell>
          <cell r="U290">
            <v>174.28</v>
          </cell>
          <cell r="V290">
            <v>0</v>
          </cell>
          <cell r="W290">
            <v>0</v>
          </cell>
          <cell r="X290">
            <v>0</v>
          </cell>
          <cell r="Y290">
            <v>0</v>
          </cell>
        </row>
        <row r="291">
          <cell r="A291">
            <v>200110</v>
          </cell>
          <cell r="B291" t="str">
            <v>dfp</v>
          </cell>
          <cell r="C291" t="str">
            <v>dfp49</v>
          </cell>
          <cell r="D291">
            <v>37189</v>
          </cell>
          <cell r="E291">
            <v>37187</v>
          </cell>
          <cell r="F291">
            <v>37187</v>
          </cell>
          <cell r="G291">
            <v>40.279998779296875</v>
          </cell>
          <cell r="H291">
            <v>40.279998779296875</v>
          </cell>
          <cell r="I291" t="str">
            <v>DAF Ivangorod</v>
          </cell>
          <cell r="J291" t="str">
            <v>CPT Tallinn</v>
          </cell>
          <cell r="K291" t="str">
            <v>Фосфорит</v>
          </cell>
          <cell r="L291" t="str">
            <v>Фосфорит</v>
          </cell>
          <cell r="M291" t="str">
            <v>Mirintex</v>
          </cell>
          <cell r="N291" t="str">
            <v>Fakserting</v>
          </cell>
          <cell r="O291">
            <v>150.75</v>
          </cell>
          <cell r="P291">
            <v>6072.21</v>
          </cell>
          <cell r="Q291">
            <v>6072.21</v>
          </cell>
          <cell r="R291">
            <v>0</v>
          </cell>
          <cell r="S291" t="str">
            <v>EBSS</v>
          </cell>
          <cell r="T291">
            <v>191.33</v>
          </cell>
          <cell r="U291">
            <v>191.34</v>
          </cell>
          <cell r="V291">
            <v>0</v>
          </cell>
          <cell r="W291">
            <v>0</v>
          </cell>
          <cell r="X291">
            <v>0</v>
          </cell>
          <cell r="Y291">
            <v>0</v>
          </cell>
        </row>
        <row r="292">
          <cell r="A292">
            <v>200110</v>
          </cell>
          <cell r="B292" t="str">
            <v>dfp</v>
          </cell>
          <cell r="C292" t="str">
            <v>dfp50</v>
          </cell>
          <cell r="D292">
            <v>37186</v>
          </cell>
          <cell r="E292">
            <v>37189</v>
          </cell>
          <cell r="F292">
            <v>37189</v>
          </cell>
          <cell r="G292">
            <v>52.689998626708984</v>
          </cell>
          <cell r="H292">
            <v>52.689998626708984</v>
          </cell>
          <cell r="I292" t="str">
            <v>DAF Ivangorod</v>
          </cell>
          <cell r="J292" t="str">
            <v>CPT Tallinn</v>
          </cell>
          <cell r="K292" t="str">
            <v>Фосфорит</v>
          </cell>
          <cell r="L292" t="str">
            <v>Фосфорит</v>
          </cell>
          <cell r="M292" t="str">
            <v>Mirintex</v>
          </cell>
          <cell r="N292" t="str">
            <v>Fakserting</v>
          </cell>
          <cell r="O292">
            <v>145</v>
          </cell>
          <cell r="P292">
            <v>7640.05</v>
          </cell>
          <cell r="Q292">
            <v>7640.05</v>
          </cell>
          <cell r="R292">
            <v>0</v>
          </cell>
          <cell r="S292" t="str">
            <v>EBSS</v>
          </cell>
          <cell r="T292">
            <v>250.2775</v>
          </cell>
          <cell r="U292">
            <v>250.28</v>
          </cell>
          <cell r="V292">
            <v>0</v>
          </cell>
          <cell r="W292">
            <v>0</v>
          </cell>
          <cell r="X292">
            <v>0</v>
          </cell>
          <cell r="Y292">
            <v>0</v>
          </cell>
        </row>
        <row r="293">
          <cell r="A293">
            <v>200111</v>
          </cell>
          <cell r="B293" t="str">
            <v>dfp</v>
          </cell>
          <cell r="C293" t="str">
            <v>dfp51</v>
          </cell>
          <cell r="D293">
            <v>37213</v>
          </cell>
          <cell r="E293">
            <v>37225</v>
          </cell>
          <cell r="F293">
            <v>37215</v>
          </cell>
          <cell r="G293">
            <v>124</v>
          </cell>
          <cell r="H293">
            <v>124</v>
          </cell>
          <cell r="I293" t="str">
            <v>FCA Sala</v>
          </cell>
          <cell r="J293" t="str">
            <v>DAF Valga</v>
          </cell>
          <cell r="K293" t="str">
            <v>Фосфорит</v>
          </cell>
          <cell r="L293" t="str">
            <v>Фосфорит</v>
          </cell>
          <cell r="M293" t="str">
            <v>GMF</v>
          </cell>
          <cell r="N293" t="str">
            <v>Wessaund</v>
          </cell>
          <cell r="O293">
            <v>156.5</v>
          </cell>
          <cell r="P293">
            <v>19406</v>
          </cell>
          <cell r="Q293">
            <v>19406</v>
          </cell>
          <cell r="R293">
            <v>0</v>
          </cell>
          <cell r="S293" t="str">
            <v>EBSS</v>
          </cell>
          <cell r="T293">
            <v>620</v>
          </cell>
          <cell r="U293">
            <v>620</v>
          </cell>
          <cell r="V293">
            <v>0</v>
          </cell>
          <cell r="W293">
            <v>0</v>
          </cell>
          <cell r="X293">
            <v>0</v>
          </cell>
          <cell r="Y293">
            <v>0</v>
          </cell>
        </row>
        <row r="294">
          <cell r="A294">
            <v>200111</v>
          </cell>
          <cell r="B294" t="str">
            <v>dfp</v>
          </cell>
          <cell r="C294" t="str">
            <v>dfp52</v>
          </cell>
          <cell r="D294">
            <v>37225</v>
          </cell>
          <cell r="E294">
            <v>37225</v>
          </cell>
          <cell r="F294">
            <v>37225</v>
          </cell>
          <cell r="G294">
            <v>404</v>
          </cell>
          <cell r="H294">
            <v>404</v>
          </cell>
          <cell r="I294" t="str">
            <v>DAF Ivangorod</v>
          </cell>
          <cell r="J294" t="str">
            <v>DAF Ivangorod</v>
          </cell>
          <cell r="K294" t="str">
            <v>Фосфорит</v>
          </cell>
          <cell r="L294" t="str">
            <v>Фосфорит</v>
          </cell>
          <cell r="M294" t="str">
            <v>GMF</v>
          </cell>
          <cell r="N294" t="str">
            <v>Express Eng</v>
          </cell>
          <cell r="O294">
            <v>152.37379999999999</v>
          </cell>
          <cell r="P294">
            <v>61559</v>
          </cell>
          <cell r="Q294">
            <v>61559</v>
          </cell>
          <cell r="R294">
            <v>0</v>
          </cell>
          <cell r="S294">
            <v>25829</v>
          </cell>
          <cell r="T294">
            <v>0</v>
          </cell>
          <cell r="U294">
            <v>0</v>
          </cell>
          <cell r="V294">
            <v>0</v>
          </cell>
          <cell r="W294">
            <v>0</v>
          </cell>
          <cell r="X294">
            <v>0</v>
          </cell>
          <cell r="Y294">
            <v>0</v>
          </cell>
        </row>
        <row r="295">
          <cell r="A295">
            <v>200111</v>
          </cell>
          <cell r="B295" t="str">
            <v>dfp</v>
          </cell>
          <cell r="C295" t="str">
            <v>dfp53</v>
          </cell>
          <cell r="D295">
            <v>37223</v>
          </cell>
          <cell r="E295">
            <v>37225</v>
          </cell>
          <cell r="F295">
            <v>37228</v>
          </cell>
          <cell r="G295">
            <v>1011.6099853515625</v>
          </cell>
          <cell r="H295">
            <v>1012.6699829101563</v>
          </cell>
          <cell r="I295" t="str">
            <v>DAF Ivangorod</v>
          </cell>
          <cell r="J295" t="str">
            <v>FOB Tallinn</v>
          </cell>
          <cell r="K295" t="str">
            <v>Фосфорит</v>
          </cell>
          <cell r="L295" t="str">
            <v>Фосфорит</v>
          </cell>
          <cell r="M295" t="str">
            <v>GMF</v>
          </cell>
          <cell r="N295" t="str">
            <v>Nagel</v>
          </cell>
          <cell r="O295">
            <v>131</v>
          </cell>
          <cell r="P295">
            <v>132659.76999999999</v>
          </cell>
          <cell r="Q295">
            <v>132659.76999999999</v>
          </cell>
          <cell r="R295">
            <v>0</v>
          </cell>
          <cell r="S295" t="str">
            <v>EBSS</v>
          </cell>
          <cell r="T295">
            <v>7278.8374999999996</v>
          </cell>
          <cell r="U295">
            <v>7278.84</v>
          </cell>
          <cell r="V295">
            <v>0</v>
          </cell>
          <cell r="W295">
            <v>0</v>
          </cell>
          <cell r="X295">
            <v>0</v>
          </cell>
          <cell r="Y295">
            <v>0</v>
          </cell>
        </row>
        <row r="296">
          <cell r="A296">
            <v>200111</v>
          </cell>
          <cell r="B296" t="str">
            <v>dfp</v>
          </cell>
          <cell r="C296" t="str">
            <v>dfp54</v>
          </cell>
          <cell r="D296">
            <v>37225</v>
          </cell>
          <cell r="E296">
            <v>37220</v>
          </cell>
          <cell r="F296">
            <v>37220</v>
          </cell>
          <cell r="G296">
            <v>70</v>
          </cell>
          <cell r="H296">
            <v>70</v>
          </cell>
          <cell r="I296" t="str">
            <v>DAF Ivangorod</v>
          </cell>
          <cell r="J296" t="str">
            <v>CPT Tallinn</v>
          </cell>
          <cell r="K296" t="str">
            <v>Фосфорит</v>
          </cell>
          <cell r="L296" t="str">
            <v>Фосфорит</v>
          </cell>
          <cell r="M296" t="str">
            <v>Mirintex</v>
          </cell>
          <cell r="N296" t="str">
            <v>Fakserting</v>
          </cell>
          <cell r="O296">
            <v>150.75</v>
          </cell>
          <cell r="P296">
            <v>10552.5</v>
          </cell>
          <cell r="Q296">
            <v>0</v>
          </cell>
          <cell r="R296">
            <v>10552.5</v>
          </cell>
          <cell r="S296">
            <v>0</v>
          </cell>
          <cell r="T296">
            <v>0</v>
          </cell>
          <cell r="U296">
            <v>0</v>
          </cell>
          <cell r="V296">
            <v>0</v>
          </cell>
          <cell r="W296">
            <v>0</v>
          </cell>
          <cell r="X296">
            <v>0</v>
          </cell>
          <cell r="Y296">
            <v>0</v>
          </cell>
        </row>
        <row r="297">
          <cell r="A297">
            <v>200111</v>
          </cell>
          <cell r="B297" t="str">
            <v>dfp</v>
          </cell>
          <cell r="C297" t="str">
            <v>dfp55</v>
          </cell>
          <cell r="D297">
            <v>37225</v>
          </cell>
          <cell r="E297">
            <v>37225</v>
          </cell>
          <cell r="F297">
            <v>37225</v>
          </cell>
          <cell r="G297">
            <v>64</v>
          </cell>
          <cell r="H297">
            <v>64</v>
          </cell>
          <cell r="I297" t="str">
            <v>DAF Ivangorod</v>
          </cell>
          <cell r="J297" t="str">
            <v>DAF Ivangorod</v>
          </cell>
          <cell r="K297" t="str">
            <v>Фосфорит</v>
          </cell>
          <cell r="L297" t="str">
            <v>Фосфорит</v>
          </cell>
          <cell r="M297" t="str">
            <v>GMF</v>
          </cell>
          <cell r="N297" t="str">
            <v>Express Eng</v>
          </cell>
          <cell r="O297">
            <v>147.5</v>
          </cell>
          <cell r="P297">
            <v>9440</v>
          </cell>
          <cell r="Q297">
            <v>9440</v>
          </cell>
          <cell r="R297">
            <v>0</v>
          </cell>
          <cell r="S297">
            <v>-1402.5</v>
          </cell>
          <cell r="T297">
            <v>0</v>
          </cell>
          <cell r="U297">
            <v>0</v>
          </cell>
          <cell r="V297">
            <v>0</v>
          </cell>
          <cell r="W297">
            <v>0</v>
          </cell>
          <cell r="X297">
            <v>0</v>
          </cell>
          <cell r="Y297">
            <v>0</v>
          </cell>
        </row>
        <row r="298">
          <cell r="A298">
            <v>200112</v>
          </cell>
          <cell r="B298" t="str">
            <v>dfp</v>
          </cell>
          <cell r="C298" t="str">
            <v>dfp56</v>
          </cell>
          <cell r="D298">
            <v>37244</v>
          </cell>
          <cell r="E298">
            <v>37243</v>
          </cell>
          <cell r="F298">
            <v>37243</v>
          </cell>
          <cell r="G298">
            <v>2206.530029296875</v>
          </cell>
          <cell r="H298">
            <v>2181.679931640625</v>
          </cell>
          <cell r="I298" t="str">
            <v>DAF Ivangorod</v>
          </cell>
          <cell r="J298" t="str">
            <v>FOB Tallinn</v>
          </cell>
          <cell r="K298" t="str">
            <v>Фосфорит</v>
          </cell>
          <cell r="L298" t="str">
            <v>Фосфорит</v>
          </cell>
          <cell r="M298" t="str">
            <v>GMF</v>
          </cell>
          <cell r="N298" t="str">
            <v>Nagel</v>
          </cell>
          <cell r="O298">
            <v>131</v>
          </cell>
          <cell r="P298">
            <v>263552.09999999998</v>
          </cell>
          <cell r="Q298">
            <v>263552.09999999998</v>
          </cell>
          <cell r="R298">
            <v>0</v>
          </cell>
          <cell r="S298" t="str">
            <v>EBSS</v>
          </cell>
          <cell r="T298">
            <v>15822.03</v>
          </cell>
          <cell r="U298">
            <v>15822.03</v>
          </cell>
          <cell r="V298">
            <v>0</v>
          </cell>
          <cell r="W298">
            <v>0</v>
          </cell>
          <cell r="X298">
            <v>0</v>
          </cell>
          <cell r="Y298">
            <v>0</v>
          </cell>
        </row>
        <row r="299">
          <cell r="A299">
            <v>200112</v>
          </cell>
          <cell r="B299" t="str">
            <v>dfp</v>
          </cell>
          <cell r="C299" t="str">
            <v>dfp57</v>
          </cell>
          <cell r="D299">
            <v>37244</v>
          </cell>
          <cell r="E299">
            <v>37244</v>
          </cell>
          <cell r="F299">
            <v>37246</v>
          </cell>
          <cell r="G299">
            <v>712.1199951171875</v>
          </cell>
          <cell r="H299">
            <v>716.1500244140625</v>
          </cell>
          <cell r="I299" t="str">
            <v>DAF Ivangorod</v>
          </cell>
          <cell r="J299" t="str">
            <v>FOB Tallinn</v>
          </cell>
          <cell r="K299" t="str">
            <v>Фосфорит</v>
          </cell>
          <cell r="L299" t="str">
            <v>Фосфорит</v>
          </cell>
          <cell r="M299" t="str">
            <v>GMF</v>
          </cell>
          <cell r="N299" t="str">
            <v>Nagel</v>
          </cell>
          <cell r="O299">
            <v>146.38650000000001</v>
          </cell>
          <cell r="P299">
            <v>102197.74</v>
          </cell>
          <cell r="Q299">
            <v>102197.74</v>
          </cell>
          <cell r="R299">
            <v>0</v>
          </cell>
          <cell r="S299" t="str">
            <v>EBSS</v>
          </cell>
          <cell r="T299">
            <v>7085.0874999999996</v>
          </cell>
          <cell r="U299">
            <v>7085.09</v>
          </cell>
          <cell r="V299">
            <v>0</v>
          </cell>
          <cell r="W299">
            <v>0</v>
          </cell>
          <cell r="X299">
            <v>0</v>
          </cell>
          <cell r="Y299">
            <v>0</v>
          </cell>
        </row>
        <row r="300">
          <cell r="A300">
            <v>200112</v>
          </cell>
          <cell r="B300" t="str">
            <v>dfp</v>
          </cell>
          <cell r="C300" t="str">
            <v>dfp58</v>
          </cell>
          <cell r="D300">
            <v>37252</v>
          </cell>
          <cell r="E300">
            <v>37256</v>
          </cell>
          <cell r="F300">
            <v>37262</v>
          </cell>
          <cell r="G300">
            <v>3008.47998046875</v>
          </cell>
          <cell r="H300">
            <v>2979.110107421875</v>
          </cell>
          <cell r="I300" t="str">
            <v>DAF Ivangorod</v>
          </cell>
          <cell r="J300" t="str">
            <v>FOB Tallinn</v>
          </cell>
          <cell r="K300" t="str">
            <v>Фосфорит</v>
          </cell>
          <cell r="L300" t="str">
            <v>Фосфорит</v>
          </cell>
          <cell r="M300" t="str">
            <v>GMF</v>
          </cell>
          <cell r="N300" t="str">
            <v>Nagel</v>
          </cell>
          <cell r="O300">
            <v>131</v>
          </cell>
          <cell r="P300">
            <v>390263.41</v>
          </cell>
          <cell r="Q300">
            <v>390263.41</v>
          </cell>
          <cell r="R300">
            <v>0</v>
          </cell>
          <cell r="S300" t="str">
            <v>EBSS</v>
          </cell>
          <cell r="T300">
            <v>21420.997500000001</v>
          </cell>
          <cell r="U300">
            <v>21421</v>
          </cell>
          <cell r="V300">
            <v>0</v>
          </cell>
          <cell r="W300">
            <v>0</v>
          </cell>
          <cell r="X300">
            <v>0</v>
          </cell>
          <cell r="Y300">
            <v>0</v>
          </cell>
        </row>
        <row r="301">
          <cell r="A301">
            <v>200112</v>
          </cell>
          <cell r="B301" t="str">
            <v>dfp</v>
          </cell>
          <cell r="C301" t="str">
            <v>dfp59</v>
          </cell>
          <cell r="D301">
            <v>37245</v>
          </cell>
          <cell r="E301">
            <v>37247</v>
          </cell>
          <cell r="F301">
            <v>37248</v>
          </cell>
          <cell r="G301">
            <v>2014.93994140625</v>
          </cell>
          <cell r="H301">
            <v>2020.3800048828125</v>
          </cell>
          <cell r="I301" t="str">
            <v>DAF Ivangorod</v>
          </cell>
          <cell r="J301" t="str">
            <v>FOB Tallinn</v>
          </cell>
          <cell r="K301" t="str">
            <v>Фосфорит</v>
          </cell>
          <cell r="L301" t="str">
            <v>Фосфорит</v>
          </cell>
          <cell r="M301" t="str">
            <v>GMF</v>
          </cell>
          <cell r="N301" t="str">
            <v>Nagel</v>
          </cell>
          <cell r="O301">
            <v>138</v>
          </cell>
          <cell r="P301">
            <v>278812.44</v>
          </cell>
          <cell r="Q301">
            <v>278812.44</v>
          </cell>
          <cell r="R301">
            <v>0</v>
          </cell>
          <cell r="S301" t="str">
            <v>EBSS</v>
          </cell>
          <cell r="T301">
            <v>17011.11</v>
          </cell>
          <cell r="U301">
            <v>17011.11</v>
          </cell>
          <cell r="V301">
            <v>0</v>
          </cell>
          <cell r="W301">
            <v>0</v>
          </cell>
          <cell r="X301">
            <v>0</v>
          </cell>
          <cell r="Y301">
            <v>0</v>
          </cell>
        </row>
        <row r="302">
          <cell r="A302">
            <v>200112</v>
          </cell>
          <cell r="B302" t="str">
            <v>dfp</v>
          </cell>
          <cell r="C302" t="str">
            <v>dfp60</v>
          </cell>
          <cell r="D302">
            <v>37249</v>
          </cell>
          <cell r="E302">
            <v>37247</v>
          </cell>
          <cell r="F302">
            <v>37252</v>
          </cell>
          <cell r="G302">
            <v>1049</v>
          </cell>
          <cell r="H302">
            <v>1049.3599853515625</v>
          </cell>
          <cell r="I302" t="str">
            <v>DAF Ivangorod</v>
          </cell>
          <cell r="J302" t="str">
            <v>FOB Tallinn</v>
          </cell>
          <cell r="K302" t="str">
            <v>Фосфорит</v>
          </cell>
          <cell r="L302" t="str">
            <v>Фосфорит</v>
          </cell>
          <cell r="M302" t="str">
            <v>GMF</v>
          </cell>
          <cell r="N302" t="str">
            <v>Nagel</v>
          </cell>
          <cell r="O302">
            <v>138</v>
          </cell>
          <cell r="P302">
            <v>144811.68</v>
          </cell>
          <cell r="Q302">
            <v>144811.68</v>
          </cell>
          <cell r="R302">
            <v>0</v>
          </cell>
          <cell r="S302" t="str">
            <v>EBSS</v>
          </cell>
          <cell r="T302">
            <v>10398.92</v>
          </cell>
          <cell r="U302">
            <v>10398.92</v>
          </cell>
          <cell r="V302">
            <v>0</v>
          </cell>
          <cell r="W302">
            <v>0</v>
          </cell>
          <cell r="X302">
            <v>0</v>
          </cell>
          <cell r="Y302">
            <v>0</v>
          </cell>
        </row>
        <row r="303">
          <cell r="A303">
            <v>200112</v>
          </cell>
          <cell r="B303" t="str">
            <v>dfp</v>
          </cell>
          <cell r="C303" t="str">
            <v>dfp61</v>
          </cell>
          <cell r="D303">
            <v>37249</v>
          </cell>
          <cell r="E303">
            <v>37256</v>
          </cell>
          <cell r="F303">
            <v>37256</v>
          </cell>
          <cell r="G303">
            <v>65</v>
          </cell>
          <cell r="H303">
            <v>65</v>
          </cell>
          <cell r="I303" t="str">
            <v>FCA Sala</v>
          </cell>
          <cell r="J303" t="str">
            <v>FCA Sala</v>
          </cell>
          <cell r="K303" t="str">
            <v>Фосфорит</v>
          </cell>
          <cell r="L303" t="str">
            <v>Фосфорит</v>
          </cell>
          <cell r="M303" t="str">
            <v>GMF</v>
          </cell>
          <cell r="N303" t="str">
            <v>Raleksas</v>
          </cell>
          <cell r="O303">
            <v>148</v>
          </cell>
          <cell r="P303">
            <v>9620</v>
          </cell>
          <cell r="Q303">
            <v>9620</v>
          </cell>
          <cell r="R303">
            <v>0</v>
          </cell>
          <cell r="S303">
            <v>3085.11</v>
          </cell>
          <cell r="T303">
            <v>0</v>
          </cell>
          <cell r="U303">
            <v>0</v>
          </cell>
          <cell r="V303">
            <v>0</v>
          </cell>
          <cell r="W303">
            <v>0</v>
          </cell>
          <cell r="X303">
            <v>0</v>
          </cell>
          <cell r="Y303">
            <v>0</v>
          </cell>
        </row>
        <row r="304">
          <cell r="A304">
            <v>200107</v>
          </cell>
          <cell r="B304" t="str">
            <v>dfp</v>
          </cell>
          <cell r="C304" t="str">
            <v>dfp62</v>
          </cell>
          <cell r="D304">
            <v>37099</v>
          </cell>
          <cell r="E304">
            <v>37099</v>
          </cell>
          <cell r="F304">
            <v>37099</v>
          </cell>
          <cell r="G304">
            <v>17.549999237060547</v>
          </cell>
          <cell r="H304">
            <v>17.549999237060547</v>
          </cell>
          <cell r="I304" t="str">
            <v>DAF Ivangorod</v>
          </cell>
          <cell r="J304" t="str">
            <v>CPT Tallinn</v>
          </cell>
          <cell r="K304" t="str">
            <v>Фосфорит</v>
          </cell>
          <cell r="L304" t="str">
            <v>КГОК</v>
          </cell>
          <cell r="M304" t="str">
            <v>Mirintex</v>
          </cell>
          <cell r="N304" t="str">
            <v>Fakserting</v>
          </cell>
          <cell r="O304">
            <v>145</v>
          </cell>
          <cell r="P304">
            <v>2544.75</v>
          </cell>
          <cell r="Q304">
            <v>2544.75</v>
          </cell>
          <cell r="R304">
            <v>0</v>
          </cell>
          <cell r="S304" t="str">
            <v>EBSS</v>
          </cell>
          <cell r="T304">
            <v>79.852500000000006</v>
          </cell>
          <cell r="U304">
            <v>79.849999999999994</v>
          </cell>
          <cell r="V304">
            <v>0</v>
          </cell>
          <cell r="W304">
            <v>0</v>
          </cell>
          <cell r="X304">
            <v>0</v>
          </cell>
          <cell r="Y304">
            <v>0</v>
          </cell>
        </row>
        <row r="305">
          <cell r="A305">
            <v>200111</v>
          </cell>
          <cell r="B305" t="str">
            <v>dfp</v>
          </cell>
          <cell r="C305" t="str">
            <v>dfp63</v>
          </cell>
          <cell r="D305">
            <v>37211</v>
          </cell>
          <cell r="E305">
            <v>37211</v>
          </cell>
          <cell r="F305">
            <v>37211</v>
          </cell>
          <cell r="G305">
            <v>37256</v>
          </cell>
          <cell r="H305">
            <v>17.503000259399414</v>
          </cell>
          <cell r="I305">
            <v>467.11700439453125</v>
          </cell>
          <cell r="J305" t="str">
            <v>CPT Tallinn</v>
          </cell>
          <cell r="K305" t="str">
            <v>Фосфорит</v>
          </cell>
          <cell r="L305" t="str">
            <v>Карбохим</v>
          </cell>
          <cell r="M305" t="str">
            <v>Mirintex</v>
          </cell>
          <cell r="N305" t="str">
            <v>Fakserting</v>
          </cell>
          <cell r="O305">
            <v>150.75</v>
          </cell>
          <cell r="P305">
            <v>2638.5772000000002</v>
          </cell>
          <cell r="Q305">
            <v>2638.58</v>
          </cell>
          <cell r="R305">
            <v>0</v>
          </cell>
          <cell r="S305">
            <v>189182.39</v>
          </cell>
          <cell r="T305">
            <v>0</v>
          </cell>
          <cell r="U305">
            <v>0</v>
          </cell>
          <cell r="V305">
            <v>0</v>
          </cell>
          <cell r="W305">
            <v>0</v>
          </cell>
          <cell r="X305">
            <v>0</v>
          </cell>
          <cell r="Y305">
            <v>0</v>
          </cell>
        </row>
        <row r="306">
          <cell r="A306">
            <v>200112</v>
          </cell>
          <cell r="B306" t="str">
            <v>dfp</v>
          </cell>
          <cell r="C306" t="str">
            <v>dfp64</v>
          </cell>
          <cell r="D306">
            <v>37250</v>
          </cell>
          <cell r="E306">
            <v>37247</v>
          </cell>
          <cell r="F306">
            <v>37253</v>
          </cell>
          <cell r="G306">
            <v>2092.93994140625</v>
          </cell>
          <cell r="H306">
            <v>2042.260009765625</v>
          </cell>
          <cell r="I306" t="str">
            <v>DAF Ivangorod</v>
          </cell>
          <cell r="J306" t="str">
            <v>FOB Tallinn</v>
          </cell>
          <cell r="K306" t="str">
            <v>Фосфорит</v>
          </cell>
          <cell r="L306" t="str">
            <v>Фосфорит</v>
          </cell>
          <cell r="M306" t="str">
            <v>GMF</v>
          </cell>
          <cell r="N306" t="str">
            <v>Nagel</v>
          </cell>
          <cell r="O306">
            <v>138</v>
          </cell>
          <cell r="P306">
            <v>281831.88</v>
          </cell>
          <cell r="Q306">
            <v>281831.88</v>
          </cell>
          <cell r="R306">
            <v>0</v>
          </cell>
          <cell r="S306" t="str">
            <v>EBSS</v>
          </cell>
          <cell r="T306">
            <v>19576.64</v>
          </cell>
          <cell r="U306">
            <v>19576.64</v>
          </cell>
          <cell r="V306">
            <v>0</v>
          </cell>
          <cell r="W306">
            <v>0</v>
          </cell>
          <cell r="X306">
            <v>0</v>
          </cell>
          <cell r="Y306">
            <v>0</v>
          </cell>
        </row>
        <row r="307">
          <cell r="A307">
            <v>200112</v>
          </cell>
          <cell r="B307" t="str">
            <v>dfp</v>
          </cell>
          <cell r="C307" t="str">
            <v>dfp65</v>
          </cell>
          <cell r="D307">
            <v>37253</v>
          </cell>
          <cell r="E307">
            <v>37253</v>
          </cell>
          <cell r="F307">
            <v>37259</v>
          </cell>
          <cell r="G307">
            <v>1025.449951171875</v>
          </cell>
          <cell r="H307">
            <v>1018.030029296875</v>
          </cell>
          <cell r="I307" t="str">
            <v>DAF Ivangorod</v>
          </cell>
          <cell r="J307" t="str">
            <v>FOB Tallinn</v>
          </cell>
          <cell r="K307" t="str">
            <v>Фосфорит</v>
          </cell>
          <cell r="L307" t="str">
            <v>Фосфорит</v>
          </cell>
          <cell r="M307" t="str">
            <v>GMF</v>
          </cell>
          <cell r="N307" t="str">
            <v>Nagel</v>
          </cell>
          <cell r="O307">
            <v>138</v>
          </cell>
          <cell r="P307">
            <v>140488.14000000001</v>
          </cell>
          <cell r="Q307">
            <v>140488.14000000001</v>
          </cell>
          <cell r="R307">
            <v>0</v>
          </cell>
          <cell r="S307" t="str">
            <v>EBSS</v>
          </cell>
          <cell r="T307">
            <v>7589.3175000000001</v>
          </cell>
          <cell r="U307">
            <v>7589.32</v>
          </cell>
          <cell r="V307">
            <v>0</v>
          </cell>
          <cell r="W307">
            <v>0</v>
          </cell>
          <cell r="X307">
            <v>0</v>
          </cell>
          <cell r="Y307">
            <v>0</v>
          </cell>
        </row>
        <row r="308">
          <cell r="A308">
            <v>200201</v>
          </cell>
          <cell r="B308" t="str">
            <v>dfp</v>
          </cell>
          <cell r="C308" t="str">
            <v>dfp66</v>
          </cell>
          <cell r="D308">
            <v>37264</v>
          </cell>
          <cell r="E308">
            <v>37269</v>
          </cell>
          <cell r="F308">
            <v>37270</v>
          </cell>
          <cell r="G308">
            <v>1049.469970703125</v>
          </cell>
          <cell r="H308">
            <v>1037.030029296875</v>
          </cell>
          <cell r="I308" t="str">
            <v>DAF Ivangorod</v>
          </cell>
          <cell r="J308" t="str">
            <v>FOB Tallinn</v>
          </cell>
          <cell r="K308" t="str">
            <v>Фосфорит</v>
          </cell>
          <cell r="L308" t="str">
            <v>Фосфорит</v>
          </cell>
          <cell r="M308" t="str">
            <v>GMF</v>
          </cell>
          <cell r="N308" t="str">
            <v>Nagel</v>
          </cell>
          <cell r="O308">
            <v>148</v>
          </cell>
          <cell r="P308">
            <v>153480.44</v>
          </cell>
          <cell r="Q308">
            <v>153480.44</v>
          </cell>
          <cell r="R308">
            <v>0</v>
          </cell>
          <cell r="S308" t="str">
            <v>EBSS</v>
          </cell>
          <cell r="T308">
            <v>7743.7875000000004</v>
          </cell>
          <cell r="U308">
            <v>7743.79</v>
          </cell>
          <cell r="V308">
            <v>0</v>
          </cell>
          <cell r="W308">
            <v>0</v>
          </cell>
          <cell r="X308">
            <v>0</v>
          </cell>
          <cell r="Y308">
            <v>0</v>
          </cell>
        </row>
        <row r="309">
          <cell r="A309">
            <v>200201</v>
          </cell>
          <cell r="B309" t="str">
            <v>dfp</v>
          </cell>
          <cell r="C309" t="str">
            <v>dfp67</v>
          </cell>
          <cell r="D309">
            <v>37264</v>
          </cell>
          <cell r="E309">
            <v>37266</v>
          </cell>
          <cell r="F309">
            <v>37266</v>
          </cell>
          <cell r="G309">
            <v>22</v>
          </cell>
          <cell r="H309">
            <v>22</v>
          </cell>
          <cell r="I309" t="str">
            <v>FCA Kingisepp</v>
          </cell>
          <cell r="J309" t="str">
            <v>FCA Kingisepp</v>
          </cell>
          <cell r="K309" t="str">
            <v>Фосфорит</v>
          </cell>
          <cell r="L309" t="str">
            <v>Фосфорит</v>
          </cell>
          <cell r="M309" t="str">
            <v>GMF</v>
          </cell>
          <cell r="N309" t="str">
            <v>Ruvera</v>
          </cell>
          <cell r="O309">
            <v>160</v>
          </cell>
          <cell r="P309">
            <v>3520</v>
          </cell>
          <cell r="Q309">
            <v>3520</v>
          </cell>
          <cell r="R309">
            <v>0</v>
          </cell>
          <cell r="S309">
            <v>119054</v>
          </cell>
          <cell r="T309">
            <v>0</v>
          </cell>
          <cell r="U309">
            <v>0</v>
          </cell>
          <cell r="V309">
            <v>0</v>
          </cell>
          <cell r="W309">
            <v>0</v>
          </cell>
          <cell r="X309">
            <v>0</v>
          </cell>
          <cell r="Y309">
            <v>0</v>
          </cell>
        </row>
        <row r="310">
          <cell r="A310">
            <v>200201</v>
          </cell>
          <cell r="B310" t="str">
            <v>dfp</v>
          </cell>
          <cell r="C310" t="str">
            <v>dfp68</v>
          </cell>
          <cell r="D310">
            <v>37269</v>
          </cell>
          <cell r="E310">
            <v>37282</v>
          </cell>
          <cell r="F310">
            <v>37284</v>
          </cell>
          <cell r="G310">
            <v>2508.659912109375</v>
          </cell>
          <cell r="H310">
            <v>2521.1201171875</v>
          </cell>
          <cell r="I310" t="str">
            <v>DAF Ivangorod</v>
          </cell>
          <cell r="J310" t="str">
            <v>FOB Tallinn</v>
          </cell>
          <cell r="K310" t="str">
            <v>Фосфорит</v>
          </cell>
          <cell r="L310" t="str">
            <v>Фосфорит</v>
          </cell>
          <cell r="M310" t="str">
            <v>GMF</v>
          </cell>
          <cell r="N310" t="str">
            <v>Nagel</v>
          </cell>
          <cell r="O310">
            <v>148.5847</v>
          </cell>
          <cell r="P310">
            <v>374599.76</v>
          </cell>
          <cell r="Q310">
            <v>374599.76</v>
          </cell>
          <cell r="R310">
            <v>0</v>
          </cell>
          <cell r="S310" t="str">
            <v>EBSS</v>
          </cell>
          <cell r="T310">
            <v>18422.27</v>
          </cell>
          <cell r="U310">
            <v>18422.27</v>
          </cell>
          <cell r="V310">
            <v>0</v>
          </cell>
          <cell r="W310">
            <v>0</v>
          </cell>
          <cell r="X310">
            <v>0</v>
          </cell>
          <cell r="Y310">
            <v>0</v>
          </cell>
        </row>
        <row r="311">
          <cell r="A311">
            <v>200202</v>
          </cell>
          <cell r="B311" t="str">
            <v>dfp</v>
          </cell>
          <cell r="C311" t="str">
            <v>dfp70</v>
          </cell>
          <cell r="D311">
            <v>37299</v>
          </cell>
          <cell r="F311">
            <v>37331</v>
          </cell>
          <cell r="G311">
            <v>65</v>
          </cell>
          <cell r="H311">
            <v>65</v>
          </cell>
          <cell r="I311" t="str">
            <v>FCA Sala</v>
          </cell>
          <cell r="J311" t="str">
            <v>FCA Sala</v>
          </cell>
          <cell r="K311" t="str">
            <v>Фосфорит</v>
          </cell>
          <cell r="L311" t="str">
            <v>Фосфорит</v>
          </cell>
          <cell r="M311" t="str">
            <v>GMF</v>
          </cell>
          <cell r="N311" t="str">
            <v>Raleksas</v>
          </cell>
          <cell r="O311">
            <v>152</v>
          </cell>
          <cell r="P311">
            <v>9880</v>
          </cell>
          <cell r="Q311">
            <v>4940</v>
          </cell>
          <cell r="R311">
            <v>4940</v>
          </cell>
          <cell r="S311">
            <v>94317.62</v>
          </cell>
          <cell r="T311">
            <v>0</v>
          </cell>
          <cell r="U311">
            <v>0</v>
          </cell>
          <cell r="V311">
            <v>0</v>
          </cell>
          <cell r="W311">
            <v>0</v>
          </cell>
          <cell r="X311">
            <v>0</v>
          </cell>
          <cell r="Y311">
            <v>0</v>
          </cell>
        </row>
        <row r="312">
          <cell r="A312">
            <v>200202</v>
          </cell>
          <cell r="B312" t="str">
            <v>dfp</v>
          </cell>
          <cell r="C312" t="str">
            <v>dfp71</v>
          </cell>
          <cell r="D312">
            <v>37299</v>
          </cell>
          <cell r="F312">
            <v>37366</v>
          </cell>
          <cell r="G312">
            <v>130</v>
          </cell>
          <cell r="H312">
            <v>130</v>
          </cell>
          <cell r="I312" t="str">
            <v>FCA Sala</v>
          </cell>
          <cell r="J312" t="str">
            <v>DAF Valga</v>
          </cell>
          <cell r="K312" t="str">
            <v>Фосфорит</v>
          </cell>
          <cell r="L312" t="str">
            <v>Фосфорит</v>
          </cell>
          <cell r="M312" t="str">
            <v>GMF</v>
          </cell>
          <cell r="N312" t="str">
            <v>Wessaund</v>
          </cell>
          <cell r="O312">
            <v>160</v>
          </cell>
          <cell r="P312">
            <v>20800</v>
          </cell>
          <cell r="Q312">
            <v>14560</v>
          </cell>
          <cell r="R312">
            <v>6240</v>
          </cell>
          <cell r="S312" t="str">
            <v>EBSS</v>
          </cell>
          <cell r="T312">
            <v>845</v>
          </cell>
          <cell r="U312">
            <v>0</v>
          </cell>
          <cell r="V312">
            <v>845</v>
          </cell>
          <cell r="W312">
            <v>0</v>
          </cell>
          <cell r="X312">
            <v>0</v>
          </cell>
          <cell r="Y312">
            <v>0</v>
          </cell>
        </row>
        <row r="313">
          <cell r="A313">
            <v>200201</v>
          </cell>
          <cell r="B313" t="str">
            <v>dfp</v>
          </cell>
          <cell r="C313" t="str">
            <v>dfp72</v>
          </cell>
          <cell r="D313">
            <v>37278</v>
          </cell>
          <cell r="E313">
            <v>37271</v>
          </cell>
          <cell r="F313">
            <v>37274</v>
          </cell>
          <cell r="G313">
            <v>1040.6500244140625</v>
          </cell>
          <cell r="H313">
            <v>1032.97998046875</v>
          </cell>
          <cell r="I313" t="str">
            <v>DAF Ivangorod</v>
          </cell>
          <cell r="J313" t="str">
            <v>FOB Tallinn</v>
          </cell>
          <cell r="K313" t="str">
            <v>Фосфорит</v>
          </cell>
          <cell r="L313" t="str">
            <v>Фосфорит</v>
          </cell>
          <cell r="M313" t="str">
            <v>GMF</v>
          </cell>
          <cell r="N313" t="str">
            <v>Nagel</v>
          </cell>
          <cell r="O313">
            <v>152.19560000000001</v>
          </cell>
          <cell r="P313">
            <v>157215.04000000001</v>
          </cell>
          <cell r="Q313">
            <v>157215.04000000001</v>
          </cell>
          <cell r="R313">
            <v>0</v>
          </cell>
          <cell r="S313" t="str">
            <v>EBSS</v>
          </cell>
          <cell r="T313">
            <v>8878.4850000000006</v>
          </cell>
          <cell r="U313">
            <v>8878.49</v>
          </cell>
          <cell r="V313">
            <v>0</v>
          </cell>
          <cell r="W313">
            <v>0</v>
          </cell>
          <cell r="X313">
            <v>0</v>
          </cell>
          <cell r="Y313">
            <v>0</v>
          </cell>
        </row>
        <row r="314">
          <cell r="A314">
            <v>200201</v>
          </cell>
          <cell r="B314" t="str">
            <v>dfp</v>
          </cell>
          <cell r="C314" t="str">
            <v>dfp73</v>
          </cell>
          <cell r="D314">
            <v>37280</v>
          </cell>
          <cell r="E314">
            <v>37274</v>
          </cell>
          <cell r="F314">
            <v>37274</v>
          </cell>
          <cell r="G314">
            <v>1102.7900390625</v>
          </cell>
          <cell r="H314">
            <v>1108.219970703125</v>
          </cell>
          <cell r="I314" t="str">
            <v>DAF Ivangorod</v>
          </cell>
          <cell r="J314" t="str">
            <v>FOB Tallinn</v>
          </cell>
          <cell r="K314" t="str">
            <v>Фосфорит</v>
          </cell>
          <cell r="L314" t="str">
            <v>Фосфорит</v>
          </cell>
          <cell r="M314" t="str">
            <v>GMF</v>
          </cell>
          <cell r="N314" t="str">
            <v>Nagel</v>
          </cell>
          <cell r="O314">
            <v>153.8066</v>
          </cell>
          <cell r="P314">
            <v>170451.56</v>
          </cell>
          <cell r="Q314">
            <v>170451.56</v>
          </cell>
          <cell r="R314">
            <v>0</v>
          </cell>
          <cell r="S314" t="str">
            <v>EBSS</v>
          </cell>
          <cell r="T314">
            <v>9917.7450000000008</v>
          </cell>
          <cell r="U314">
            <v>9917.75</v>
          </cell>
          <cell r="V314">
            <v>0</v>
          </cell>
          <cell r="W314">
            <v>0</v>
          </cell>
          <cell r="X314">
            <v>0</v>
          </cell>
          <cell r="Y314">
            <v>0</v>
          </cell>
        </row>
        <row r="315">
          <cell r="A315">
            <v>200201</v>
          </cell>
          <cell r="B315" t="str">
            <v>dfp</v>
          </cell>
          <cell r="C315" t="str">
            <v>dfp75</v>
          </cell>
          <cell r="D315">
            <v>37286</v>
          </cell>
          <cell r="E315">
            <v>37287</v>
          </cell>
          <cell r="F315">
            <v>37290</v>
          </cell>
          <cell r="G315">
            <v>3032.239990234375</v>
          </cell>
          <cell r="H315">
            <v>3000.3701171875</v>
          </cell>
          <cell r="I315" t="str">
            <v>DAF Ivangorod</v>
          </cell>
          <cell r="J315" t="str">
            <v>FOB Tallinn</v>
          </cell>
          <cell r="K315" t="str">
            <v>Фосфорит</v>
          </cell>
          <cell r="L315" t="str">
            <v>Фосфорит</v>
          </cell>
          <cell r="M315" t="str">
            <v>GMF</v>
          </cell>
          <cell r="N315" t="str">
            <v>Nagel</v>
          </cell>
          <cell r="O315">
            <v>146.48500000000001</v>
          </cell>
          <cell r="P315">
            <v>439509.1</v>
          </cell>
          <cell r="Q315">
            <v>439509.1</v>
          </cell>
          <cell r="R315">
            <v>0</v>
          </cell>
          <cell r="S315" t="str">
            <v>EBSS</v>
          </cell>
          <cell r="T315">
            <v>21737.5825</v>
          </cell>
          <cell r="U315">
            <v>21737.58</v>
          </cell>
          <cell r="V315">
            <v>0</v>
          </cell>
          <cell r="W315">
            <v>0</v>
          </cell>
          <cell r="X315">
            <v>0</v>
          </cell>
          <cell r="Y315">
            <v>0</v>
          </cell>
        </row>
        <row r="316">
          <cell r="A316">
            <v>200201</v>
          </cell>
          <cell r="B316" t="str">
            <v>dfp</v>
          </cell>
          <cell r="C316" t="str">
            <v>dfp76</v>
          </cell>
          <cell r="D316">
            <v>37286</v>
          </cell>
          <cell r="E316">
            <v>37287</v>
          </cell>
          <cell r="F316">
            <v>37287</v>
          </cell>
          <cell r="G316">
            <v>65</v>
          </cell>
          <cell r="H316">
            <v>65</v>
          </cell>
          <cell r="I316" t="str">
            <v>DAF Ivangorod</v>
          </cell>
          <cell r="J316" t="str">
            <v>DAF Ivangorod</v>
          </cell>
          <cell r="K316" t="str">
            <v>Фосфорит</v>
          </cell>
          <cell r="L316" t="str">
            <v>Фосфорит</v>
          </cell>
          <cell r="M316" t="str">
            <v>GMF</v>
          </cell>
          <cell r="N316" t="str">
            <v>IET</v>
          </cell>
          <cell r="O316">
            <v>151.5</v>
          </cell>
          <cell r="P316">
            <v>9847.5</v>
          </cell>
          <cell r="Q316">
            <v>9847.5</v>
          </cell>
          <cell r="R316">
            <v>0</v>
          </cell>
          <cell r="S316">
            <v>0</v>
          </cell>
          <cell r="T316">
            <v>0</v>
          </cell>
          <cell r="U316">
            <v>0</v>
          </cell>
          <cell r="V316">
            <v>0</v>
          </cell>
          <cell r="W316">
            <v>0</v>
          </cell>
          <cell r="X316">
            <v>0</v>
          </cell>
          <cell r="Y316">
            <v>0</v>
          </cell>
        </row>
        <row r="317">
          <cell r="A317">
            <v>200201</v>
          </cell>
          <cell r="B317" t="str">
            <v>dfp</v>
          </cell>
          <cell r="C317" t="str">
            <v>dfp77</v>
          </cell>
          <cell r="D317">
            <v>37286</v>
          </cell>
          <cell r="E317">
            <v>37283</v>
          </cell>
          <cell r="F317">
            <v>37283</v>
          </cell>
          <cell r="G317">
            <v>345</v>
          </cell>
          <cell r="H317">
            <v>345</v>
          </cell>
          <cell r="I317" t="str">
            <v>DAF Ivangorod</v>
          </cell>
          <cell r="J317" t="str">
            <v>DAF Ivangorod</v>
          </cell>
          <cell r="K317" t="str">
            <v>Фосфорит</v>
          </cell>
          <cell r="L317" t="str">
            <v>Фосфорит</v>
          </cell>
          <cell r="M317" t="str">
            <v>GMF</v>
          </cell>
          <cell r="N317" t="str">
            <v>IET</v>
          </cell>
          <cell r="O317">
            <v>151.5</v>
          </cell>
          <cell r="P317">
            <v>52267.5</v>
          </cell>
          <cell r="Q317">
            <v>52267.5</v>
          </cell>
          <cell r="R317">
            <v>0</v>
          </cell>
          <cell r="S317">
            <v>0</v>
          </cell>
          <cell r="T317">
            <v>0</v>
          </cell>
          <cell r="U317">
            <v>0</v>
          </cell>
          <cell r="V317">
            <v>0</v>
          </cell>
          <cell r="W317">
            <v>0</v>
          </cell>
          <cell r="X317">
            <v>0</v>
          </cell>
          <cell r="Y317">
            <v>0</v>
          </cell>
        </row>
        <row r="318">
          <cell r="A318">
            <v>200202</v>
          </cell>
          <cell r="B318" t="str">
            <v>dfp</v>
          </cell>
          <cell r="C318" t="str">
            <v>dfp78</v>
          </cell>
          <cell r="D318">
            <v>37291</v>
          </cell>
          <cell r="E318">
            <v>37294</v>
          </cell>
          <cell r="F318">
            <v>37297</v>
          </cell>
          <cell r="G318">
            <v>1038.9100341796875</v>
          </cell>
          <cell r="H318">
            <v>1068.030029296875</v>
          </cell>
          <cell r="I318" t="str">
            <v>DAF Ivangorod</v>
          </cell>
          <cell r="J318" t="str">
            <v>FOB Tallinn</v>
          </cell>
          <cell r="K318" t="str">
            <v>Фосфорит</v>
          </cell>
          <cell r="L318" t="str">
            <v>Фосфорит</v>
          </cell>
          <cell r="M318" t="str">
            <v>GMF</v>
          </cell>
          <cell r="N318" t="str">
            <v>Nagel</v>
          </cell>
          <cell r="O318">
            <v>145.81290000000001</v>
          </cell>
          <cell r="P318">
            <v>155732.51999999999</v>
          </cell>
          <cell r="Q318">
            <v>155732.51999999999</v>
          </cell>
          <cell r="R318">
            <v>0</v>
          </cell>
          <cell r="S318" t="str">
            <v>EBSS</v>
          </cell>
          <cell r="T318">
            <v>8001.0675000000001</v>
          </cell>
          <cell r="U318">
            <v>8001.07</v>
          </cell>
          <cell r="V318">
            <v>0</v>
          </cell>
          <cell r="W318">
            <v>0</v>
          </cell>
          <cell r="X318">
            <v>0</v>
          </cell>
          <cell r="Y318">
            <v>0</v>
          </cell>
        </row>
        <row r="319">
          <cell r="A319">
            <v>200202</v>
          </cell>
          <cell r="B319" t="str">
            <v>dfp</v>
          </cell>
          <cell r="C319" t="str">
            <v>dfp79</v>
          </cell>
          <cell r="D319">
            <v>37298</v>
          </cell>
          <cell r="E319">
            <v>37304</v>
          </cell>
          <cell r="F319">
            <v>37305</v>
          </cell>
          <cell r="G319">
            <v>2864.239990234375</v>
          </cell>
          <cell r="H319">
            <v>2860.27001953125</v>
          </cell>
          <cell r="I319" t="str">
            <v>DAF Ivangorod</v>
          </cell>
          <cell r="J319" t="str">
            <v>FOB Tallinn</v>
          </cell>
          <cell r="K319" t="str">
            <v>Фосфорит</v>
          </cell>
          <cell r="L319" t="str">
            <v>Фосфорит</v>
          </cell>
          <cell r="M319" t="str">
            <v>GMF</v>
          </cell>
          <cell r="N319" t="str">
            <v>Nagel</v>
          </cell>
          <cell r="O319">
            <v>146.4461</v>
          </cell>
          <cell r="P319">
            <v>418875.52</v>
          </cell>
          <cell r="Q319">
            <v>418875.52</v>
          </cell>
          <cell r="R319">
            <v>0</v>
          </cell>
          <cell r="S319" t="str">
            <v>EBSS</v>
          </cell>
          <cell r="T319">
            <v>20968.4575</v>
          </cell>
          <cell r="U319">
            <v>0</v>
          </cell>
          <cell r="V319">
            <v>20968.46</v>
          </cell>
          <cell r="W319">
            <v>0</v>
          </cell>
          <cell r="X319">
            <v>0</v>
          </cell>
          <cell r="Y319">
            <v>0</v>
          </cell>
        </row>
        <row r="320">
          <cell r="A320">
            <v>200202</v>
          </cell>
          <cell r="B320" t="str">
            <v>dfp</v>
          </cell>
          <cell r="C320" t="str">
            <v>dfp80</v>
          </cell>
          <cell r="D320">
            <v>37306</v>
          </cell>
          <cell r="E320">
            <v>37307</v>
          </cell>
          <cell r="F320">
            <v>37309</v>
          </cell>
          <cell r="G320">
            <v>1439.1400146484375</v>
          </cell>
          <cell r="H320">
            <v>1438.5400390625</v>
          </cell>
          <cell r="I320" t="str">
            <v>DAF Ivangorod</v>
          </cell>
          <cell r="J320" t="str">
            <v>FOB Tallinn</v>
          </cell>
          <cell r="K320" t="str">
            <v>Фосфорит</v>
          </cell>
          <cell r="L320" t="str">
            <v>Фосфорит</v>
          </cell>
          <cell r="M320" t="str">
            <v>GMF</v>
          </cell>
          <cell r="N320" t="str">
            <v>Nagel</v>
          </cell>
          <cell r="O320">
            <v>148</v>
          </cell>
          <cell r="P320">
            <v>212903.92</v>
          </cell>
          <cell r="Q320">
            <v>0</v>
          </cell>
          <cell r="R320">
            <v>212903.92</v>
          </cell>
          <cell r="S320" t="str">
            <v>EBSS</v>
          </cell>
          <cell r="T320">
            <v>10501.965</v>
          </cell>
          <cell r="U320">
            <v>0</v>
          </cell>
          <cell r="V320">
            <v>10501.97</v>
          </cell>
          <cell r="W320">
            <v>0</v>
          </cell>
          <cell r="X320">
            <v>0</v>
          </cell>
          <cell r="Y320">
            <v>0</v>
          </cell>
        </row>
        <row r="321">
          <cell r="A321">
            <v>200202</v>
          </cell>
          <cell r="B321" t="str">
            <v>dfp</v>
          </cell>
          <cell r="C321" t="str">
            <v>dfp82</v>
          </cell>
          <cell r="D321">
            <v>37315</v>
          </cell>
          <cell r="E321">
            <v>36999</v>
          </cell>
          <cell r="F321">
            <v>37089</v>
          </cell>
          <cell r="G321">
            <v>2800</v>
          </cell>
          <cell r="H321">
            <v>2800</v>
          </cell>
          <cell r="I321" t="str">
            <v>DAF Ivangorod</v>
          </cell>
          <cell r="J321" t="str">
            <v>FOB Tallinn</v>
          </cell>
          <cell r="K321" t="str">
            <v>Фосфорит</v>
          </cell>
          <cell r="L321" t="str">
            <v>Фосфорит</v>
          </cell>
          <cell r="M321" t="str">
            <v>GMF</v>
          </cell>
          <cell r="N321" t="str">
            <v>Nagel</v>
          </cell>
          <cell r="O321">
            <v>142</v>
          </cell>
          <cell r="P321">
            <v>397600</v>
          </cell>
          <cell r="Q321">
            <v>0</v>
          </cell>
          <cell r="R321">
            <v>397600</v>
          </cell>
          <cell r="S321" t="str">
            <v>EBSS</v>
          </cell>
          <cell r="T321">
            <v>20590</v>
          </cell>
          <cell r="U321">
            <v>0</v>
          </cell>
          <cell r="V321">
            <v>20590</v>
          </cell>
          <cell r="W321">
            <v>0</v>
          </cell>
          <cell r="X321">
            <v>0</v>
          </cell>
          <cell r="Y321">
            <v>0</v>
          </cell>
        </row>
        <row r="322">
          <cell r="A322">
            <v>200202</v>
          </cell>
          <cell r="B322" t="str">
            <v>dfp</v>
          </cell>
          <cell r="C322" t="str">
            <v>dfp83</v>
          </cell>
          <cell r="D322">
            <v>37315</v>
          </cell>
          <cell r="E322">
            <v>37307</v>
          </cell>
          <cell r="F322">
            <v>37307</v>
          </cell>
          <cell r="G322">
            <v>203</v>
          </cell>
          <cell r="H322">
            <v>203</v>
          </cell>
          <cell r="I322" t="str">
            <v>DAF Ivangorod</v>
          </cell>
          <cell r="J322" t="str">
            <v>DAF Ivangorod</v>
          </cell>
          <cell r="K322" t="str">
            <v>Фосфорит</v>
          </cell>
          <cell r="L322" t="str">
            <v>Фосфорит</v>
          </cell>
          <cell r="M322" t="str">
            <v>GMF</v>
          </cell>
          <cell r="N322" t="str">
            <v>IET</v>
          </cell>
          <cell r="O322">
            <v>151.5</v>
          </cell>
          <cell r="P322">
            <v>30754.5</v>
          </cell>
          <cell r="Q322">
            <v>0</v>
          </cell>
          <cell r="R322">
            <v>30754.5</v>
          </cell>
          <cell r="S322">
            <v>0</v>
          </cell>
          <cell r="T322">
            <v>0</v>
          </cell>
          <cell r="U322">
            <v>0</v>
          </cell>
          <cell r="V322">
            <v>0</v>
          </cell>
          <cell r="W322">
            <v>0</v>
          </cell>
          <cell r="X322">
            <v>0</v>
          </cell>
          <cell r="Y322">
            <v>0</v>
          </cell>
        </row>
        <row r="323">
          <cell r="A323">
            <v>200202</v>
          </cell>
          <cell r="B323" t="str">
            <v>dfp</v>
          </cell>
          <cell r="C323" t="str">
            <v>dfp84</v>
          </cell>
          <cell r="D323">
            <v>37315</v>
          </cell>
          <cell r="E323">
            <v>37304</v>
          </cell>
          <cell r="F323">
            <v>37304</v>
          </cell>
          <cell r="G323">
            <v>65</v>
          </cell>
          <cell r="H323">
            <v>65</v>
          </cell>
          <cell r="I323" t="str">
            <v>DAF Ivangorod</v>
          </cell>
          <cell r="J323" t="str">
            <v>DAF Ivangorod</v>
          </cell>
          <cell r="K323" t="str">
            <v>Фосфорит</v>
          </cell>
          <cell r="L323" t="str">
            <v>Фосфорит</v>
          </cell>
          <cell r="M323" t="str">
            <v>GMF</v>
          </cell>
          <cell r="N323" t="str">
            <v>IET</v>
          </cell>
          <cell r="O323">
            <v>151.5</v>
          </cell>
          <cell r="P323">
            <v>9847.5</v>
          </cell>
          <cell r="Q323">
            <v>9847.5</v>
          </cell>
          <cell r="R323">
            <v>0</v>
          </cell>
          <cell r="S323">
            <v>0</v>
          </cell>
          <cell r="T323">
            <v>0</v>
          </cell>
          <cell r="U323">
            <v>0</v>
          </cell>
          <cell r="V323">
            <v>0</v>
          </cell>
          <cell r="W323">
            <v>0</v>
          </cell>
          <cell r="X323">
            <v>0</v>
          </cell>
          <cell r="Y323">
            <v>0</v>
          </cell>
        </row>
        <row r="324">
          <cell r="A324">
            <v>200201</v>
          </cell>
          <cell r="B324" t="str">
            <v>dfp</v>
          </cell>
          <cell r="C324" t="str">
            <v>dfp85</v>
          </cell>
          <cell r="D324">
            <v>37286</v>
          </cell>
          <cell r="E324">
            <v>37287</v>
          </cell>
          <cell r="F324">
            <v>37287</v>
          </cell>
          <cell r="G324">
            <v>65</v>
          </cell>
          <cell r="H324">
            <v>65</v>
          </cell>
          <cell r="I324" t="str">
            <v>DAF Ivangorod</v>
          </cell>
          <cell r="J324" t="str">
            <v>DAF Ivangorod</v>
          </cell>
          <cell r="K324" t="str">
            <v>Фосфорит</v>
          </cell>
          <cell r="L324" t="str">
            <v>Фосфорит</v>
          </cell>
          <cell r="M324" t="str">
            <v>GMF</v>
          </cell>
          <cell r="N324" t="str">
            <v>IET</v>
          </cell>
          <cell r="O324">
            <v>151.5</v>
          </cell>
          <cell r="P324">
            <v>9847.5</v>
          </cell>
          <cell r="Q324">
            <v>9847.5</v>
          </cell>
          <cell r="R324">
            <v>0</v>
          </cell>
          <cell r="S324">
            <v>0</v>
          </cell>
          <cell r="T324">
            <v>0</v>
          </cell>
          <cell r="U324">
            <v>0</v>
          </cell>
          <cell r="V324">
            <v>0</v>
          </cell>
          <cell r="W324">
            <v>0</v>
          </cell>
          <cell r="X324">
            <v>0</v>
          </cell>
          <cell r="Y324">
            <v>0</v>
          </cell>
        </row>
        <row r="325">
          <cell r="A325">
            <v>200202</v>
          </cell>
          <cell r="B325" t="str">
            <v>dfp</v>
          </cell>
          <cell r="C325" t="str">
            <v>dfp86</v>
          </cell>
          <cell r="D325">
            <v>37315</v>
          </cell>
          <cell r="E325">
            <v>37025</v>
          </cell>
          <cell r="F325">
            <v>37115</v>
          </cell>
          <cell r="G325">
            <v>1200</v>
          </cell>
          <cell r="H325">
            <v>1200</v>
          </cell>
          <cell r="I325" t="str">
            <v>DAF Ivangorod</v>
          </cell>
          <cell r="J325" t="str">
            <v>FOB Tallinn</v>
          </cell>
          <cell r="K325" t="str">
            <v>Фосфорит</v>
          </cell>
          <cell r="L325" t="str">
            <v>Фосфорит</v>
          </cell>
          <cell r="M325" t="str">
            <v>GMF</v>
          </cell>
          <cell r="N325" t="str">
            <v>Nagel</v>
          </cell>
          <cell r="O325">
            <v>153.5</v>
          </cell>
          <cell r="P325">
            <v>184200</v>
          </cell>
          <cell r="Q325">
            <v>0</v>
          </cell>
          <cell r="R325">
            <v>184200</v>
          </cell>
          <cell r="S325" t="str">
            <v>EBSS</v>
          </cell>
          <cell r="T325">
            <v>10750</v>
          </cell>
          <cell r="U325">
            <v>0</v>
          </cell>
          <cell r="V325">
            <v>10750</v>
          </cell>
          <cell r="W325">
            <v>0</v>
          </cell>
          <cell r="X325">
            <v>0</v>
          </cell>
          <cell r="Y325">
            <v>0</v>
          </cell>
        </row>
        <row r="326">
          <cell r="A326">
            <v>200202</v>
          </cell>
          <cell r="B326" t="str">
            <v>dfp</v>
          </cell>
          <cell r="C326" t="str">
            <v>dfp88</v>
          </cell>
          <cell r="D326">
            <v>37315</v>
          </cell>
          <cell r="E326">
            <v>37027</v>
          </cell>
          <cell r="F326">
            <v>37117</v>
          </cell>
          <cell r="G326">
            <v>390</v>
          </cell>
          <cell r="H326">
            <v>390</v>
          </cell>
          <cell r="I326" t="str">
            <v>DAF Ivangorod</v>
          </cell>
          <cell r="J326" t="str">
            <v>DAF Ivangorod</v>
          </cell>
          <cell r="K326" t="str">
            <v>Фосфорит</v>
          </cell>
          <cell r="L326" t="str">
            <v>Фосфорит</v>
          </cell>
          <cell r="M326" t="str">
            <v>GMF</v>
          </cell>
          <cell r="N326" t="str">
            <v>IET</v>
          </cell>
          <cell r="O326">
            <v>151.5</v>
          </cell>
          <cell r="P326">
            <v>59085</v>
          </cell>
          <cell r="Q326">
            <v>0</v>
          </cell>
          <cell r="R326">
            <v>59085</v>
          </cell>
          <cell r="S326">
            <v>0</v>
          </cell>
          <cell r="T326">
            <v>0</v>
          </cell>
          <cell r="U326">
            <v>0</v>
          </cell>
          <cell r="V326">
            <v>0</v>
          </cell>
          <cell r="W326">
            <v>0</v>
          </cell>
          <cell r="X326">
            <v>0</v>
          </cell>
          <cell r="Y326">
            <v>0</v>
          </cell>
        </row>
        <row r="327">
          <cell r="A327">
            <v>200202</v>
          </cell>
          <cell r="B327" t="str">
            <v>dfp</v>
          </cell>
          <cell r="C327" t="str">
            <v>dfp89</v>
          </cell>
          <cell r="D327">
            <v>37315</v>
          </cell>
          <cell r="E327">
            <v>37304</v>
          </cell>
          <cell r="F327">
            <v>37304</v>
          </cell>
          <cell r="G327">
            <v>68</v>
          </cell>
          <cell r="H327">
            <v>68</v>
          </cell>
          <cell r="I327" t="str">
            <v>DAF Ivangorod</v>
          </cell>
          <cell r="J327" t="str">
            <v>DAF Ivangorod</v>
          </cell>
          <cell r="K327" t="str">
            <v>Фосфорит</v>
          </cell>
          <cell r="L327" t="str">
            <v>Фосфорит</v>
          </cell>
          <cell r="M327" t="str">
            <v>GMF</v>
          </cell>
          <cell r="N327" t="str">
            <v>IET</v>
          </cell>
          <cell r="O327">
            <v>154.5</v>
          </cell>
          <cell r="P327">
            <v>10506</v>
          </cell>
          <cell r="Q327">
            <v>10506</v>
          </cell>
          <cell r="R327">
            <v>0</v>
          </cell>
          <cell r="S327">
            <v>0</v>
          </cell>
          <cell r="T327">
            <v>0</v>
          </cell>
          <cell r="U327">
            <v>0</v>
          </cell>
          <cell r="V327">
            <v>0</v>
          </cell>
          <cell r="W327">
            <v>0</v>
          </cell>
          <cell r="X327">
            <v>0</v>
          </cell>
          <cell r="Y327">
            <v>0</v>
          </cell>
        </row>
        <row r="328">
          <cell r="A328">
            <v>200109</v>
          </cell>
          <cell r="B328" t="str">
            <v>eac</v>
          </cell>
          <cell r="C328" t="str">
            <v>eac01</v>
          </cell>
          <cell r="D328">
            <v>37159</v>
          </cell>
          <cell r="E328">
            <v>37159</v>
          </cell>
          <cell r="F328">
            <v>37159</v>
          </cell>
          <cell r="G328">
            <v>487.75</v>
          </cell>
          <cell r="H328">
            <v>487.75</v>
          </cell>
          <cell r="I328" t="str">
            <v>FCA Amzya</v>
          </cell>
          <cell r="J328" t="str">
            <v>FCA Amzya</v>
          </cell>
          <cell r="K328" t="str">
            <v>Амзя</v>
          </cell>
          <cell r="L328" t="str">
            <v>НевАзот</v>
          </cell>
          <cell r="M328" t="str">
            <v>GMF</v>
          </cell>
          <cell r="N328" t="str">
            <v>Coxon</v>
          </cell>
          <cell r="O328">
            <v>365</v>
          </cell>
          <cell r="P328">
            <v>178028.75</v>
          </cell>
          <cell r="Q328">
            <v>180658.98</v>
          </cell>
          <cell r="R328">
            <v>-2630.23</v>
          </cell>
          <cell r="S328">
            <v>0</v>
          </cell>
          <cell r="T328">
            <v>0</v>
          </cell>
          <cell r="U328">
            <v>0</v>
          </cell>
          <cell r="V328">
            <v>0</v>
          </cell>
          <cell r="W328">
            <v>0</v>
          </cell>
          <cell r="X328">
            <v>0</v>
          </cell>
          <cell r="Y328">
            <v>0</v>
          </cell>
        </row>
        <row r="329">
          <cell r="A329">
            <v>200110</v>
          </cell>
          <cell r="B329" t="str">
            <v>eac</v>
          </cell>
          <cell r="C329" t="str">
            <v>eac02</v>
          </cell>
          <cell r="D329">
            <v>37174</v>
          </cell>
          <cell r="E329">
            <v>37173</v>
          </cell>
          <cell r="F329">
            <v>37173</v>
          </cell>
          <cell r="G329">
            <v>960</v>
          </cell>
          <cell r="H329">
            <v>960</v>
          </cell>
          <cell r="I329" t="str">
            <v>FCA Asha</v>
          </cell>
          <cell r="J329" t="str">
            <v>FCA Asha</v>
          </cell>
          <cell r="K329" t="str">
            <v>Аша</v>
          </cell>
          <cell r="L329" t="str">
            <v>НевАзот</v>
          </cell>
          <cell r="M329" t="str">
            <v>GMF</v>
          </cell>
          <cell r="N329" t="str">
            <v>VPK</v>
          </cell>
          <cell r="O329">
            <v>365</v>
          </cell>
          <cell r="P329">
            <v>350400</v>
          </cell>
          <cell r="Q329">
            <v>350400</v>
          </cell>
          <cell r="R329">
            <v>0</v>
          </cell>
          <cell r="S329">
            <v>0</v>
          </cell>
          <cell r="T329">
            <v>0</v>
          </cell>
          <cell r="U329">
            <v>0</v>
          </cell>
          <cell r="V329">
            <v>0</v>
          </cell>
          <cell r="W329">
            <v>0</v>
          </cell>
          <cell r="X329">
            <v>0</v>
          </cell>
          <cell r="Y329">
            <v>0</v>
          </cell>
        </row>
        <row r="330">
          <cell r="A330">
            <v>200109</v>
          </cell>
          <cell r="B330" t="str">
            <v>eac</v>
          </cell>
          <cell r="C330" t="str">
            <v>eac03</v>
          </cell>
          <cell r="D330">
            <v>37159</v>
          </cell>
          <cell r="E330">
            <v>37162</v>
          </cell>
          <cell r="F330">
            <v>37162</v>
          </cell>
          <cell r="G330">
            <v>294.29998779296875</v>
          </cell>
          <cell r="H330">
            <v>294.29998779296875</v>
          </cell>
          <cell r="I330" t="str">
            <v>FCA Amzya</v>
          </cell>
          <cell r="J330" t="str">
            <v>FCA Amzya</v>
          </cell>
          <cell r="K330" t="str">
            <v>Амзя</v>
          </cell>
          <cell r="L330" t="str">
            <v>НевАзот</v>
          </cell>
          <cell r="M330" t="str">
            <v>GMF</v>
          </cell>
          <cell r="N330" t="str">
            <v>Extokem</v>
          </cell>
          <cell r="O330">
            <v>370</v>
          </cell>
          <cell r="P330">
            <v>108891</v>
          </cell>
          <cell r="Q330">
            <v>108891</v>
          </cell>
          <cell r="R330">
            <v>0</v>
          </cell>
          <cell r="S330">
            <v>0</v>
          </cell>
          <cell r="T330">
            <v>0</v>
          </cell>
          <cell r="U330">
            <v>0</v>
          </cell>
          <cell r="V330">
            <v>0</v>
          </cell>
          <cell r="W330">
            <v>0</v>
          </cell>
          <cell r="X330">
            <v>0</v>
          </cell>
          <cell r="Y330">
            <v>0</v>
          </cell>
        </row>
        <row r="331">
          <cell r="A331">
            <v>200110</v>
          </cell>
          <cell r="B331" t="str">
            <v>eac</v>
          </cell>
          <cell r="C331" t="str">
            <v>eac05</v>
          </cell>
          <cell r="D331">
            <v>37184</v>
          </cell>
          <cell r="E331">
            <v>37188</v>
          </cell>
          <cell r="F331">
            <v>37188</v>
          </cell>
          <cell r="G331">
            <v>203.05000305175781</v>
          </cell>
          <cell r="H331">
            <v>203.05000305175781</v>
          </cell>
          <cell r="I331" t="str">
            <v>FCA Amzya</v>
          </cell>
          <cell r="J331" t="str">
            <v>FCA Amzya</v>
          </cell>
          <cell r="K331" t="str">
            <v>Амзя</v>
          </cell>
          <cell r="L331" t="str">
            <v>НевАзот</v>
          </cell>
          <cell r="M331" t="str">
            <v>GMF</v>
          </cell>
          <cell r="N331" t="str">
            <v>Extokem</v>
          </cell>
          <cell r="O331">
            <v>370</v>
          </cell>
          <cell r="P331">
            <v>75128.5</v>
          </cell>
          <cell r="Q331">
            <v>75128.5</v>
          </cell>
          <cell r="R331">
            <v>0</v>
          </cell>
          <cell r="S331">
            <v>0</v>
          </cell>
          <cell r="T331">
            <v>0</v>
          </cell>
          <cell r="U331">
            <v>0</v>
          </cell>
          <cell r="V331">
            <v>0</v>
          </cell>
          <cell r="W331">
            <v>0</v>
          </cell>
          <cell r="X331">
            <v>0</v>
          </cell>
          <cell r="Y331">
            <v>0</v>
          </cell>
        </row>
        <row r="332">
          <cell r="A332">
            <v>200110</v>
          </cell>
          <cell r="B332" t="str">
            <v>eac</v>
          </cell>
          <cell r="C332" t="str">
            <v>eac06</v>
          </cell>
          <cell r="D332">
            <v>37179</v>
          </cell>
          <cell r="E332">
            <v>37174</v>
          </cell>
          <cell r="F332">
            <v>37174</v>
          </cell>
          <cell r="G332">
            <v>378.82501220703125</v>
          </cell>
          <cell r="H332">
            <v>378.82501220703125</v>
          </cell>
          <cell r="I332" t="str">
            <v>FCA Amzya</v>
          </cell>
          <cell r="J332" t="str">
            <v>FCA Amzya</v>
          </cell>
          <cell r="K332" t="str">
            <v>Амзя</v>
          </cell>
          <cell r="L332" t="str">
            <v>НевАзот</v>
          </cell>
          <cell r="M332" t="str">
            <v>GMF</v>
          </cell>
          <cell r="N332" t="str">
            <v>VPK</v>
          </cell>
          <cell r="O332">
            <v>365</v>
          </cell>
          <cell r="P332">
            <v>138271.125</v>
          </cell>
          <cell r="Q332">
            <v>138271.13</v>
          </cell>
          <cell r="R332">
            <v>0</v>
          </cell>
          <cell r="S332">
            <v>0</v>
          </cell>
          <cell r="T332">
            <v>0</v>
          </cell>
          <cell r="U332">
            <v>0</v>
          </cell>
          <cell r="V332">
            <v>0</v>
          </cell>
          <cell r="W332">
            <v>0</v>
          </cell>
          <cell r="X332">
            <v>0</v>
          </cell>
          <cell r="Y332">
            <v>0</v>
          </cell>
        </row>
        <row r="333">
          <cell r="A333">
            <v>200110</v>
          </cell>
          <cell r="B333" t="str">
            <v>eac</v>
          </cell>
          <cell r="C333" t="str">
            <v>eac07</v>
          </cell>
          <cell r="D333">
            <v>37179</v>
          </cell>
          <cell r="E333">
            <v>37181</v>
          </cell>
          <cell r="F333">
            <v>37181</v>
          </cell>
          <cell r="G333">
            <v>219.05000305175781</v>
          </cell>
          <cell r="H333">
            <v>219.05000305175781</v>
          </cell>
          <cell r="I333" t="str">
            <v>FCA Amzya</v>
          </cell>
          <cell r="J333" t="str">
            <v>FCA Amzya</v>
          </cell>
          <cell r="K333" t="str">
            <v>Амзя</v>
          </cell>
          <cell r="L333" t="str">
            <v>НевАзот</v>
          </cell>
          <cell r="M333" t="str">
            <v>GMF</v>
          </cell>
          <cell r="N333" t="str">
            <v>VPK</v>
          </cell>
          <cell r="O333">
            <v>365</v>
          </cell>
          <cell r="P333">
            <v>79953.25</v>
          </cell>
          <cell r="Q333">
            <v>79953.25</v>
          </cell>
          <cell r="R333">
            <v>0</v>
          </cell>
          <cell r="S333">
            <v>0</v>
          </cell>
          <cell r="T333">
            <v>0</v>
          </cell>
          <cell r="U333">
            <v>0</v>
          </cell>
          <cell r="V333">
            <v>0</v>
          </cell>
          <cell r="W333">
            <v>0</v>
          </cell>
          <cell r="X333">
            <v>0</v>
          </cell>
          <cell r="Y333">
            <v>0</v>
          </cell>
        </row>
        <row r="334">
          <cell r="A334">
            <v>200111</v>
          </cell>
          <cell r="B334" t="str">
            <v>eac</v>
          </cell>
          <cell r="C334" t="str">
            <v>eac08</v>
          </cell>
          <cell r="D334">
            <v>37205</v>
          </cell>
          <cell r="E334">
            <v>37222</v>
          </cell>
          <cell r="F334">
            <v>37222</v>
          </cell>
          <cell r="G334">
            <v>540</v>
          </cell>
          <cell r="H334">
            <v>540</v>
          </cell>
          <cell r="I334" t="str">
            <v>FCA Asha</v>
          </cell>
          <cell r="J334" t="str">
            <v>FCA Asha</v>
          </cell>
          <cell r="K334" t="str">
            <v>Аша</v>
          </cell>
          <cell r="L334" t="str">
            <v>НевАзот</v>
          </cell>
          <cell r="M334" t="str">
            <v>GMF</v>
          </cell>
          <cell r="N334" t="str">
            <v>Twin</v>
          </cell>
          <cell r="O334">
            <v>327</v>
          </cell>
          <cell r="P334">
            <v>176580</v>
          </cell>
          <cell r="Q334">
            <v>176580</v>
          </cell>
          <cell r="R334">
            <v>0</v>
          </cell>
          <cell r="S334">
            <v>0</v>
          </cell>
          <cell r="T334">
            <v>0</v>
          </cell>
          <cell r="U334">
            <v>0</v>
          </cell>
          <cell r="V334">
            <v>0</v>
          </cell>
          <cell r="W334">
            <v>0</v>
          </cell>
          <cell r="X334">
            <v>0</v>
          </cell>
          <cell r="Y334">
            <v>0</v>
          </cell>
        </row>
        <row r="335">
          <cell r="A335">
            <v>200111</v>
          </cell>
          <cell r="B335" t="str">
            <v>eac</v>
          </cell>
          <cell r="C335" t="str">
            <v>eac09</v>
          </cell>
          <cell r="D335">
            <v>37205</v>
          </cell>
          <cell r="E335">
            <v>37225</v>
          </cell>
          <cell r="F335">
            <v>37225</v>
          </cell>
          <cell r="G335">
            <v>236.25</v>
          </cell>
          <cell r="H335">
            <v>236.25</v>
          </cell>
          <cell r="I335" t="str">
            <v>FCA Amzya</v>
          </cell>
          <cell r="J335" t="str">
            <v>FCA Amzya</v>
          </cell>
          <cell r="K335" t="str">
            <v>Амзя</v>
          </cell>
          <cell r="L335" t="str">
            <v>НевАзот</v>
          </cell>
          <cell r="M335" t="str">
            <v>GMF</v>
          </cell>
          <cell r="N335" t="str">
            <v>Coxon</v>
          </cell>
          <cell r="O335">
            <v>330</v>
          </cell>
          <cell r="P335">
            <v>77962.5</v>
          </cell>
          <cell r="Q335">
            <v>77962.5</v>
          </cell>
          <cell r="R335">
            <v>0</v>
          </cell>
          <cell r="S335">
            <v>0</v>
          </cell>
          <cell r="T335">
            <v>0</v>
          </cell>
          <cell r="U335">
            <v>0</v>
          </cell>
          <cell r="V335">
            <v>0</v>
          </cell>
          <cell r="W335">
            <v>0</v>
          </cell>
          <cell r="X335">
            <v>0</v>
          </cell>
          <cell r="Y335">
            <v>0</v>
          </cell>
        </row>
        <row r="336">
          <cell r="A336">
            <v>200111</v>
          </cell>
          <cell r="B336" t="str">
            <v>eac</v>
          </cell>
          <cell r="C336" t="str">
            <v>eac10</v>
          </cell>
          <cell r="D336">
            <v>37215</v>
          </cell>
          <cell r="E336">
            <v>37221</v>
          </cell>
          <cell r="F336">
            <v>37221</v>
          </cell>
          <cell r="G336">
            <v>127.76999664306641</v>
          </cell>
          <cell r="H336">
            <v>127.76999664306641</v>
          </cell>
          <cell r="I336" t="str">
            <v>FCA Tonshaevo</v>
          </cell>
          <cell r="J336" t="str">
            <v>DAF Buslovskaja</v>
          </cell>
          <cell r="K336" t="str">
            <v>Карбохим</v>
          </cell>
          <cell r="L336" t="str">
            <v>КГОК</v>
          </cell>
          <cell r="M336" t="str">
            <v>GMF</v>
          </cell>
          <cell r="N336" t="str">
            <v>Vopak</v>
          </cell>
          <cell r="O336">
            <v>420</v>
          </cell>
          <cell r="P336">
            <v>53663.4</v>
          </cell>
          <cell r="Q336">
            <v>53663.4</v>
          </cell>
          <cell r="R336">
            <v>0</v>
          </cell>
          <cell r="S336" t="str">
            <v>Transair</v>
          </cell>
          <cell r="T336">
            <v>5110.8</v>
          </cell>
          <cell r="U336">
            <v>0</v>
          </cell>
          <cell r="V336">
            <v>5110.8</v>
          </cell>
          <cell r="W336">
            <v>0</v>
          </cell>
          <cell r="X336">
            <v>0</v>
          </cell>
          <cell r="Y336">
            <v>0</v>
          </cell>
        </row>
        <row r="337">
          <cell r="A337">
            <v>200111</v>
          </cell>
          <cell r="B337" t="str">
            <v>eac</v>
          </cell>
          <cell r="C337" t="str">
            <v>eac12</v>
          </cell>
          <cell r="D337">
            <v>37224</v>
          </cell>
          <cell r="E337">
            <v>37225</v>
          </cell>
          <cell r="F337">
            <v>37225</v>
          </cell>
          <cell r="G337">
            <v>56.150001525878906</v>
          </cell>
          <cell r="H337">
            <v>56.150001525878906</v>
          </cell>
          <cell r="I337" t="str">
            <v>FCA Tonshaevo</v>
          </cell>
          <cell r="J337" t="str">
            <v>DAF Brest</v>
          </cell>
          <cell r="K337" t="str">
            <v>Карбохим</v>
          </cell>
          <cell r="L337" t="str">
            <v>КГОК</v>
          </cell>
          <cell r="M337" t="str">
            <v>GMF</v>
          </cell>
          <cell r="N337" t="str">
            <v>Konimpex</v>
          </cell>
          <cell r="O337">
            <v>460</v>
          </cell>
          <cell r="P337">
            <v>25829</v>
          </cell>
          <cell r="Q337">
            <v>25829</v>
          </cell>
          <cell r="R337">
            <v>0</v>
          </cell>
          <cell r="S337" t="str">
            <v>Transair</v>
          </cell>
          <cell r="T337">
            <v>3032.1</v>
          </cell>
          <cell r="U337">
            <v>0</v>
          </cell>
          <cell r="V337">
            <v>3032.1</v>
          </cell>
          <cell r="W337">
            <v>0</v>
          </cell>
          <cell r="X337">
            <v>0</v>
          </cell>
          <cell r="Y337">
            <v>0</v>
          </cell>
        </row>
        <row r="338">
          <cell r="A338">
            <v>200111</v>
          </cell>
          <cell r="B338" t="str">
            <v>eac</v>
          </cell>
          <cell r="C338" t="str">
            <v>eac14</v>
          </cell>
          <cell r="D338">
            <v>37215</v>
          </cell>
          <cell r="E338">
            <v>37225</v>
          </cell>
          <cell r="F338">
            <v>37225</v>
          </cell>
          <cell r="G338">
            <v>178.74099731445313</v>
          </cell>
          <cell r="H338">
            <v>178.74099731445313</v>
          </cell>
          <cell r="I338" t="str">
            <v>FCA Tonshaevo</v>
          </cell>
          <cell r="J338" t="str">
            <v>DAF Buslovskaja</v>
          </cell>
          <cell r="K338" t="str">
            <v>Карбохим</v>
          </cell>
          <cell r="L338" t="str">
            <v>КГОК</v>
          </cell>
          <cell r="M338" t="str">
            <v>GMF</v>
          </cell>
          <cell r="N338" t="str">
            <v>Vopak</v>
          </cell>
          <cell r="O338">
            <v>410</v>
          </cell>
          <cell r="P338">
            <v>73283.81</v>
          </cell>
          <cell r="Q338">
            <v>73283.81</v>
          </cell>
          <cell r="R338">
            <v>0</v>
          </cell>
          <cell r="S338" t="str">
            <v>Transair</v>
          </cell>
          <cell r="T338">
            <v>7149.64</v>
          </cell>
          <cell r="U338">
            <v>0</v>
          </cell>
          <cell r="V338">
            <v>7149.64</v>
          </cell>
          <cell r="W338">
            <v>0</v>
          </cell>
          <cell r="X338">
            <v>0</v>
          </cell>
          <cell r="Y338">
            <v>0</v>
          </cell>
        </row>
        <row r="339">
          <cell r="A339">
            <v>200111</v>
          </cell>
          <cell r="B339" t="str">
            <v>eac</v>
          </cell>
          <cell r="C339" t="str">
            <v>eac15</v>
          </cell>
          <cell r="D339">
            <v>37215</v>
          </cell>
          <cell r="E339">
            <v>37222</v>
          </cell>
          <cell r="F339">
            <v>37222</v>
          </cell>
          <cell r="G339">
            <v>183.88800048828125</v>
          </cell>
          <cell r="H339">
            <v>183.88800048828125</v>
          </cell>
          <cell r="I339" t="str">
            <v>FCA Tonshaevo</v>
          </cell>
          <cell r="J339" t="str">
            <v>DAF Buslovskaja</v>
          </cell>
          <cell r="K339" t="str">
            <v>Карбохим</v>
          </cell>
          <cell r="L339" t="str">
            <v>КГОК</v>
          </cell>
          <cell r="M339" t="str">
            <v>GMF</v>
          </cell>
          <cell r="N339" t="str">
            <v>Vopak</v>
          </cell>
          <cell r="O339">
            <v>420</v>
          </cell>
          <cell r="P339">
            <v>77232.960000000006</v>
          </cell>
          <cell r="Q339">
            <v>77232.960000000006</v>
          </cell>
          <cell r="R339">
            <v>0</v>
          </cell>
          <cell r="S339" t="str">
            <v>Transair</v>
          </cell>
          <cell r="T339">
            <v>7355.52</v>
          </cell>
          <cell r="U339">
            <v>0</v>
          </cell>
          <cell r="V339">
            <v>7355.52</v>
          </cell>
          <cell r="W339">
            <v>0</v>
          </cell>
          <cell r="X339">
            <v>0</v>
          </cell>
          <cell r="Y339">
            <v>0</v>
          </cell>
        </row>
        <row r="340">
          <cell r="A340">
            <v>200112</v>
          </cell>
          <cell r="B340" t="str">
            <v>eac</v>
          </cell>
          <cell r="C340" t="str">
            <v>eac16</v>
          </cell>
          <cell r="D340">
            <v>37235</v>
          </cell>
          <cell r="E340">
            <v>37237</v>
          </cell>
          <cell r="F340">
            <v>37237</v>
          </cell>
          <cell r="G340">
            <v>59.5</v>
          </cell>
          <cell r="H340">
            <v>59.5</v>
          </cell>
          <cell r="I340" t="str">
            <v>FCA Amzya</v>
          </cell>
          <cell r="J340" t="str">
            <v>FCA Amzya</v>
          </cell>
          <cell r="K340" t="str">
            <v>Амзя</v>
          </cell>
          <cell r="L340" t="str">
            <v>НевАзот</v>
          </cell>
          <cell r="M340" t="str">
            <v>GMF</v>
          </cell>
          <cell r="N340" t="str">
            <v>Coxon</v>
          </cell>
          <cell r="O340">
            <v>330</v>
          </cell>
          <cell r="P340">
            <v>19635</v>
          </cell>
          <cell r="Q340">
            <v>19635</v>
          </cell>
          <cell r="R340">
            <v>0</v>
          </cell>
          <cell r="S340">
            <v>0</v>
          </cell>
          <cell r="T340">
            <v>0</v>
          </cell>
          <cell r="U340">
            <v>0</v>
          </cell>
          <cell r="V340">
            <v>0</v>
          </cell>
          <cell r="W340">
            <v>0</v>
          </cell>
          <cell r="X340">
            <v>0</v>
          </cell>
          <cell r="Y340">
            <v>0</v>
          </cell>
        </row>
        <row r="341">
          <cell r="A341">
            <v>200112</v>
          </cell>
          <cell r="B341" t="str">
            <v>eac</v>
          </cell>
          <cell r="C341" t="str">
            <v>eac17</v>
          </cell>
          <cell r="D341">
            <v>37240</v>
          </cell>
          <cell r="E341">
            <v>37239</v>
          </cell>
          <cell r="F341">
            <v>37249</v>
          </cell>
          <cell r="G341">
            <v>451</v>
          </cell>
          <cell r="H341">
            <v>451</v>
          </cell>
          <cell r="I341" t="str">
            <v>FCA Tonshaevo</v>
          </cell>
          <cell r="J341" t="str">
            <v>DAF Buslovskaja</v>
          </cell>
          <cell r="K341" t="str">
            <v>Амзя</v>
          </cell>
          <cell r="L341" t="str">
            <v>НевАзот</v>
          </cell>
          <cell r="M341" t="str">
            <v>GMF</v>
          </cell>
          <cell r="N341" t="str">
            <v>Vinmar</v>
          </cell>
          <cell r="O341">
            <v>405</v>
          </cell>
          <cell r="P341">
            <v>182655</v>
          </cell>
          <cell r="Q341">
            <v>182655</v>
          </cell>
          <cell r="R341">
            <v>0</v>
          </cell>
          <cell r="S341" t="str">
            <v>Transair</v>
          </cell>
          <cell r="T341">
            <v>21582.240000000002</v>
          </cell>
          <cell r="U341">
            <v>21582.240000000002</v>
          </cell>
          <cell r="V341">
            <v>0</v>
          </cell>
          <cell r="W341">
            <v>0</v>
          </cell>
          <cell r="X341">
            <v>0</v>
          </cell>
          <cell r="Y341">
            <v>0</v>
          </cell>
        </row>
        <row r="342">
          <cell r="A342">
            <v>200112</v>
          </cell>
          <cell r="B342" t="str">
            <v>eac</v>
          </cell>
          <cell r="C342" t="str">
            <v>eac18</v>
          </cell>
          <cell r="D342">
            <v>37241</v>
          </cell>
          <cell r="E342">
            <v>37246</v>
          </cell>
          <cell r="F342">
            <v>37256</v>
          </cell>
          <cell r="G342">
            <v>303.1610107421875</v>
          </cell>
          <cell r="H342">
            <v>303.1610107421875</v>
          </cell>
          <cell r="I342" t="str">
            <v>FCA Tonshaevo</v>
          </cell>
          <cell r="J342" t="str">
            <v>DAF Buslovskaja</v>
          </cell>
          <cell r="K342" t="str">
            <v>Карбохим</v>
          </cell>
          <cell r="L342" t="str">
            <v>КГОК</v>
          </cell>
          <cell r="M342" t="str">
            <v>GMF</v>
          </cell>
          <cell r="N342" t="str">
            <v>Vopak</v>
          </cell>
          <cell r="O342">
            <v>405</v>
          </cell>
          <cell r="P342">
            <v>122780.205</v>
          </cell>
          <cell r="Q342">
            <v>122780.21</v>
          </cell>
          <cell r="R342">
            <v>0</v>
          </cell>
          <cell r="S342" t="str">
            <v>Transair</v>
          </cell>
          <cell r="T342">
            <v>12839.76</v>
          </cell>
          <cell r="U342">
            <v>12839.76</v>
          </cell>
          <cell r="V342">
            <v>0</v>
          </cell>
          <cell r="W342">
            <v>0</v>
          </cell>
          <cell r="X342">
            <v>0</v>
          </cell>
          <cell r="Y342">
            <v>0</v>
          </cell>
        </row>
        <row r="343">
          <cell r="A343">
            <v>200112</v>
          </cell>
          <cell r="B343" t="str">
            <v>eac</v>
          </cell>
          <cell r="C343" t="str">
            <v>eac19</v>
          </cell>
          <cell r="D343">
            <v>37236</v>
          </cell>
          <cell r="E343">
            <v>37236</v>
          </cell>
          <cell r="F343">
            <v>37236</v>
          </cell>
          <cell r="G343">
            <v>158.76100158691406</v>
          </cell>
          <cell r="H343">
            <v>158.76100158691406</v>
          </cell>
          <cell r="I343" t="str">
            <v>FCA Tonshaevo</v>
          </cell>
          <cell r="J343" t="str">
            <v>FCA Tonshaevo</v>
          </cell>
          <cell r="K343" t="str">
            <v>Карбохим</v>
          </cell>
          <cell r="L343" t="str">
            <v>КГОК</v>
          </cell>
          <cell r="M343" t="str">
            <v>GMF</v>
          </cell>
          <cell r="N343" t="str">
            <v>SVL</v>
          </cell>
          <cell r="O343">
            <v>362</v>
          </cell>
          <cell r="P343">
            <v>57471.482000000004</v>
          </cell>
          <cell r="Q343">
            <v>51724.33</v>
          </cell>
          <cell r="R343">
            <v>5747.15</v>
          </cell>
          <cell r="S343">
            <v>0</v>
          </cell>
          <cell r="T343">
            <v>0</v>
          </cell>
          <cell r="U343">
            <v>0</v>
          </cell>
          <cell r="V343">
            <v>0</v>
          </cell>
          <cell r="W343">
            <v>0</v>
          </cell>
          <cell r="X343">
            <v>0</v>
          </cell>
          <cell r="Y343">
            <v>0</v>
          </cell>
        </row>
        <row r="344">
          <cell r="A344">
            <v>200112</v>
          </cell>
          <cell r="B344" t="str">
            <v>eac</v>
          </cell>
          <cell r="C344" t="str">
            <v>eac20</v>
          </cell>
          <cell r="D344">
            <v>37245</v>
          </cell>
          <cell r="E344">
            <v>37254</v>
          </cell>
          <cell r="F344">
            <v>37256</v>
          </cell>
          <cell r="G344">
            <v>307.77499389648438</v>
          </cell>
          <cell r="H344">
            <v>307.77499389648438</v>
          </cell>
          <cell r="I344" t="str">
            <v>FCA Tonshaevo</v>
          </cell>
          <cell r="J344" t="str">
            <v>DAF Buslovskaja</v>
          </cell>
          <cell r="K344" t="str">
            <v>Амзя</v>
          </cell>
          <cell r="L344" t="str">
            <v>НевАзот</v>
          </cell>
          <cell r="M344" t="str">
            <v>GMF</v>
          </cell>
          <cell r="N344" t="str">
            <v>Vinmar</v>
          </cell>
          <cell r="O344">
            <v>405</v>
          </cell>
          <cell r="P344">
            <v>124648.875</v>
          </cell>
          <cell r="Q344">
            <v>124648.88</v>
          </cell>
          <cell r="R344">
            <v>0</v>
          </cell>
          <cell r="S344" t="str">
            <v>Transair</v>
          </cell>
          <cell r="T344">
            <v>15080.975</v>
          </cell>
          <cell r="U344">
            <v>12905.2</v>
          </cell>
          <cell r="V344">
            <v>2175.7800000000002</v>
          </cell>
          <cell r="W344">
            <v>0</v>
          </cell>
          <cell r="X344">
            <v>0</v>
          </cell>
          <cell r="Y344">
            <v>0</v>
          </cell>
        </row>
        <row r="345">
          <cell r="A345">
            <v>200112</v>
          </cell>
          <cell r="B345" t="str">
            <v>eac</v>
          </cell>
          <cell r="C345" t="str">
            <v>eac21</v>
          </cell>
          <cell r="D345">
            <v>37236</v>
          </cell>
          <cell r="E345">
            <v>37239</v>
          </cell>
          <cell r="F345">
            <v>37239</v>
          </cell>
          <cell r="G345">
            <v>130</v>
          </cell>
          <cell r="H345">
            <v>130</v>
          </cell>
          <cell r="I345" t="str">
            <v>FCA Tonshaevo</v>
          </cell>
          <cell r="J345" t="str">
            <v>FCA Tonshaevo</v>
          </cell>
          <cell r="K345" t="str">
            <v>Карбохим</v>
          </cell>
          <cell r="L345" t="str">
            <v>КГОК</v>
          </cell>
          <cell r="M345" t="str">
            <v>GMF</v>
          </cell>
          <cell r="N345" t="str">
            <v>SVL</v>
          </cell>
          <cell r="O345">
            <v>362</v>
          </cell>
          <cell r="P345">
            <v>47060</v>
          </cell>
          <cell r="Q345">
            <v>42354</v>
          </cell>
          <cell r="R345">
            <v>4706</v>
          </cell>
          <cell r="S345">
            <v>0</v>
          </cell>
          <cell r="T345">
            <v>0</v>
          </cell>
          <cell r="U345">
            <v>0</v>
          </cell>
          <cell r="V345">
            <v>0</v>
          </cell>
          <cell r="W345">
            <v>0</v>
          </cell>
          <cell r="X345">
            <v>0</v>
          </cell>
          <cell r="Y345">
            <v>0</v>
          </cell>
        </row>
        <row r="346">
          <cell r="A346">
            <v>200112</v>
          </cell>
          <cell r="B346" t="str">
            <v>eac</v>
          </cell>
          <cell r="C346" t="str">
            <v>eac22</v>
          </cell>
          <cell r="D346">
            <v>37236</v>
          </cell>
          <cell r="E346">
            <v>37242</v>
          </cell>
          <cell r="F346">
            <v>37242</v>
          </cell>
          <cell r="G346">
            <v>85.2239990234375</v>
          </cell>
          <cell r="H346">
            <v>85.2239990234375</v>
          </cell>
          <cell r="I346" t="str">
            <v>FCA Tonshaevo</v>
          </cell>
          <cell r="J346" t="str">
            <v>FCA Tonshaevo</v>
          </cell>
          <cell r="K346" t="str">
            <v>Карбохим</v>
          </cell>
          <cell r="L346" t="str">
            <v>КГОК</v>
          </cell>
          <cell r="M346" t="str">
            <v>GMF</v>
          </cell>
          <cell r="N346" t="str">
            <v>SVL</v>
          </cell>
          <cell r="O346">
            <v>362</v>
          </cell>
          <cell r="P346">
            <v>30851.088</v>
          </cell>
          <cell r="Q346">
            <v>27765.98</v>
          </cell>
          <cell r="R346">
            <v>3085.11</v>
          </cell>
          <cell r="S346">
            <v>0</v>
          </cell>
          <cell r="T346">
            <v>0</v>
          </cell>
          <cell r="U346">
            <v>0</v>
          </cell>
          <cell r="V346">
            <v>0</v>
          </cell>
          <cell r="W346">
            <v>0</v>
          </cell>
          <cell r="X346">
            <v>0</v>
          </cell>
          <cell r="Y346">
            <v>0</v>
          </cell>
        </row>
        <row r="347">
          <cell r="A347">
            <v>200112</v>
          </cell>
          <cell r="B347" t="str">
            <v>eac</v>
          </cell>
          <cell r="C347" t="str">
            <v>eac23</v>
          </cell>
          <cell r="D347">
            <v>37240</v>
          </cell>
          <cell r="E347">
            <v>37246</v>
          </cell>
          <cell r="F347">
            <v>37250</v>
          </cell>
          <cell r="G347">
            <v>134.55000305175781</v>
          </cell>
          <cell r="H347">
            <v>134.55000305175781</v>
          </cell>
          <cell r="I347" t="str">
            <v>FCA Amzya</v>
          </cell>
          <cell r="J347" t="str">
            <v>DAF Buslovskaja</v>
          </cell>
          <cell r="K347" t="str">
            <v>Амзя</v>
          </cell>
          <cell r="L347" t="str">
            <v>НевАзот</v>
          </cell>
          <cell r="M347" t="str">
            <v>GMF</v>
          </cell>
          <cell r="N347" t="str">
            <v>Vinmar</v>
          </cell>
          <cell r="O347">
            <v>405</v>
          </cell>
          <cell r="P347">
            <v>54492.75</v>
          </cell>
          <cell r="Q347">
            <v>54492.75</v>
          </cell>
          <cell r="R347">
            <v>0</v>
          </cell>
          <cell r="S347" t="str">
            <v>Transair</v>
          </cell>
          <cell r="T347">
            <v>6592.95</v>
          </cell>
          <cell r="U347">
            <v>5614.6</v>
          </cell>
          <cell r="V347">
            <v>978.35</v>
          </cell>
          <cell r="W347">
            <v>0</v>
          </cell>
          <cell r="X347">
            <v>0</v>
          </cell>
          <cell r="Y347">
            <v>0</v>
          </cell>
        </row>
        <row r="348">
          <cell r="A348">
            <v>200112</v>
          </cell>
          <cell r="B348" t="str">
            <v>eac</v>
          </cell>
          <cell r="C348" t="str">
            <v>eac25</v>
          </cell>
          <cell r="D348">
            <v>37271</v>
          </cell>
          <cell r="E348">
            <v>37255</v>
          </cell>
          <cell r="F348">
            <v>37256</v>
          </cell>
          <cell r="G348">
            <v>467.11700439453125</v>
          </cell>
          <cell r="H348">
            <v>467.11700439453125</v>
          </cell>
          <cell r="I348" t="str">
            <v>FCA Tonshaevo</v>
          </cell>
          <cell r="J348" t="str">
            <v>DAF Buslovskaja</v>
          </cell>
          <cell r="K348" t="str">
            <v>Карбохим</v>
          </cell>
          <cell r="L348" t="str">
            <v>КГОК</v>
          </cell>
          <cell r="M348" t="str">
            <v>GMF</v>
          </cell>
          <cell r="N348" t="str">
            <v>Vopak</v>
          </cell>
          <cell r="O348">
            <v>400</v>
          </cell>
          <cell r="P348">
            <v>186846.8</v>
          </cell>
          <cell r="Q348">
            <v>186846.8</v>
          </cell>
          <cell r="R348">
            <v>0</v>
          </cell>
          <cell r="S348" t="str">
            <v>Transair</v>
          </cell>
          <cell r="T348">
            <v>19874.080000000002</v>
          </cell>
          <cell r="U348">
            <v>19874.080000000002</v>
          </cell>
          <cell r="V348">
            <v>0</v>
          </cell>
          <cell r="W348">
            <v>0</v>
          </cell>
          <cell r="X348">
            <v>0</v>
          </cell>
          <cell r="Y348">
            <v>0</v>
          </cell>
        </row>
        <row r="349">
          <cell r="A349">
            <v>200112</v>
          </cell>
          <cell r="B349" t="str">
            <v>eac</v>
          </cell>
          <cell r="C349" t="str">
            <v>eac26</v>
          </cell>
          <cell r="D349">
            <v>37253</v>
          </cell>
          <cell r="E349">
            <v>37255</v>
          </cell>
          <cell r="F349">
            <v>37256</v>
          </cell>
          <cell r="G349">
            <v>117.5</v>
          </cell>
          <cell r="H349">
            <v>117.5</v>
          </cell>
          <cell r="I349" t="str">
            <v>FCA Amzya</v>
          </cell>
          <cell r="J349" t="str">
            <v>DAF Buslovskaja</v>
          </cell>
          <cell r="K349" t="str">
            <v>Амзя</v>
          </cell>
          <cell r="L349" t="str">
            <v>НевАзот</v>
          </cell>
          <cell r="M349" t="str">
            <v>GMF</v>
          </cell>
          <cell r="N349" t="str">
            <v>Vinmar</v>
          </cell>
          <cell r="O349">
            <v>405</v>
          </cell>
          <cell r="P349">
            <v>47587.5</v>
          </cell>
          <cell r="Q349">
            <v>47587.5</v>
          </cell>
          <cell r="R349">
            <v>0</v>
          </cell>
          <cell r="S349" t="str">
            <v>Transair</v>
          </cell>
          <cell r="T349">
            <v>5757.5</v>
          </cell>
          <cell r="U349">
            <v>4944.2</v>
          </cell>
          <cell r="V349">
            <v>813.3</v>
          </cell>
          <cell r="W349">
            <v>0</v>
          </cell>
          <cell r="X349">
            <v>0</v>
          </cell>
          <cell r="Y349">
            <v>0</v>
          </cell>
        </row>
        <row r="350">
          <cell r="A350">
            <v>200112</v>
          </cell>
          <cell r="B350" t="str">
            <v>eac</v>
          </cell>
          <cell r="C350" t="str">
            <v>eac27</v>
          </cell>
          <cell r="D350">
            <v>37254</v>
          </cell>
          <cell r="E350">
            <v>37255</v>
          </cell>
          <cell r="F350">
            <v>37255</v>
          </cell>
          <cell r="G350">
            <v>59.5</v>
          </cell>
          <cell r="H350">
            <v>59.5</v>
          </cell>
          <cell r="I350" t="str">
            <v>FCA Amzya</v>
          </cell>
          <cell r="J350" t="str">
            <v>FCA Amzya</v>
          </cell>
          <cell r="K350" t="str">
            <v>Амзя</v>
          </cell>
          <cell r="L350" t="str">
            <v>НевАзот</v>
          </cell>
          <cell r="M350" t="str">
            <v>GMF</v>
          </cell>
          <cell r="N350" t="str">
            <v>Coxon</v>
          </cell>
          <cell r="O350">
            <v>380</v>
          </cell>
          <cell r="P350">
            <v>22610</v>
          </cell>
          <cell r="Q350">
            <v>22610</v>
          </cell>
          <cell r="R350">
            <v>0</v>
          </cell>
          <cell r="S350">
            <v>0</v>
          </cell>
          <cell r="T350">
            <v>0</v>
          </cell>
          <cell r="U350">
            <v>0</v>
          </cell>
          <cell r="V350">
            <v>0</v>
          </cell>
          <cell r="W350">
            <v>0</v>
          </cell>
          <cell r="X350">
            <v>0</v>
          </cell>
          <cell r="Y350">
            <v>0</v>
          </cell>
        </row>
        <row r="351">
          <cell r="A351">
            <v>200201</v>
          </cell>
          <cell r="B351" t="str">
            <v>eac</v>
          </cell>
          <cell r="C351" t="str">
            <v>eac28</v>
          </cell>
          <cell r="D351">
            <v>37276</v>
          </cell>
          <cell r="E351">
            <v>37274</v>
          </cell>
          <cell r="F351">
            <v>37287</v>
          </cell>
          <cell r="G351">
            <v>309</v>
          </cell>
          <cell r="H351">
            <v>309</v>
          </cell>
          <cell r="I351" t="str">
            <v>FCA Amzya</v>
          </cell>
          <cell r="J351" t="str">
            <v>DAF Buslovskaja</v>
          </cell>
          <cell r="K351" t="str">
            <v>Амзя</v>
          </cell>
          <cell r="L351" t="str">
            <v>КГОК</v>
          </cell>
          <cell r="M351" t="str">
            <v>GMF</v>
          </cell>
          <cell r="N351" t="str">
            <v>Vinmar</v>
          </cell>
          <cell r="O351">
            <v>405</v>
          </cell>
          <cell r="P351">
            <v>125145</v>
          </cell>
          <cell r="Q351">
            <v>125145</v>
          </cell>
          <cell r="R351">
            <v>0</v>
          </cell>
          <cell r="S351" t="str">
            <v>Transair</v>
          </cell>
          <cell r="T351">
            <v>15046.98</v>
          </cell>
          <cell r="U351">
            <v>15046.98</v>
          </cell>
          <cell r="V351">
            <v>0</v>
          </cell>
          <cell r="W351">
            <v>0</v>
          </cell>
          <cell r="X351">
            <v>0</v>
          </cell>
          <cell r="Y351">
            <v>0</v>
          </cell>
        </row>
        <row r="352">
          <cell r="A352">
            <v>200201</v>
          </cell>
          <cell r="B352" t="str">
            <v>eac</v>
          </cell>
          <cell r="C352" t="str">
            <v>eac29</v>
          </cell>
          <cell r="D352">
            <v>37287</v>
          </cell>
          <cell r="E352">
            <v>37278</v>
          </cell>
          <cell r="F352">
            <v>37287</v>
          </cell>
          <cell r="G352">
            <v>313.29998779296875</v>
          </cell>
          <cell r="H352">
            <v>313.29998779296875</v>
          </cell>
          <cell r="I352" t="str">
            <v>FCA Amzya</v>
          </cell>
          <cell r="J352" t="str">
            <v>DAF Buslovskaja</v>
          </cell>
          <cell r="K352" t="str">
            <v>Амзя</v>
          </cell>
          <cell r="L352" t="str">
            <v>КГОК</v>
          </cell>
          <cell r="M352" t="str">
            <v>GMF</v>
          </cell>
          <cell r="N352" t="str">
            <v>Vinmar</v>
          </cell>
          <cell r="O352">
            <v>380</v>
          </cell>
          <cell r="P352">
            <v>119054</v>
          </cell>
          <cell r="Q352">
            <v>119054</v>
          </cell>
          <cell r="R352">
            <v>0</v>
          </cell>
          <cell r="S352" t="str">
            <v>Transair</v>
          </cell>
          <cell r="T352">
            <v>15256.37</v>
          </cell>
          <cell r="U352">
            <v>15256.37</v>
          </cell>
          <cell r="V352">
            <v>0</v>
          </cell>
          <cell r="W352">
            <v>0</v>
          </cell>
          <cell r="X352">
            <v>0</v>
          </cell>
          <cell r="Y352">
            <v>0</v>
          </cell>
        </row>
        <row r="353">
          <cell r="A353">
            <v>200112</v>
          </cell>
          <cell r="B353" t="str">
            <v>eac</v>
          </cell>
          <cell r="C353" t="str">
            <v>eac30</v>
          </cell>
          <cell r="D353">
            <v>37241</v>
          </cell>
          <cell r="E353">
            <v>37254</v>
          </cell>
          <cell r="F353">
            <v>37256</v>
          </cell>
          <cell r="G353">
            <v>199.94000244140625</v>
          </cell>
          <cell r="H353">
            <v>199.94000244140625</v>
          </cell>
          <cell r="I353" t="str">
            <v>FCA Tonshaevo</v>
          </cell>
          <cell r="J353" t="str">
            <v>DAF Buslovskaja</v>
          </cell>
          <cell r="K353" t="str">
            <v>Карбохим</v>
          </cell>
          <cell r="L353" t="str">
            <v>КГОК</v>
          </cell>
          <cell r="M353" t="str">
            <v>GMF</v>
          </cell>
          <cell r="N353" t="str">
            <v>Vopak</v>
          </cell>
          <cell r="O353">
            <v>405</v>
          </cell>
          <cell r="P353">
            <v>80975.7</v>
          </cell>
          <cell r="Q353">
            <v>67008.06</v>
          </cell>
          <cell r="R353">
            <v>13967.64</v>
          </cell>
          <cell r="S353" t="str">
            <v>Transair</v>
          </cell>
          <cell r="T353">
            <v>8475.09</v>
          </cell>
          <cell r="U353">
            <v>8475.09</v>
          </cell>
          <cell r="V353">
            <v>0</v>
          </cell>
          <cell r="W353">
            <v>0</v>
          </cell>
          <cell r="X353">
            <v>0</v>
          </cell>
          <cell r="Y353">
            <v>0</v>
          </cell>
        </row>
        <row r="354">
          <cell r="A354">
            <v>200201</v>
          </cell>
          <cell r="B354" t="str">
            <v>eac</v>
          </cell>
          <cell r="C354" t="str">
            <v>eac31</v>
          </cell>
          <cell r="D354">
            <v>37271</v>
          </cell>
          <cell r="E354">
            <v>37287</v>
          </cell>
          <cell r="F354">
            <v>37292</v>
          </cell>
          <cell r="G354">
            <v>228.15499877929688</v>
          </cell>
          <cell r="H354">
            <v>228.15499877929688</v>
          </cell>
          <cell r="I354" t="str">
            <v>FCA Tonshaevo</v>
          </cell>
          <cell r="J354" t="str">
            <v>DAF Buslovskaja</v>
          </cell>
          <cell r="K354" t="str">
            <v>Карбохим</v>
          </cell>
          <cell r="L354" t="str">
            <v>КГОК</v>
          </cell>
          <cell r="M354" t="str">
            <v>GMF</v>
          </cell>
          <cell r="N354" t="str">
            <v>Vopak</v>
          </cell>
          <cell r="O354">
            <v>375</v>
          </cell>
          <cell r="P354">
            <v>85558.125</v>
          </cell>
          <cell r="Q354">
            <v>85558.13</v>
          </cell>
          <cell r="R354">
            <v>0</v>
          </cell>
          <cell r="S354" t="str">
            <v>Transair</v>
          </cell>
          <cell r="T354">
            <v>10181.19</v>
          </cell>
          <cell r="U354">
            <v>10181.19</v>
          </cell>
          <cell r="V354">
            <v>0</v>
          </cell>
          <cell r="W354">
            <v>0</v>
          </cell>
          <cell r="X354">
            <v>0</v>
          </cell>
          <cell r="Y354">
            <v>0</v>
          </cell>
        </row>
        <row r="355">
          <cell r="A355">
            <v>200201</v>
          </cell>
          <cell r="B355" t="str">
            <v>eac</v>
          </cell>
          <cell r="C355" t="str">
            <v>eac32</v>
          </cell>
          <cell r="D355">
            <v>37276</v>
          </cell>
          <cell r="E355">
            <v>37285</v>
          </cell>
          <cell r="F355">
            <v>37285</v>
          </cell>
          <cell r="G355">
            <v>664.72900390625</v>
          </cell>
          <cell r="H355">
            <v>664.72900390625</v>
          </cell>
          <cell r="I355" t="str">
            <v>FCA Tonshaevo</v>
          </cell>
          <cell r="J355" t="str">
            <v>FCA Tonshaevo</v>
          </cell>
          <cell r="K355" t="str">
            <v>Карбохим</v>
          </cell>
          <cell r="L355" t="str">
            <v>КГОК</v>
          </cell>
          <cell r="M355" t="str">
            <v>GMF</v>
          </cell>
          <cell r="N355" t="str">
            <v>SVL</v>
          </cell>
          <cell r="O355">
            <v>330</v>
          </cell>
          <cell r="P355">
            <v>219360.57</v>
          </cell>
          <cell r="Q355">
            <v>109680.29</v>
          </cell>
          <cell r="R355">
            <v>109680.28</v>
          </cell>
          <cell r="S355">
            <v>0</v>
          </cell>
          <cell r="T355">
            <v>0</v>
          </cell>
          <cell r="U355">
            <v>0</v>
          </cell>
          <cell r="V355">
            <v>0</v>
          </cell>
          <cell r="W355">
            <v>0</v>
          </cell>
          <cell r="X355">
            <v>0</v>
          </cell>
          <cell r="Y355">
            <v>0</v>
          </cell>
        </row>
        <row r="356">
          <cell r="A356">
            <v>200201</v>
          </cell>
          <cell r="B356" t="str">
            <v>eac</v>
          </cell>
          <cell r="C356" t="str">
            <v>eac33</v>
          </cell>
          <cell r="D356">
            <v>37287</v>
          </cell>
          <cell r="E356">
            <v>37287</v>
          </cell>
          <cell r="F356">
            <v>37294</v>
          </cell>
          <cell r="G356">
            <v>480.5</v>
          </cell>
          <cell r="H356">
            <v>480.5</v>
          </cell>
          <cell r="I356" t="str">
            <v>FCA Almezh</v>
          </cell>
          <cell r="J356" t="str">
            <v>DAF Buslovskaja</v>
          </cell>
          <cell r="K356" t="str">
            <v>Молома</v>
          </cell>
          <cell r="L356" t="str">
            <v>КГОК</v>
          </cell>
          <cell r="M356" t="str">
            <v>GMF</v>
          </cell>
          <cell r="N356" t="str">
            <v>Vinmar</v>
          </cell>
          <cell r="O356">
            <v>380</v>
          </cell>
          <cell r="P356">
            <v>182590</v>
          </cell>
          <cell r="Q356">
            <v>182590</v>
          </cell>
          <cell r="R356">
            <v>0</v>
          </cell>
          <cell r="S356" t="str">
            <v>Transair</v>
          </cell>
          <cell r="T356">
            <v>20817.36</v>
          </cell>
          <cell r="U356">
            <v>20817.36</v>
          </cell>
          <cell r="V356">
            <v>0</v>
          </cell>
          <cell r="W356">
            <v>0</v>
          </cell>
          <cell r="X356">
            <v>0</v>
          </cell>
          <cell r="Y356">
            <v>0</v>
          </cell>
        </row>
        <row r="357">
          <cell r="A357">
            <v>200201</v>
          </cell>
          <cell r="B357" t="str">
            <v>eac</v>
          </cell>
          <cell r="C357" t="str">
            <v>eac34</v>
          </cell>
          <cell r="D357">
            <v>37287</v>
          </cell>
          <cell r="E357">
            <v>37285</v>
          </cell>
          <cell r="F357">
            <v>37294</v>
          </cell>
          <cell r="G357">
            <v>395.75</v>
          </cell>
          <cell r="H357">
            <v>395.75</v>
          </cell>
          <cell r="I357" t="str">
            <v>FCA Amzya</v>
          </cell>
          <cell r="J357" t="str">
            <v>DAF Buslovskaja</v>
          </cell>
          <cell r="K357" t="str">
            <v>Амзя</v>
          </cell>
          <cell r="L357" t="str">
            <v>КГОК</v>
          </cell>
          <cell r="M357" t="str">
            <v>GMF</v>
          </cell>
          <cell r="N357" t="str">
            <v>Vinmar</v>
          </cell>
          <cell r="O357">
            <v>380</v>
          </cell>
          <cell r="P357">
            <v>150385</v>
          </cell>
          <cell r="Q357">
            <v>150385</v>
          </cell>
          <cell r="R357">
            <v>0</v>
          </cell>
          <cell r="S357" t="str">
            <v>Transair</v>
          </cell>
          <cell r="T357">
            <v>19271.32</v>
          </cell>
          <cell r="U357">
            <v>19271.32</v>
          </cell>
          <cell r="V357">
            <v>0</v>
          </cell>
          <cell r="W357">
            <v>0</v>
          </cell>
          <cell r="X357">
            <v>0</v>
          </cell>
          <cell r="Y357">
            <v>0</v>
          </cell>
        </row>
        <row r="358">
          <cell r="A358">
            <v>200202</v>
          </cell>
          <cell r="B358" t="str">
            <v>eac</v>
          </cell>
          <cell r="C358" t="str">
            <v>eac35</v>
          </cell>
          <cell r="D358">
            <v>37315</v>
          </cell>
          <cell r="E358">
            <v>37309</v>
          </cell>
          <cell r="F358">
            <v>37309</v>
          </cell>
          <cell r="G358">
            <v>479.25</v>
          </cell>
          <cell r="H358">
            <v>479.25</v>
          </cell>
          <cell r="I358" t="str">
            <v>FCA Tonshaevo</v>
          </cell>
          <cell r="J358" t="str">
            <v>FCA Tonshaevo</v>
          </cell>
          <cell r="K358" t="str">
            <v>Карбохим</v>
          </cell>
          <cell r="L358" t="str">
            <v>КГОК</v>
          </cell>
          <cell r="M358" t="str">
            <v>GMF</v>
          </cell>
          <cell r="N358" t="str">
            <v>SVL</v>
          </cell>
          <cell r="O358">
            <v>355</v>
          </cell>
          <cell r="P358">
            <v>170133.75</v>
          </cell>
          <cell r="Q358">
            <v>0</v>
          </cell>
          <cell r="R358">
            <v>170133.75</v>
          </cell>
          <cell r="S358">
            <v>0</v>
          </cell>
          <cell r="T358">
            <v>0</v>
          </cell>
          <cell r="U358">
            <v>0</v>
          </cell>
          <cell r="V358">
            <v>0</v>
          </cell>
          <cell r="W358">
            <v>0</v>
          </cell>
          <cell r="X358">
            <v>0</v>
          </cell>
          <cell r="Y358">
            <v>0</v>
          </cell>
        </row>
        <row r="359">
          <cell r="A359">
            <v>200202</v>
          </cell>
          <cell r="B359" t="str">
            <v>eac</v>
          </cell>
          <cell r="C359" t="str">
            <v>eac39</v>
          </cell>
          <cell r="D359">
            <v>37315</v>
          </cell>
          <cell r="E359">
            <v>37182</v>
          </cell>
          <cell r="F359">
            <v>37245</v>
          </cell>
          <cell r="G359">
            <v>320.75</v>
          </cell>
          <cell r="H359">
            <v>320.75</v>
          </cell>
          <cell r="I359" t="str">
            <v>FCA Tonshaevo</v>
          </cell>
          <cell r="J359" t="str">
            <v>FCA Tonshaevo</v>
          </cell>
          <cell r="K359" t="str">
            <v>Карбохим</v>
          </cell>
          <cell r="L359" t="str">
            <v>КГОК</v>
          </cell>
          <cell r="M359" t="str">
            <v>GMF</v>
          </cell>
          <cell r="N359" t="str">
            <v>SVL</v>
          </cell>
          <cell r="O359">
            <v>355</v>
          </cell>
          <cell r="P359">
            <v>113866.25</v>
          </cell>
          <cell r="Q359">
            <v>0</v>
          </cell>
          <cell r="R359">
            <v>113866.25</v>
          </cell>
          <cell r="S359">
            <v>0</v>
          </cell>
          <cell r="T359">
            <v>0</v>
          </cell>
          <cell r="U359">
            <v>0</v>
          </cell>
          <cell r="V359">
            <v>0</v>
          </cell>
          <cell r="W359">
            <v>0</v>
          </cell>
          <cell r="X359">
            <v>0</v>
          </cell>
          <cell r="Y359">
            <v>0</v>
          </cell>
        </row>
        <row r="360">
          <cell r="A360">
            <v>200112</v>
          </cell>
          <cell r="B360" t="str">
            <v>eac</v>
          </cell>
          <cell r="C360" t="str">
            <v>eac40</v>
          </cell>
          <cell r="D360">
            <v>37241</v>
          </cell>
          <cell r="E360">
            <v>37246</v>
          </cell>
          <cell r="F360">
            <v>37256</v>
          </cell>
          <cell r="G360">
            <v>34.487998962402344</v>
          </cell>
          <cell r="H360">
            <v>34.487998962402344</v>
          </cell>
          <cell r="I360" t="str">
            <v>FCA Tonshaevo</v>
          </cell>
          <cell r="J360" t="str">
            <v>DAF Buslovskaja</v>
          </cell>
          <cell r="K360" t="str">
            <v>Карбохим</v>
          </cell>
          <cell r="L360" t="str">
            <v>КГОК</v>
          </cell>
          <cell r="M360" t="str">
            <v>GMF</v>
          </cell>
          <cell r="N360" t="str">
            <v>Vopak</v>
          </cell>
          <cell r="O360">
            <v>275</v>
          </cell>
          <cell r="P360">
            <v>9484.2000000000007</v>
          </cell>
          <cell r="Q360">
            <v>0</v>
          </cell>
          <cell r="R360">
            <v>0</v>
          </cell>
          <cell r="S360" t="str">
            <v>Transair</v>
          </cell>
          <cell r="T360">
            <v>0</v>
          </cell>
          <cell r="U360">
            <v>0</v>
          </cell>
          <cell r="V360">
            <v>0</v>
          </cell>
          <cell r="W360">
            <v>0</v>
          </cell>
          <cell r="X360">
            <v>0</v>
          </cell>
          <cell r="Y360">
            <v>0</v>
          </cell>
        </row>
        <row r="361">
          <cell r="A361">
            <v>200201</v>
          </cell>
          <cell r="B361" t="str">
            <v>eac</v>
          </cell>
          <cell r="C361" t="str">
            <v>eac41</v>
          </cell>
          <cell r="D361">
            <v>37276</v>
          </cell>
          <cell r="E361">
            <v>37274</v>
          </cell>
          <cell r="F361">
            <v>37286</v>
          </cell>
          <cell r="G361">
            <v>222.89999389648438</v>
          </cell>
          <cell r="H361">
            <v>222.89999389648438</v>
          </cell>
          <cell r="I361" t="str">
            <v>FCA Amzya</v>
          </cell>
          <cell r="J361" t="str">
            <v>DAF Buslovskaja</v>
          </cell>
          <cell r="K361" t="str">
            <v>Амзя</v>
          </cell>
          <cell r="L361" t="str">
            <v>КГОК</v>
          </cell>
          <cell r="M361" t="str">
            <v>GMF</v>
          </cell>
          <cell r="N361" t="str">
            <v>Vinmar</v>
          </cell>
          <cell r="O361">
            <v>405</v>
          </cell>
          <cell r="P361">
            <v>90274.5</v>
          </cell>
          <cell r="Q361">
            <v>90274.5</v>
          </cell>
          <cell r="R361">
            <v>0</v>
          </cell>
          <cell r="S361" t="str">
            <v>Transair</v>
          </cell>
          <cell r="T361">
            <v>10854.27</v>
          </cell>
          <cell r="U361">
            <v>10854.27</v>
          </cell>
          <cell r="V361">
            <v>0</v>
          </cell>
          <cell r="W361">
            <v>0</v>
          </cell>
          <cell r="X361">
            <v>0</v>
          </cell>
          <cell r="Y361">
            <v>0</v>
          </cell>
        </row>
        <row r="362">
          <cell r="A362">
            <v>200201</v>
          </cell>
          <cell r="B362" t="str">
            <v>eac</v>
          </cell>
          <cell r="C362" t="str">
            <v>eac42</v>
          </cell>
          <cell r="D362">
            <v>37287</v>
          </cell>
          <cell r="E362">
            <v>37287</v>
          </cell>
          <cell r="F362">
            <v>37294</v>
          </cell>
          <cell r="G362">
            <v>194.5</v>
          </cell>
          <cell r="H362">
            <v>194.5</v>
          </cell>
          <cell r="I362" t="str">
            <v>FCA Amzya</v>
          </cell>
          <cell r="J362" t="str">
            <v>DAF Buslovskaja</v>
          </cell>
          <cell r="K362" t="str">
            <v>Амзя</v>
          </cell>
          <cell r="L362" t="str">
            <v>КГОК</v>
          </cell>
          <cell r="M362" t="str">
            <v>GMF</v>
          </cell>
          <cell r="N362" t="str">
            <v>Vinmar</v>
          </cell>
          <cell r="O362">
            <v>380</v>
          </cell>
          <cell r="P362">
            <v>73910</v>
          </cell>
          <cell r="Q362">
            <v>73910</v>
          </cell>
          <cell r="R362">
            <v>0</v>
          </cell>
          <cell r="S362" t="str">
            <v>Transair</v>
          </cell>
          <cell r="T362">
            <v>9471.32</v>
          </cell>
          <cell r="U362">
            <v>9471.32</v>
          </cell>
          <cell r="V362">
            <v>0</v>
          </cell>
          <cell r="W362">
            <v>0</v>
          </cell>
          <cell r="X362">
            <v>0</v>
          </cell>
          <cell r="Y362">
            <v>0</v>
          </cell>
        </row>
        <row r="363">
          <cell r="A363">
            <v>200104</v>
          </cell>
          <cell r="B363" t="str">
            <v>foc</v>
          </cell>
          <cell r="C363" t="str">
            <v>foc01</v>
          </cell>
          <cell r="D363">
            <v>36991</v>
          </cell>
          <cell r="E363">
            <v>36991</v>
          </cell>
          <cell r="F363">
            <v>36991</v>
          </cell>
          <cell r="G363">
            <v>3883.6298828125</v>
          </cell>
          <cell r="H363">
            <v>3883.6298828125</v>
          </cell>
          <cell r="I363" t="str">
            <v>FCA</v>
          </cell>
          <cell r="J363" t="str">
            <v>FCA-DAF</v>
          </cell>
          <cell r="K363" t="str">
            <v>КГОК</v>
          </cell>
          <cell r="L363" t="str">
            <v>КГОК</v>
          </cell>
          <cell r="M363" t="str">
            <v>Mirintex</v>
          </cell>
          <cell r="N363" t="str">
            <v>Seko Slovakia</v>
          </cell>
          <cell r="O363">
            <v>11.44</v>
          </cell>
          <cell r="P363">
            <v>111042.22719999999</v>
          </cell>
          <cell r="Q363">
            <v>111042.23</v>
          </cell>
          <cell r="R363">
            <v>0</v>
          </cell>
          <cell r="S363" t="str">
            <v>Shaymacks</v>
          </cell>
          <cell r="T363">
            <v>66613.5</v>
          </cell>
          <cell r="U363">
            <v>66613.5</v>
          </cell>
          <cell r="V363">
            <v>0</v>
          </cell>
          <cell r="W363">
            <v>0</v>
          </cell>
          <cell r="X363">
            <v>0</v>
          </cell>
          <cell r="Y363">
            <v>0</v>
          </cell>
        </row>
        <row r="364">
          <cell r="A364">
            <v>200104</v>
          </cell>
          <cell r="B364" t="str">
            <v>foc</v>
          </cell>
          <cell r="C364" t="str">
            <v>foc02</v>
          </cell>
          <cell r="D364">
            <v>36992</v>
          </cell>
          <cell r="E364">
            <v>36992</v>
          </cell>
          <cell r="F364">
            <v>36992</v>
          </cell>
          <cell r="G364">
            <v>3909.300048828125</v>
          </cell>
          <cell r="H364">
            <v>3909.300048828125</v>
          </cell>
          <cell r="I364" t="str">
            <v>FCA</v>
          </cell>
          <cell r="J364" t="str">
            <v>FCA-DAF</v>
          </cell>
          <cell r="K364" t="str">
            <v>КГОК</v>
          </cell>
          <cell r="L364" t="str">
            <v>КГОК</v>
          </cell>
          <cell r="M364" t="str">
            <v>Mirintex</v>
          </cell>
          <cell r="N364" t="str">
            <v>Seko Slovakia</v>
          </cell>
          <cell r="O364">
            <v>11.4</v>
          </cell>
          <cell r="P364">
            <v>111755.82</v>
          </cell>
          <cell r="Q364">
            <v>111755.82</v>
          </cell>
          <cell r="R364">
            <v>0</v>
          </cell>
          <cell r="S364" t="str">
            <v>Shaymacks</v>
          </cell>
          <cell r="T364">
            <v>67189.8</v>
          </cell>
          <cell r="U364">
            <v>67189.8</v>
          </cell>
          <cell r="V364">
            <v>0</v>
          </cell>
          <cell r="W364">
            <v>0</v>
          </cell>
          <cell r="X364">
            <v>0</v>
          </cell>
          <cell r="Y364">
            <v>0</v>
          </cell>
        </row>
        <row r="365">
          <cell r="A365">
            <v>200104</v>
          </cell>
          <cell r="B365" t="str">
            <v>foc</v>
          </cell>
          <cell r="C365" t="str">
            <v>foc03</v>
          </cell>
          <cell r="D365">
            <v>36994</v>
          </cell>
          <cell r="E365">
            <v>36994</v>
          </cell>
          <cell r="F365">
            <v>36994</v>
          </cell>
          <cell r="G365">
            <v>3921.530029296875</v>
          </cell>
          <cell r="H365">
            <v>3921.530029296875</v>
          </cell>
          <cell r="I365" t="str">
            <v>FCA</v>
          </cell>
          <cell r="J365" t="str">
            <v>FCA-DAF</v>
          </cell>
          <cell r="K365" t="str">
            <v>КГОК</v>
          </cell>
          <cell r="L365" t="str">
            <v>КГОК</v>
          </cell>
          <cell r="M365" t="str">
            <v>Mirintex</v>
          </cell>
          <cell r="N365" t="str">
            <v>Seko Slovakia</v>
          </cell>
          <cell r="O365">
            <v>11.38</v>
          </cell>
          <cell r="P365">
            <v>112020.2114</v>
          </cell>
          <cell r="Q365">
            <v>112020.21</v>
          </cell>
          <cell r="R365">
            <v>0</v>
          </cell>
          <cell r="S365" t="str">
            <v>Shaymacks</v>
          </cell>
          <cell r="T365">
            <v>67393.2</v>
          </cell>
          <cell r="U365">
            <v>67393.2</v>
          </cell>
          <cell r="V365">
            <v>0</v>
          </cell>
          <cell r="W365">
            <v>0</v>
          </cell>
          <cell r="X365">
            <v>0</v>
          </cell>
          <cell r="Y365">
            <v>0</v>
          </cell>
        </row>
        <row r="366">
          <cell r="A366">
            <v>200104</v>
          </cell>
          <cell r="B366" t="str">
            <v>foc</v>
          </cell>
          <cell r="C366" t="str">
            <v>foc04</v>
          </cell>
          <cell r="D366">
            <v>36995</v>
          </cell>
          <cell r="E366">
            <v>36995</v>
          </cell>
          <cell r="F366">
            <v>36995</v>
          </cell>
          <cell r="G366">
            <v>3858.550048828125</v>
          </cell>
          <cell r="H366">
            <v>3858.550048828125</v>
          </cell>
          <cell r="I366" t="str">
            <v>FCA</v>
          </cell>
          <cell r="J366" t="str">
            <v>FCA-DAF</v>
          </cell>
          <cell r="K366" t="str">
            <v>КГОК</v>
          </cell>
          <cell r="L366" t="str">
            <v>КГОК</v>
          </cell>
          <cell r="M366" t="str">
            <v>Mirintex</v>
          </cell>
          <cell r="N366" t="str">
            <v>Seko Slovakia</v>
          </cell>
          <cell r="O366">
            <v>11.36</v>
          </cell>
          <cell r="P366">
            <v>110056.77800000001</v>
          </cell>
          <cell r="Q366">
            <v>110056.78</v>
          </cell>
          <cell r="R366">
            <v>0</v>
          </cell>
          <cell r="S366" t="str">
            <v>Shaymacks</v>
          </cell>
          <cell r="T366">
            <v>66223.649999999994</v>
          </cell>
          <cell r="U366">
            <v>66223.649999999994</v>
          </cell>
          <cell r="V366">
            <v>0</v>
          </cell>
          <cell r="W366">
            <v>0</v>
          </cell>
          <cell r="X366">
            <v>0</v>
          </cell>
          <cell r="Y366">
            <v>0</v>
          </cell>
        </row>
        <row r="367">
          <cell r="A367">
            <v>200104</v>
          </cell>
          <cell r="B367" t="str">
            <v>foc</v>
          </cell>
          <cell r="C367" t="str">
            <v>foc05</v>
          </cell>
          <cell r="D367">
            <v>36997</v>
          </cell>
          <cell r="E367">
            <v>36997</v>
          </cell>
          <cell r="F367">
            <v>36997</v>
          </cell>
          <cell r="G367">
            <v>3903.97998046875</v>
          </cell>
          <cell r="H367">
            <v>3903.97998046875</v>
          </cell>
          <cell r="I367" t="str">
            <v>FCA</v>
          </cell>
          <cell r="J367" t="str">
            <v>FCA-DAF</v>
          </cell>
          <cell r="K367" t="str">
            <v>КГОК</v>
          </cell>
          <cell r="L367" t="str">
            <v>КГОК</v>
          </cell>
          <cell r="M367" t="str">
            <v>Mirintex</v>
          </cell>
          <cell r="N367" t="str">
            <v>Seko Slovakia</v>
          </cell>
          <cell r="O367">
            <v>11.36</v>
          </cell>
          <cell r="P367">
            <v>111420.3628</v>
          </cell>
          <cell r="Q367">
            <v>111420.36</v>
          </cell>
          <cell r="R367">
            <v>0</v>
          </cell>
          <cell r="S367" t="str">
            <v>Shaymacks</v>
          </cell>
          <cell r="T367">
            <v>67071.149999999994</v>
          </cell>
          <cell r="U367">
            <v>67071.149999999994</v>
          </cell>
          <cell r="V367">
            <v>0</v>
          </cell>
          <cell r="W367">
            <v>0</v>
          </cell>
          <cell r="X367">
            <v>0</v>
          </cell>
          <cell r="Y367">
            <v>0</v>
          </cell>
        </row>
        <row r="368">
          <cell r="A368">
            <v>200104</v>
          </cell>
          <cell r="B368" t="str">
            <v>foc</v>
          </cell>
          <cell r="C368" t="str">
            <v>foc06</v>
          </cell>
          <cell r="D368">
            <v>36998</v>
          </cell>
          <cell r="E368">
            <v>36998</v>
          </cell>
          <cell r="F368">
            <v>36998</v>
          </cell>
          <cell r="G368">
            <v>3851.47998046875</v>
          </cell>
          <cell r="H368">
            <v>3851.47998046875</v>
          </cell>
          <cell r="I368" t="str">
            <v>FCA</v>
          </cell>
          <cell r="J368" t="str">
            <v>FCA-DAF</v>
          </cell>
          <cell r="K368" t="str">
            <v>КГОК</v>
          </cell>
          <cell r="L368" t="str">
            <v>КГОК</v>
          </cell>
          <cell r="M368" t="str">
            <v>Mirintex</v>
          </cell>
          <cell r="N368" t="str">
            <v>Seko Slovakia</v>
          </cell>
          <cell r="O368">
            <v>11.38</v>
          </cell>
          <cell r="P368">
            <v>109985.6924</v>
          </cell>
          <cell r="Q368">
            <v>109985.69</v>
          </cell>
          <cell r="R368">
            <v>0</v>
          </cell>
          <cell r="S368" t="str">
            <v>Shaymacks</v>
          </cell>
          <cell r="T368">
            <v>66155.850000000006</v>
          </cell>
          <cell r="U368">
            <v>66155.850000000006</v>
          </cell>
          <cell r="V368">
            <v>0</v>
          </cell>
          <cell r="W368">
            <v>0</v>
          </cell>
          <cell r="X368">
            <v>0</v>
          </cell>
          <cell r="Y368">
            <v>0</v>
          </cell>
        </row>
        <row r="369">
          <cell r="A369">
            <v>200104</v>
          </cell>
          <cell r="B369" t="str">
            <v>foc</v>
          </cell>
          <cell r="C369" t="str">
            <v>foc07</v>
          </cell>
          <cell r="D369">
            <v>36999</v>
          </cell>
          <cell r="E369">
            <v>36999</v>
          </cell>
          <cell r="F369">
            <v>36999</v>
          </cell>
          <cell r="G369">
            <v>3861.31005859375</v>
          </cell>
          <cell r="H369">
            <v>3861.31005859375</v>
          </cell>
          <cell r="I369" t="str">
            <v>FCA</v>
          </cell>
          <cell r="J369" t="str">
            <v>FCA-DAF</v>
          </cell>
          <cell r="K369" t="str">
            <v>КГОК</v>
          </cell>
          <cell r="L369" t="str">
            <v>КГОК</v>
          </cell>
          <cell r="M369" t="str">
            <v>Mirintex</v>
          </cell>
          <cell r="N369" t="str">
            <v>Seko Slovakia</v>
          </cell>
          <cell r="O369">
            <v>11.42</v>
          </cell>
          <cell r="P369">
            <v>110353.7102</v>
          </cell>
          <cell r="Q369">
            <v>110353.71</v>
          </cell>
          <cell r="R369">
            <v>0</v>
          </cell>
          <cell r="S369" t="str">
            <v>Shaymacks</v>
          </cell>
          <cell r="T369">
            <v>66257.55</v>
          </cell>
          <cell r="U369">
            <v>66257.55</v>
          </cell>
          <cell r="V369">
            <v>0</v>
          </cell>
          <cell r="W369">
            <v>0</v>
          </cell>
          <cell r="X369">
            <v>0</v>
          </cell>
          <cell r="Y369">
            <v>0</v>
          </cell>
        </row>
        <row r="370">
          <cell r="A370">
            <v>200105</v>
          </cell>
          <cell r="B370" t="str">
            <v>foc</v>
          </cell>
          <cell r="C370" t="str">
            <v>foc08</v>
          </cell>
          <cell r="D370">
            <v>37014</v>
          </cell>
          <cell r="E370">
            <v>37014</v>
          </cell>
          <cell r="F370">
            <v>37014</v>
          </cell>
          <cell r="G370">
            <v>3747.7900390625</v>
          </cell>
          <cell r="H370">
            <v>3747.7900390625</v>
          </cell>
          <cell r="I370" t="str">
            <v>FCA</v>
          </cell>
          <cell r="J370" t="str">
            <v>FCA-DAF</v>
          </cell>
          <cell r="K370" t="str">
            <v>КГОК</v>
          </cell>
          <cell r="L370" t="str">
            <v>КГОК</v>
          </cell>
          <cell r="M370" t="str">
            <v>Mirintex</v>
          </cell>
          <cell r="N370" t="str">
            <v>Seko Slovakia</v>
          </cell>
          <cell r="O370">
            <v>11.34</v>
          </cell>
          <cell r="P370">
            <v>109249.0386</v>
          </cell>
          <cell r="Q370">
            <v>109249.04</v>
          </cell>
          <cell r="R370">
            <v>0</v>
          </cell>
          <cell r="S370" t="str">
            <v>Shaymacks</v>
          </cell>
          <cell r="T370">
            <v>66749.100000000006</v>
          </cell>
          <cell r="U370">
            <v>66749.100000000006</v>
          </cell>
          <cell r="V370">
            <v>0</v>
          </cell>
          <cell r="W370">
            <v>0</v>
          </cell>
          <cell r="X370">
            <v>0</v>
          </cell>
          <cell r="Y370">
            <v>0</v>
          </cell>
        </row>
        <row r="371">
          <cell r="A371">
            <v>200105</v>
          </cell>
          <cell r="B371" t="str">
            <v>foc</v>
          </cell>
          <cell r="C371" t="str">
            <v>foc09</v>
          </cell>
          <cell r="D371">
            <v>37018</v>
          </cell>
          <cell r="E371">
            <v>37018</v>
          </cell>
          <cell r="F371">
            <v>37018</v>
          </cell>
          <cell r="G371">
            <v>3774.090087890625</v>
          </cell>
          <cell r="H371">
            <v>3774.090087890625</v>
          </cell>
          <cell r="I371" t="str">
            <v>FCA</v>
          </cell>
          <cell r="J371" t="str">
            <v>FCA-DAF</v>
          </cell>
          <cell r="K371" t="str">
            <v>КГОК</v>
          </cell>
          <cell r="L371" t="str">
            <v>КГОК</v>
          </cell>
          <cell r="M371" t="str">
            <v>Mirintex</v>
          </cell>
          <cell r="N371" t="str">
            <v>Seko Slovakia</v>
          </cell>
          <cell r="O371">
            <v>11.34</v>
          </cell>
          <cell r="P371">
            <v>109818.4806</v>
          </cell>
          <cell r="Q371">
            <v>109818.48</v>
          </cell>
          <cell r="R371">
            <v>0</v>
          </cell>
          <cell r="S371" t="str">
            <v>Shaymacks</v>
          </cell>
          <cell r="T371">
            <v>67020.3</v>
          </cell>
          <cell r="U371">
            <v>67020.3</v>
          </cell>
          <cell r="V371">
            <v>0</v>
          </cell>
          <cell r="W371">
            <v>0</v>
          </cell>
          <cell r="X371">
            <v>0</v>
          </cell>
          <cell r="Y371">
            <v>0</v>
          </cell>
        </row>
        <row r="372">
          <cell r="A372">
            <v>200105</v>
          </cell>
          <cell r="B372" t="str">
            <v>foc</v>
          </cell>
          <cell r="C372" t="str">
            <v>foc10</v>
          </cell>
          <cell r="D372">
            <v>37021</v>
          </cell>
          <cell r="E372">
            <v>37021</v>
          </cell>
          <cell r="F372">
            <v>37021</v>
          </cell>
          <cell r="G372">
            <v>3757.93994140625</v>
          </cell>
          <cell r="H372">
            <v>3757.93994140625</v>
          </cell>
          <cell r="I372" t="str">
            <v>FCA</v>
          </cell>
          <cell r="J372" t="str">
            <v>FCA-DAF</v>
          </cell>
          <cell r="K372" t="str">
            <v>КГОК</v>
          </cell>
          <cell r="L372" t="str">
            <v>КГОК</v>
          </cell>
          <cell r="M372" t="str">
            <v>Mirintex</v>
          </cell>
          <cell r="N372" t="str">
            <v>Seko Slovakia</v>
          </cell>
          <cell r="O372">
            <v>11.44</v>
          </cell>
          <cell r="P372">
            <v>109892.48360000001</v>
          </cell>
          <cell r="Q372">
            <v>109892.48</v>
          </cell>
          <cell r="R372">
            <v>0</v>
          </cell>
          <cell r="S372" t="str">
            <v>Shaymacks</v>
          </cell>
          <cell r="T372">
            <v>66901.649999999994</v>
          </cell>
          <cell r="U372">
            <v>66901.649999999994</v>
          </cell>
          <cell r="V372">
            <v>0</v>
          </cell>
          <cell r="W372">
            <v>0</v>
          </cell>
          <cell r="X372">
            <v>0</v>
          </cell>
          <cell r="Y372">
            <v>0</v>
          </cell>
        </row>
        <row r="373">
          <cell r="A373">
            <v>200105</v>
          </cell>
          <cell r="B373" t="str">
            <v>foc</v>
          </cell>
          <cell r="C373" t="str">
            <v>foc11</v>
          </cell>
          <cell r="D373">
            <v>37025</v>
          </cell>
          <cell r="E373">
            <v>37025</v>
          </cell>
          <cell r="F373">
            <v>37025</v>
          </cell>
          <cell r="G373">
            <v>3725.85009765625</v>
          </cell>
          <cell r="H373">
            <v>3725.85009765625</v>
          </cell>
          <cell r="I373" t="str">
            <v>FCA</v>
          </cell>
          <cell r="J373" t="str">
            <v>FCA-DAF</v>
          </cell>
          <cell r="K373" t="str">
            <v>КГОК</v>
          </cell>
          <cell r="L373" t="str">
            <v>КГОК</v>
          </cell>
          <cell r="M373" t="str">
            <v>Mirintex</v>
          </cell>
          <cell r="N373" t="str">
            <v>Seko Slovakia</v>
          </cell>
          <cell r="O373">
            <v>11.4</v>
          </cell>
          <cell r="P373">
            <v>108867.84</v>
          </cell>
          <cell r="Q373">
            <v>108867.84</v>
          </cell>
          <cell r="R373">
            <v>0</v>
          </cell>
          <cell r="S373" t="str">
            <v>Shaymacks</v>
          </cell>
          <cell r="T373">
            <v>66393.149999999994</v>
          </cell>
          <cell r="U373">
            <v>66393.149999999994</v>
          </cell>
          <cell r="V373">
            <v>0</v>
          </cell>
          <cell r="W373">
            <v>0</v>
          </cell>
          <cell r="X373">
            <v>0</v>
          </cell>
          <cell r="Y373">
            <v>0</v>
          </cell>
        </row>
        <row r="374">
          <cell r="A374">
            <v>200105</v>
          </cell>
          <cell r="B374" t="str">
            <v>foc</v>
          </cell>
          <cell r="C374" t="str">
            <v>foc12</v>
          </cell>
          <cell r="D374">
            <v>37027</v>
          </cell>
          <cell r="E374">
            <v>37027</v>
          </cell>
          <cell r="F374">
            <v>37027</v>
          </cell>
          <cell r="G374">
            <v>3728.929931640625</v>
          </cell>
          <cell r="H374">
            <v>3728.929931640625</v>
          </cell>
          <cell r="I374" t="str">
            <v>FCA</v>
          </cell>
          <cell r="J374" t="str">
            <v>FCA-DAF</v>
          </cell>
          <cell r="K374" t="str">
            <v>КГОК</v>
          </cell>
          <cell r="L374" t="str">
            <v>КГОК</v>
          </cell>
          <cell r="M374" t="str">
            <v>Mirintex</v>
          </cell>
          <cell r="N374" t="str">
            <v>Seko Slovakia</v>
          </cell>
          <cell r="O374">
            <v>11.42</v>
          </cell>
          <cell r="P374">
            <v>109011.43060000001</v>
          </cell>
          <cell r="Q374">
            <v>109011.43</v>
          </cell>
          <cell r="R374">
            <v>0</v>
          </cell>
          <cell r="S374" t="str">
            <v>Shaymacks</v>
          </cell>
          <cell r="T374">
            <v>66427.05</v>
          </cell>
          <cell r="U374">
            <v>66427.05</v>
          </cell>
          <cell r="V374">
            <v>0</v>
          </cell>
          <cell r="W374">
            <v>0</v>
          </cell>
          <cell r="X374">
            <v>0</v>
          </cell>
          <cell r="Y374">
            <v>0</v>
          </cell>
        </row>
        <row r="375">
          <cell r="A375">
            <v>200106</v>
          </cell>
          <cell r="B375" t="str">
            <v>foc</v>
          </cell>
          <cell r="C375" t="str">
            <v>foc13</v>
          </cell>
          <cell r="D375">
            <v>37046</v>
          </cell>
          <cell r="E375">
            <v>37046</v>
          </cell>
          <cell r="F375">
            <v>37046</v>
          </cell>
          <cell r="G375">
            <v>3721.77001953125</v>
          </cell>
          <cell r="H375">
            <v>3721.77001953125</v>
          </cell>
          <cell r="I375" t="str">
            <v>FCA</v>
          </cell>
          <cell r="J375" t="str">
            <v>FCA-DAF</v>
          </cell>
          <cell r="K375" t="str">
            <v>КГОК</v>
          </cell>
          <cell r="L375" t="str">
            <v>КГОК</v>
          </cell>
          <cell r="M375" t="str">
            <v>Mirintex</v>
          </cell>
          <cell r="N375" t="str">
            <v>Seko Slovakia</v>
          </cell>
          <cell r="O375">
            <v>11.38</v>
          </cell>
          <cell r="P375">
            <v>108729.94259999999</v>
          </cell>
          <cell r="Q375">
            <v>108729.94</v>
          </cell>
          <cell r="R375">
            <v>0</v>
          </cell>
          <cell r="S375" t="str">
            <v>Shaymacks</v>
          </cell>
          <cell r="T375">
            <v>66376.2</v>
          </cell>
          <cell r="U375">
            <v>66376.2</v>
          </cell>
          <cell r="V375">
            <v>0</v>
          </cell>
          <cell r="W375">
            <v>0</v>
          </cell>
          <cell r="X375">
            <v>0</v>
          </cell>
          <cell r="Y375">
            <v>0</v>
          </cell>
        </row>
        <row r="376">
          <cell r="A376">
            <v>200106</v>
          </cell>
          <cell r="B376" t="str">
            <v>foc</v>
          </cell>
          <cell r="C376" t="str">
            <v>foc14</v>
          </cell>
          <cell r="D376">
            <v>37050</v>
          </cell>
          <cell r="E376">
            <v>37050</v>
          </cell>
          <cell r="F376">
            <v>37050</v>
          </cell>
          <cell r="G376">
            <v>3713.889892578125</v>
          </cell>
          <cell r="H376">
            <v>3713.889892578125</v>
          </cell>
          <cell r="I376" t="str">
            <v>FCA</v>
          </cell>
          <cell r="J376" t="str">
            <v>FCA-DAF</v>
          </cell>
          <cell r="K376" t="str">
            <v>КГОК</v>
          </cell>
          <cell r="L376" t="str">
            <v>КГОК</v>
          </cell>
          <cell r="M376" t="str">
            <v>Mirintex</v>
          </cell>
          <cell r="N376" t="str">
            <v>Seko Slovakia</v>
          </cell>
          <cell r="O376">
            <v>11.4</v>
          </cell>
          <cell r="P376">
            <v>108629.796</v>
          </cell>
          <cell r="Q376">
            <v>108629.8</v>
          </cell>
          <cell r="R376">
            <v>0</v>
          </cell>
          <cell r="S376" t="str">
            <v>Shaymacks</v>
          </cell>
          <cell r="T376">
            <v>66291.45</v>
          </cell>
          <cell r="U376">
            <v>66291.45</v>
          </cell>
          <cell r="V376">
            <v>0</v>
          </cell>
          <cell r="W376">
            <v>0</v>
          </cell>
          <cell r="X376">
            <v>0</v>
          </cell>
          <cell r="Y376">
            <v>0</v>
          </cell>
        </row>
        <row r="377">
          <cell r="A377">
            <v>200106</v>
          </cell>
          <cell r="B377" t="str">
            <v>foc</v>
          </cell>
          <cell r="C377" t="str">
            <v>foc15</v>
          </cell>
          <cell r="D377">
            <v>37055</v>
          </cell>
          <cell r="E377">
            <v>37055</v>
          </cell>
          <cell r="F377">
            <v>37055</v>
          </cell>
          <cell r="G377">
            <v>3764.1298828125</v>
          </cell>
          <cell r="H377">
            <v>3764.1298828125</v>
          </cell>
          <cell r="I377" t="str">
            <v>FCA</v>
          </cell>
          <cell r="J377" t="str">
            <v>FCA-DAF</v>
          </cell>
          <cell r="K377" t="str">
            <v>КГОК</v>
          </cell>
          <cell r="L377" t="str">
            <v>КГОК</v>
          </cell>
          <cell r="M377" t="str">
            <v>Mirintex</v>
          </cell>
          <cell r="N377" t="str">
            <v>Seko Slovakia</v>
          </cell>
          <cell r="O377">
            <v>11.36</v>
          </cell>
          <cell r="P377">
            <v>109814.71679999999</v>
          </cell>
          <cell r="Q377">
            <v>109814.72</v>
          </cell>
          <cell r="R377">
            <v>0</v>
          </cell>
          <cell r="S377" t="str">
            <v>Shaymacks</v>
          </cell>
          <cell r="T377">
            <v>67054.2</v>
          </cell>
          <cell r="U377">
            <v>67054.2</v>
          </cell>
          <cell r="V377">
            <v>0</v>
          </cell>
          <cell r="W377">
            <v>0</v>
          </cell>
          <cell r="X377">
            <v>0</v>
          </cell>
          <cell r="Y377">
            <v>0</v>
          </cell>
        </row>
        <row r="378">
          <cell r="A378">
            <v>200106</v>
          </cell>
          <cell r="B378" t="str">
            <v>foc</v>
          </cell>
          <cell r="C378" t="str">
            <v>foc16</v>
          </cell>
          <cell r="D378">
            <v>37062</v>
          </cell>
          <cell r="E378">
            <v>37062</v>
          </cell>
          <cell r="F378">
            <v>37062</v>
          </cell>
          <cell r="G378">
            <v>3760.02001953125</v>
          </cell>
          <cell r="H378">
            <v>3760.02001953125</v>
          </cell>
          <cell r="I378" t="str">
            <v>FCA</v>
          </cell>
          <cell r="J378" t="str">
            <v>FCA-DAF</v>
          </cell>
          <cell r="K378" t="str">
            <v>КГОК</v>
          </cell>
          <cell r="L378" t="str">
            <v>КГОК</v>
          </cell>
          <cell r="M378" t="str">
            <v>Mirintex</v>
          </cell>
          <cell r="N378" t="str">
            <v>Seko Slovakia</v>
          </cell>
          <cell r="O378">
            <v>11.36</v>
          </cell>
          <cell r="P378">
            <v>109751.0772</v>
          </cell>
          <cell r="Q378">
            <v>109751.08</v>
          </cell>
          <cell r="R378">
            <v>0</v>
          </cell>
          <cell r="S378" t="str">
            <v>Shaymacks</v>
          </cell>
          <cell r="T378">
            <v>67037.25</v>
          </cell>
          <cell r="U378">
            <v>67037.25</v>
          </cell>
          <cell r="V378">
            <v>0</v>
          </cell>
          <cell r="W378">
            <v>0</v>
          </cell>
          <cell r="X378">
            <v>0</v>
          </cell>
          <cell r="Y378">
            <v>0</v>
          </cell>
        </row>
        <row r="379">
          <cell r="A379">
            <v>200106</v>
          </cell>
          <cell r="B379" t="str">
            <v>foc</v>
          </cell>
          <cell r="C379" t="str">
            <v>foc17</v>
          </cell>
          <cell r="D379">
            <v>37063</v>
          </cell>
          <cell r="E379">
            <v>37063</v>
          </cell>
          <cell r="F379">
            <v>37063</v>
          </cell>
          <cell r="G379">
            <v>3715.5</v>
          </cell>
          <cell r="H379">
            <v>3715.5</v>
          </cell>
          <cell r="I379" t="str">
            <v>FCA</v>
          </cell>
          <cell r="J379" t="str">
            <v>FCA-DAF</v>
          </cell>
          <cell r="K379" t="str">
            <v>КГОК</v>
          </cell>
          <cell r="L379" t="str">
            <v>КГОК</v>
          </cell>
          <cell r="M379" t="str">
            <v>Mirintex</v>
          </cell>
          <cell r="N379" t="str">
            <v>Seko Slovakia</v>
          </cell>
          <cell r="O379">
            <v>11.36</v>
          </cell>
          <cell r="P379">
            <v>108465.63</v>
          </cell>
          <cell r="Q379">
            <v>108465.63</v>
          </cell>
          <cell r="R379">
            <v>0</v>
          </cell>
          <cell r="S379" t="str">
            <v>Shaymacks</v>
          </cell>
          <cell r="T379">
            <v>66257.55</v>
          </cell>
          <cell r="U379">
            <v>66257.55</v>
          </cell>
          <cell r="V379">
            <v>0</v>
          </cell>
          <cell r="W379">
            <v>0</v>
          </cell>
          <cell r="X379">
            <v>0</v>
          </cell>
          <cell r="Y379">
            <v>0</v>
          </cell>
        </row>
        <row r="380">
          <cell r="A380">
            <v>200106</v>
          </cell>
          <cell r="B380" t="str">
            <v>foc</v>
          </cell>
          <cell r="C380" t="str">
            <v>foc18</v>
          </cell>
          <cell r="D380">
            <v>37064</v>
          </cell>
          <cell r="E380">
            <v>37064</v>
          </cell>
          <cell r="F380">
            <v>37064</v>
          </cell>
          <cell r="G380">
            <v>3768.5</v>
          </cell>
          <cell r="H380">
            <v>3768.5</v>
          </cell>
          <cell r="I380" t="str">
            <v>FCA</v>
          </cell>
          <cell r="J380" t="str">
            <v>FCA-DAF</v>
          </cell>
          <cell r="K380" t="str">
            <v>КГОК</v>
          </cell>
          <cell r="L380" t="str">
            <v>КГОК</v>
          </cell>
          <cell r="M380" t="str">
            <v>Mirintex</v>
          </cell>
          <cell r="N380" t="str">
            <v>Seko Slovakia</v>
          </cell>
          <cell r="O380">
            <v>11.36</v>
          </cell>
          <cell r="P380">
            <v>109949.11</v>
          </cell>
          <cell r="Q380">
            <v>109949.11</v>
          </cell>
          <cell r="R380">
            <v>0</v>
          </cell>
          <cell r="S380" t="str">
            <v>Shaymacks</v>
          </cell>
          <cell r="T380">
            <v>67138.95</v>
          </cell>
          <cell r="U380">
            <v>67138.95</v>
          </cell>
          <cell r="V380">
            <v>0</v>
          </cell>
          <cell r="W380">
            <v>0</v>
          </cell>
          <cell r="X380">
            <v>0</v>
          </cell>
          <cell r="Y380">
            <v>0</v>
          </cell>
        </row>
        <row r="381">
          <cell r="A381">
            <v>200106</v>
          </cell>
          <cell r="B381" t="str">
            <v>foc</v>
          </cell>
          <cell r="C381" t="str">
            <v>foc19</v>
          </cell>
          <cell r="D381">
            <v>37067</v>
          </cell>
          <cell r="E381">
            <v>37067</v>
          </cell>
          <cell r="F381">
            <v>37067</v>
          </cell>
          <cell r="G381">
            <v>3722.820068359375</v>
          </cell>
          <cell r="H381">
            <v>3722.820068359375</v>
          </cell>
          <cell r="I381" t="str">
            <v>FCA</v>
          </cell>
          <cell r="J381" t="str">
            <v>FCA-DAF</v>
          </cell>
          <cell r="K381" t="str">
            <v>КГОК</v>
          </cell>
          <cell r="L381" t="str">
            <v>КГОК</v>
          </cell>
          <cell r="M381" t="str">
            <v>Mirintex</v>
          </cell>
          <cell r="N381" t="str">
            <v>Seko Slovakia</v>
          </cell>
          <cell r="O381">
            <v>11.36</v>
          </cell>
          <cell r="P381">
            <v>108938.6352</v>
          </cell>
          <cell r="Q381">
            <v>108938.64</v>
          </cell>
          <cell r="R381">
            <v>0</v>
          </cell>
          <cell r="S381" t="str">
            <v>Shaymacks</v>
          </cell>
          <cell r="T381">
            <v>66647.399999999994</v>
          </cell>
          <cell r="U381">
            <v>66647.399999999994</v>
          </cell>
          <cell r="V381">
            <v>0</v>
          </cell>
          <cell r="W381">
            <v>0</v>
          </cell>
          <cell r="X381">
            <v>0</v>
          </cell>
          <cell r="Y381">
            <v>0</v>
          </cell>
        </row>
        <row r="382">
          <cell r="A382">
            <v>200106</v>
          </cell>
          <cell r="B382" t="str">
            <v>foc</v>
          </cell>
          <cell r="C382" t="str">
            <v>foc20</v>
          </cell>
          <cell r="D382">
            <v>37068</v>
          </cell>
          <cell r="E382">
            <v>37068</v>
          </cell>
          <cell r="F382">
            <v>37068</v>
          </cell>
          <cell r="G382">
            <v>3716.10009765625</v>
          </cell>
          <cell r="H382">
            <v>3716.10009765625</v>
          </cell>
          <cell r="I382" t="str">
            <v>FCA</v>
          </cell>
          <cell r="J382" t="str">
            <v>FCA-DAF</v>
          </cell>
          <cell r="K382" t="str">
            <v>КГОК</v>
          </cell>
          <cell r="L382" t="str">
            <v>КГОК</v>
          </cell>
          <cell r="M382" t="str">
            <v>Mirintex</v>
          </cell>
          <cell r="N382" t="str">
            <v>Seko Slovakia</v>
          </cell>
          <cell r="O382">
            <v>11.36</v>
          </cell>
          <cell r="P382">
            <v>108692.796</v>
          </cell>
          <cell r="Q382">
            <v>108692.8</v>
          </cell>
          <cell r="R382">
            <v>0</v>
          </cell>
          <cell r="S382" t="str">
            <v>Shaymacks</v>
          </cell>
          <cell r="T382">
            <v>66477.899999999994</v>
          </cell>
          <cell r="U382">
            <v>66477.899999999994</v>
          </cell>
          <cell r="V382">
            <v>0</v>
          </cell>
          <cell r="W382">
            <v>0</v>
          </cell>
          <cell r="X382">
            <v>0</v>
          </cell>
          <cell r="Y382">
            <v>0</v>
          </cell>
        </row>
        <row r="383">
          <cell r="A383">
            <v>200107</v>
          </cell>
          <cell r="B383" t="str">
            <v>foc</v>
          </cell>
          <cell r="C383" t="str">
            <v>foc21</v>
          </cell>
          <cell r="D383">
            <v>37078</v>
          </cell>
          <cell r="E383">
            <v>37078</v>
          </cell>
          <cell r="F383">
            <v>37078</v>
          </cell>
          <cell r="G383">
            <v>3763.64990234375</v>
          </cell>
          <cell r="H383">
            <v>3763.64990234375</v>
          </cell>
          <cell r="I383" t="str">
            <v>FCA</v>
          </cell>
          <cell r="J383" t="str">
            <v>FCA-DAF</v>
          </cell>
          <cell r="K383" t="str">
            <v>КГОК</v>
          </cell>
          <cell r="L383" t="str">
            <v>КГОК</v>
          </cell>
          <cell r="M383" t="str">
            <v>Mirintex</v>
          </cell>
          <cell r="N383" t="str">
            <v>Seko Slovakia</v>
          </cell>
          <cell r="O383">
            <v>11.4</v>
          </cell>
          <cell r="P383">
            <v>110163.21</v>
          </cell>
          <cell r="Q383">
            <v>110163.21</v>
          </cell>
          <cell r="R383">
            <v>0</v>
          </cell>
          <cell r="S383" t="str">
            <v>Shaymacks</v>
          </cell>
          <cell r="T383">
            <v>67257.600000000006</v>
          </cell>
          <cell r="U383">
            <v>67257.600000000006</v>
          </cell>
          <cell r="V383">
            <v>0</v>
          </cell>
          <cell r="W383">
            <v>0</v>
          </cell>
          <cell r="X383">
            <v>0</v>
          </cell>
          <cell r="Y383">
            <v>0</v>
          </cell>
        </row>
        <row r="384">
          <cell r="A384">
            <v>200107</v>
          </cell>
          <cell r="B384" t="str">
            <v>foc</v>
          </cell>
          <cell r="C384" t="str">
            <v>foc22</v>
          </cell>
          <cell r="D384">
            <v>37078</v>
          </cell>
          <cell r="E384">
            <v>37078</v>
          </cell>
          <cell r="F384">
            <v>37078</v>
          </cell>
          <cell r="G384">
            <v>3726.449951171875</v>
          </cell>
          <cell r="H384">
            <v>3726.449951171875</v>
          </cell>
          <cell r="I384" t="str">
            <v>FCA</v>
          </cell>
          <cell r="J384" t="str">
            <v>FCA-DAF</v>
          </cell>
          <cell r="K384" t="str">
            <v>КГОК</v>
          </cell>
          <cell r="L384" t="str">
            <v>КГОК</v>
          </cell>
          <cell r="M384" t="str">
            <v>Mirintex</v>
          </cell>
          <cell r="N384" t="str">
            <v>Seko Slovakia</v>
          </cell>
          <cell r="O384">
            <v>11.38</v>
          </cell>
          <cell r="P384">
            <v>109105.251</v>
          </cell>
          <cell r="Q384">
            <v>109105.25</v>
          </cell>
          <cell r="R384">
            <v>0</v>
          </cell>
          <cell r="S384" t="str">
            <v>Shaymacks</v>
          </cell>
          <cell r="T384">
            <v>66698.25</v>
          </cell>
          <cell r="U384">
            <v>66698.25</v>
          </cell>
          <cell r="V384">
            <v>0</v>
          </cell>
          <cell r="W384">
            <v>0</v>
          </cell>
          <cell r="X384">
            <v>0</v>
          </cell>
          <cell r="Y384">
            <v>0</v>
          </cell>
        </row>
        <row r="385">
          <cell r="A385">
            <v>200107</v>
          </cell>
          <cell r="B385" t="str">
            <v>foc</v>
          </cell>
          <cell r="C385" t="str">
            <v>foc23</v>
          </cell>
          <cell r="D385">
            <v>37082</v>
          </cell>
          <cell r="E385">
            <v>37082</v>
          </cell>
          <cell r="F385">
            <v>37082</v>
          </cell>
          <cell r="G385">
            <v>3764.81005859375</v>
          </cell>
          <cell r="H385">
            <v>3764.81005859375</v>
          </cell>
          <cell r="I385" t="str">
            <v>FCA</v>
          </cell>
          <cell r="J385" t="str">
            <v>FCA-DAF</v>
          </cell>
          <cell r="K385" t="str">
            <v>КГОК</v>
          </cell>
          <cell r="L385" t="str">
            <v>КГОК</v>
          </cell>
          <cell r="M385" t="str">
            <v>Mirintex</v>
          </cell>
          <cell r="N385" t="str">
            <v>Seko Slovakia</v>
          </cell>
          <cell r="O385">
            <v>11.4</v>
          </cell>
          <cell r="P385">
            <v>110261.18399999999</v>
          </cell>
          <cell r="Q385">
            <v>110261.18</v>
          </cell>
          <cell r="R385">
            <v>0</v>
          </cell>
          <cell r="S385" t="str">
            <v>Shaymacks</v>
          </cell>
          <cell r="T385">
            <v>67342.350000000006</v>
          </cell>
          <cell r="U385">
            <v>67342.350000000006</v>
          </cell>
          <cell r="V385">
            <v>0</v>
          </cell>
          <cell r="W385">
            <v>0</v>
          </cell>
          <cell r="X385">
            <v>0</v>
          </cell>
          <cell r="Y385">
            <v>0</v>
          </cell>
        </row>
        <row r="386">
          <cell r="A386">
            <v>200107</v>
          </cell>
          <cell r="B386" t="str">
            <v>foc</v>
          </cell>
          <cell r="C386" t="str">
            <v>foc24</v>
          </cell>
          <cell r="D386">
            <v>37083</v>
          </cell>
          <cell r="E386">
            <v>37083</v>
          </cell>
          <cell r="F386">
            <v>37083</v>
          </cell>
          <cell r="G386">
            <v>3738.840087890625</v>
          </cell>
          <cell r="H386">
            <v>3738.840087890625</v>
          </cell>
          <cell r="I386" t="str">
            <v>FCA</v>
          </cell>
          <cell r="J386" t="str">
            <v>FCA-DAF</v>
          </cell>
          <cell r="K386" t="str">
            <v>КГОК</v>
          </cell>
          <cell r="L386" t="str">
            <v>КГОК</v>
          </cell>
          <cell r="M386" t="str">
            <v>Mirintex</v>
          </cell>
          <cell r="N386" t="str">
            <v>Seko Slovakia</v>
          </cell>
          <cell r="O386">
            <v>11.38</v>
          </cell>
          <cell r="P386">
            <v>109432.6992</v>
          </cell>
          <cell r="Q386">
            <v>109432.7</v>
          </cell>
          <cell r="R386">
            <v>0</v>
          </cell>
          <cell r="S386" t="str">
            <v>Shaymacks</v>
          </cell>
          <cell r="T386">
            <v>66884.7</v>
          </cell>
          <cell r="U386">
            <v>66884.7</v>
          </cell>
          <cell r="V386">
            <v>0</v>
          </cell>
          <cell r="W386">
            <v>0</v>
          </cell>
          <cell r="X386">
            <v>0</v>
          </cell>
          <cell r="Y386">
            <v>0</v>
          </cell>
        </row>
        <row r="387">
          <cell r="A387">
            <v>200107</v>
          </cell>
          <cell r="B387" t="str">
            <v>foc</v>
          </cell>
          <cell r="C387" t="str">
            <v>foc25</v>
          </cell>
          <cell r="D387">
            <v>37084</v>
          </cell>
          <cell r="E387">
            <v>37084</v>
          </cell>
          <cell r="F387">
            <v>37084</v>
          </cell>
          <cell r="G387">
            <v>3728.570068359375</v>
          </cell>
          <cell r="H387">
            <v>3728.570068359375</v>
          </cell>
          <cell r="I387" t="str">
            <v>FCA</v>
          </cell>
          <cell r="J387" t="str">
            <v>FCA-DAF</v>
          </cell>
          <cell r="K387" t="str">
            <v>КГОК</v>
          </cell>
          <cell r="L387" t="str">
            <v>КГОК</v>
          </cell>
          <cell r="M387" t="str">
            <v>Mirintex</v>
          </cell>
          <cell r="N387" t="str">
            <v>Seko Slovakia</v>
          </cell>
          <cell r="O387">
            <v>11.38</v>
          </cell>
          <cell r="P387">
            <v>109146.3266</v>
          </cell>
          <cell r="Q387">
            <v>109146.33</v>
          </cell>
          <cell r="R387">
            <v>0</v>
          </cell>
          <cell r="S387" t="str">
            <v>Shaymacks</v>
          </cell>
          <cell r="T387">
            <v>66715.199999999997</v>
          </cell>
          <cell r="U387">
            <v>66715.199999999997</v>
          </cell>
          <cell r="V387">
            <v>0</v>
          </cell>
          <cell r="W387">
            <v>0</v>
          </cell>
          <cell r="X387">
            <v>0</v>
          </cell>
          <cell r="Y387">
            <v>0</v>
          </cell>
        </row>
        <row r="388">
          <cell r="A388">
            <v>200107</v>
          </cell>
          <cell r="B388" t="str">
            <v>foc</v>
          </cell>
          <cell r="C388" t="str">
            <v>foc26</v>
          </cell>
          <cell r="D388">
            <v>37089</v>
          </cell>
          <cell r="E388">
            <v>37089</v>
          </cell>
          <cell r="F388">
            <v>37089</v>
          </cell>
          <cell r="G388">
            <v>3737.489990234375</v>
          </cell>
          <cell r="H388">
            <v>3737.489990234375</v>
          </cell>
          <cell r="I388" t="str">
            <v>FCA</v>
          </cell>
          <cell r="J388" t="str">
            <v>FCA-DAF</v>
          </cell>
          <cell r="K388" t="str">
            <v>КГОК</v>
          </cell>
          <cell r="L388" t="str">
            <v>КГОК</v>
          </cell>
          <cell r="M388" t="str">
            <v>Mirintex</v>
          </cell>
          <cell r="N388" t="str">
            <v>Seko Slovakia</v>
          </cell>
          <cell r="O388">
            <v>11.4</v>
          </cell>
          <cell r="P388">
            <v>109475.136</v>
          </cell>
          <cell r="Q388">
            <v>109475.14</v>
          </cell>
          <cell r="R388">
            <v>0</v>
          </cell>
          <cell r="S388" t="str">
            <v>Shaymacks</v>
          </cell>
          <cell r="T388">
            <v>66867.75</v>
          </cell>
          <cell r="U388">
            <v>66867.75</v>
          </cell>
          <cell r="V388">
            <v>0</v>
          </cell>
          <cell r="W388">
            <v>0</v>
          </cell>
          <cell r="X388">
            <v>0</v>
          </cell>
          <cell r="Y388">
            <v>0</v>
          </cell>
        </row>
        <row r="389">
          <cell r="A389">
            <v>200107</v>
          </cell>
          <cell r="B389" t="str">
            <v>foc</v>
          </cell>
          <cell r="C389" t="str">
            <v>foc27</v>
          </cell>
          <cell r="D389">
            <v>37096</v>
          </cell>
          <cell r="E389">
            <v>37096</v>
          </cell>
          <cell r="F389">
            <v>37096</v>
          </cell>
          <cell r="G389">
            <v>3724.090087890625</v>
          </cell>
          <cell r="H389">
            <v>3724.090087890625</v>
          </cell>
          <cell r="I389" t="str">
            <v>FCA</v>
          </cell>
          <cell r="J389" t="str">
            <v>FCA-DAF</v>
          </cell>
          <cell r="K389" t="str">
            <v>КГОК</v>
          </cell>
          <cell r="L389" t="str">
            <v>КГОК</v>
          </cell>
          <cell r="M389" t="str">
            <v>Mirintex</v>
          </cell>
          <cell r="N389" t="str">
            <v>Seko Slovakia</v>
          </cell>
          <cell r="O389">
            <v>11.38</v>
          </cell>
          <cell r="P389">
            <v>109163.1442</v>
          </cell>
          <cell r="Q389">
            <v>109163.14</v>
          </cell>
          <cell r="R389">
            <v>0</v>
          </cell>
          <cell r="S389" t="str">
            <v>Shaymacks</v>
          </cell>
          <cell r="T389">
            <v>66783</v>
          </cell>
          <cell r="U389">
            <v>66783</v>
          </cell>
          <cell r="V389">
            <v>0</v>
          </cell>
          <cell r="W389">
            <v>0</v>
          </cell>
          <cell r="X389">
            <v>0</v>
          </cell>
          <cell r="Y389">
            <v>0</v>
          </cell>
        </row>
        <row r="390">
          <cell r="A390">
            <v>200108</v>
          </cell>
          <cell r="B390" t="str">
            <v>foc</v>
          </cell>
          <cell r="C390" t="str">
            <v>foc28</v>
          </cell>
          <cell r="D390">
            <v>37110</v>
          </cell>
          <cell r="E390">
            <v>37110</v>
          </cell>
          <cell r="F390">
            <v>37110</v>
          </cell>
          <cell r="G390">
            <v>3743.47998046875</v>
          </cell>
          <cell r="H390">
            <v>3743.47998046875</v>
          </cell>
          <cell r="I390" t="str">
            <v>FCA</v>
          </cell>
          <cell r="J390" t="str">
            <v>FCA-DAF</v>
          </cell>
          <cell r="K390" t="str">
            <v>КГОК</v>
          </cell>
          <cell r="L390" t="str">
            <v>КГОК</v>
          </cell>
          <cell r="M390" t="str">
            <v>Mirintex</v>
          </cell>
          <cell r="N390" t="str">
            <v>Seko Slovakia</v>
          </cell>
          <cell r="O390">
            <v>11.38</v>
          </cell>
          <cell r="P390">
            <v>109688.90240000001</v>
          </cell>
          <cell r="Q390">
            <v>109688.9</v>
          </cell>
          <cell r="R390">
            <v>0</v>
          </cell>
          <cell r="S390" t="str">
            <v>Shaymacks</v>
          </cell>
          <cell r="T390">
            <v>67088.100000000006</v>
          </cell>
          <cell r="U390">
            <v>67088.100000000006</v>
          </cell>
          <cell r="V390">
            <v>0</v>
          </cell>
          <cell r="W390">
            <v>0</v>
          </cell>
          <cell r="X390">
            <v>0</v>
          </cell>
          <cell r="Y390">
            <v>0</v>
          </cell>
        </row>
        <row r="391">
          <cell r="A391">
            <v>200108</v>
          </cell>
          <cell r="B391" t="str">
            <v>foc</v>
          </cell>
          <cell r="C391" t="str">
            <v>foc29</v>
          </cell>
          <cell r="D391">
            <v>37109</v>
          </cell>
          <cell r="E391">
            <v>37113</v>
          </cell>
          <cell r="F391">
            <v>37113</v>
          </cell>
          <cell r="G391">
            <v>3746.77001953125</v>
          </cell>
          <cell r="H391">
            <v>3746.77001953125</v>
          </cell>
          <cell r="I391" t="str">
            <v>FCA</v>
          </cell>
          <cell r="J391" t="str">
            <v>FCA-DAF</v>
          </cell>
          <cell r="K391" t="str">
            <v>КГОК</v>
          </cell>
          <cell r="L391" t="str">
            <v>КГОК</v>
          </cell>
          <cell r="M391" t="str">
            <v>Mirintex</v>
          </cell>
          <cell r="N391" t="str">
            <v>Seko Slovakia</v>
          </cell>
          <cell r="O391">
            <v>11.4</v>
          </cell>
          <cell r="P391">
            <v>109902.978</v>
          </cell>
          <cell r="Q391">
            <v>109902.98</v>
          </cell>
          <cell r="R391">
            <v>0</v>
          </cell>
          <cell r="S391" t="str">
            <v>Shaymacks</v>
          </cell>
          <cell r="T391">
            <v>67189.8</v>
          </cell>
          <cell r="U391">
            <v>67189.8</v>
          </cell>
          <cell r="V391">
            <v>0</v>
          </cell>
          <cell r="W391">
            <v>0</v>
          </cell>
          <cell r="X391">
            <v>0</v>
          </cell>
          <cell r="Y391">
            <v>0</v>
          </cell>
        </row>
        <row r="392">
          <cell r="A392">
            <v>200108</v>
          </cell>
          <cell r="B392" t="str">
            <v>foc</v>
          </cell>
          <cell r="C392" t="str">
            <v>foc30</v>
          </cell>
          <cell r="D392">
            <v>37112</v>
          </cell>
          <cell r="E392">
            <v>37120</v>
          </cell>
          <cell r="F392">
            <v>37120</v>
          </cell>
          <cell r="G392">
            <v>3719.360107421875</v>
          </cell>
          <cell r="H392">
            <v>3719.360107421875</v>
          </cell>
          <cell r="I392" t="str">
            <v>FCA</v>
          </cell>
          <cell r="J392" t="str">
            <v>FCA-DAF</v>
          </cell>
          <cell r="K392" t="str">
            <v>КГОК</v>
          </cell>
          <cell r="L392" t="str">
            <v>КГОК</v>
          </cell>
          <cell r="M392" t="str">
            <v>Mirintex</v>
          </cell>
          <cell r="N392" t="str">
            <v>Seko Slovakia</v>
          </cell>
          <cell r="O392">
            <v>11.4</v>
          </cell>
          <cell r="P392">
            <v>109098.954</v>
          </cell>
          <cell r="Q392">
            <v>109098.95</v>
          </cell>
          <cell r="R392">
            <v>0</v>
          </cell>
          <cell r="S392" t="str">
            <v>Shaymacks</v>
          </cell>
          <cell r="T392">
            <v>66698.25</v>
          </cell>
          <cell r="U392">
            <v>66698.25</v>
          </cell>
          <cell r="V392">
            <v>0</v>
          </cell>
          <cell r="W392">
            <v>0</v>
          </cell>
          <cell r="X392">
            <v>0</v>
          </cell>
          <cell r="Y392">
            <v>0</v>
          </cell>
        </row>
        <row r="393">
          <cell r="A393">
            <v>200108</v>
          </cell>
          <cell r="B393" t="str">
            <v>foc</v>
          </cell>
          <cell r="C393" t="str">
            <v>foc31</v>
          </cell>
          <cell r="D393">
            <v>37116</v>
          </cell>
          <cell r="E393">
            <v>37123</v>
          </cell>
          <cell r="F393">
            <v>37123</v>
          </cell>
          <cell r="G393">
            <v>3772.889892578125</v>
          </cell>
          <cell r="H393">
            <v>3772.889892578125</v>
          </cell>
          <cell r="I393" t="str">
            <v>FCA</v>
          </cell>
          <cell r="J393" t="str">
            <v>FCA-DAF</v>
          </cell>
          <cell r="K393" t="str">
            <v>КГОК</v>
          </cell>
          <cell r="L393" t="str">
            <v>КГОК</v>
          </cell>
          <cell r="M393" t="str">
            <v>Mirintex</v>
          </cell>
          <cell r="N393" t="str">
            <v>Seko Slovakia</v>
          </cell>
          <cell r="O393">
            <v>11.44</v>
          </cell>
          <cell r="P393">
            <v>110605.91160000001</v>
          </cell>
          <cell r="Q393">
            <v>110605.91</v>
          </cell>
          <cell r="R393">
            <v>0</v>
          </cell>
          <cell r="S393" t="str">
            <v>Shaymacks</v>
          </cell>
          <cell r="T393">
            <v>67444.05</v>
          </cell>
          <cell r="U393">
            <v>67444.05</v>
          </cell>
          <cell r="V393">
            <v>0</v>
          </cell>
          <cell r="W393">
            <v>0</v>
          </cell>
          <cell r="X393">
            <v>0</v>
          </cell>
          <cell r="Y393">
            <v>0</v>
          </cell>
        </row>
        <row r="394">
          <cell r="A394">
            <v>200108</v>
          </cell>
          <cell r="B394" t="str">
            <v>foc</v>
          </cell>
          <cell r="C394" t="str">
            <v>foc32</v>
          </cell>
          <cell r="D394">
            <v>37119</v>
          </cell>
          <cell r="E394">
            <v>37127</v>
          </cell>
          <cell r="F394">
            <v>37127</v>
          </cell>
          <cell r="G394">
            <v>3712.97998046875</v>
          </cell>
          <cell r="H394">
            <v>3712.97998046875</v>
          </cell>
          <cell r="I394" t="str">
            <v>FCA</v>
          </cell>
          <cell r="J394" t="str">
            <v>FCA-DAF</v>
          </cell>
          <cell r="K394" t="str">
            <v>КГОК</v>
          </cell>
          <cell r="L394" t="str">
            <v>КГОК</v>
          </cell>
          <cell r="M394" t="str">
            <v>Mirintex</v>
          </cell>
          <cell r="N394" t="str">
            <v>Seko Slovakia</v>
          </cell>
          <cell r="O394">
            <v>11.38</v>
          </cell>
          <cell r="P394">
            <v>108816.3624</v>
          </cell>
          <cell r="Q394">
            <v>108816.36</v>
          </cell>
          <cell r="R394">
            <v>0</v>
          </cell>
          <cell r="S394" t="str">
            <v>Shaymacks</v>
          </cell>
          <cell r="T394">
            <v>66562.649999999994</v>
          </cell>
          <cell r="U394">
            <v>66562.649999999994</v>
          </cell>
          <cell r="V394">
            <v>0</v>
          </cell>
          <cell r="W394">
            <v>0</v>
          </cell>
          <cell r="X394">
            <v>0</v>
          </cell>
          <cell r="Y394">
            <v>0</v>
          </cell>
        </row>
        <row r="395">
          <cell r="A395">
            <v>200109</v>
          </cell>
          <cell r="B395" t="str">
            <v>foc</v>
          </cell>
          <cell r="C395" t="str">
            <v>foc33</v>
          </cell>
          <cell r="D395">
            <v>37147</v>
          </cell>
          <cell r="E395">
            <v>37147</v>
          </cell>
          <cell r="F395">
            <v>37151</v>
          </cell>
          <cell r="G395">
            <v>3732.989990234375</v>
          </cell>
          <cell r="H395">
            <v>3732.989990234375</v>
          </cell>
          <cell r="I395" t="str">
            <v>FCA</v>
          </cell>
          <cell r="J395" t="str">
            <v>DAF Bel-Ukr</v>
          </cell>
          <cell r="K395" t="str">
            <v>КГОК</v>
          </cell>
          <cell r="L395" t="str">
            <v>КГОК</v>
          </cell>
          <cell r="M395" t="str">
            <v>GMF</v>
          </cell>
          <cell r="N395" t="str">
            <v>Shiran</v>
          </cell>
          <cell r="O395">
            <v>13.480600000000001</v>
          </cell>
          <cell r="P395">
            <v>96462.701400000005</v>
          </cell>
          <cell r="Q395">
            <v>96462.7</v>
          </cell>
          <cell r="R395">
            <v>0</v>
          </cell>
          <cell r="S395" t="str">
            <v>Intergate</v>
          </cell>
          <cell r="T395">
            <v>46716.67</v>
          </cell>
          <cell r="U395">
            <v>46716.67</v>
          </cell>
          <cell r="V395">
            <v>0</v>
          </cell>
          <cell r="W395">
            <v>0</v>
          </cell>
          <cell r="X395">
            <v>0</v>
          </cell>
          <cell r="Y395">
            <v>0</v>
          </cell>
        </row>
        <row r="396">
          <cell r="A396">
            <v>200109</v>
          </cell>
          <cell r="B396" t="str">
            <v>foc</v>
          </cell>
          <cell r="C396" t="str">
            <v>foc34</v>
          </cell>
          <cell r="D396">
            <v>37137</v>
          </cell>
          <cell r="E396">
            <v>37148</v>
          </cell>
          <cell r="F396">
            <v>37151</v>
          </cell>
          <cell r="G396">
            <v>3852.139892578125</v>
          </cell>
          <cell r="H396">
            <v>3852.139892578125</v>
          </cell>
          <cell r="I396" t="str">
            <v>FCA</v>
          </cell>
          <cell r="J396" t="str">
            <v>DAF Bel-Ukr</v>
          </cell>
          <cell r="K396" t="str">
            <v>КГОК</v>
          </cell>
          <cell r="L396" t="str">
            <v>КГОК</v>
          </cell>
          <cell r="M396" t="str">
            <v>GMF</v>
          </cell>
          <cell r="N396" t="str">
            <v>Shiran</v>
          </cell>
          <cell r="O396">
            <v>13.400499999999999</v>
          </cell>
          <cell r="P396">
            <v>99233.052500000005</v>
          </cell>
          <cell r="Q396">
            <v>99233.05</v>
          </cell>
          <cell r="R396">
            <v>0</v>
          </cell>
          <cell r="S396" t="str">
            <v>Intergate</v>
          </cell>
          <cell r="T396">
            <v>46811.31</v>
          </cell>
          <cell r="U396">
            <v>46811.31</v>
          </cell>
          <cell r="V396">
            <v>0</v>
          </cell>
          <cell r="W396">
            <v>0</v>
          </cell>
          <cell r="X396">
            <v>0</v>
          </cell>
          <cell r="Y396">
            <v>0</v>
          </cell>
        </row>
        <row r="397">
          <cell r="A397">
            <v>200109</v>
          </cell>
          <cell r="B397" t="str">
            <v>foc</v>
          </cell>
          <cell r="C397" t="str">
            <v>foc35</v>
          </cell>
          <cell r="D397">
            <v>37139</v>
          </cell>
          <cell r="E397">
            <v>37153</v>
          </cell>
          <cell r="F397">
            <v>37155</v>
          </cell>
          <cell r="G397">
            <v>3806.219970703125</v>
          </cell>
          <cell r="H397">
            <v>3806.219970703125</v>
          </cell>
          <cell r="I397" t="str">
            <v>FCA</v>
          </cell>
          <cell r="J397" t="str">
            <v>DAF Bel-Ukr</v>
          </cell>
          <cell r="K397" t="str">
            <v>КГОК</v>
          </cell>
          <cell r="L397" t="str">
            <v>КГОК</v>
          </cell>
          <cell r="M397" t="str">
            <v>GMF</v>
          </cell>
          <cell r="N397" t="str">
            <v>Shiran</v>
          </cell>
          <cell r="O397">
            <v>13.2803</v>
          </cell>
          <cell r="P397">
            <v>97592.622700000007</v>
          </cell>
          <cell r="Q397">
            <v>97592.62</v>
          </cell>
          <cell r="R397">
            <v>0</v>
          </cell>
          <cell r="S397" t="str">
            <v>Intergate</v>
          </cell>
          <cell r="T397">
            <v>46728.5</v>
          </cell>
          <cell r="U397">
            <v>46728.5</v>
          </cell>
          <cell r="V397">
            <v>0</v>
          </cell>
          <cell r="W397">
            <v>0</v>
          </cell>
          <cell r="X397">
            <v>0</v>
          </cell>
          <cell r="Y397">
            <v>0</v>
          </cell>
        </row>
        <row r="398">
          <cell r="A398">
            <v>200109</v>
          </cell>
          <cell r="B398" t="str">
            <v>foc</v>
          </cell>
          <cell r="C398" t="str">
            <v>foc36</v>
          </cell>
          <cell r="D398">
            <v>37144</v>
          </cell>
          <cell r="E398">
            <v>37155</v>
          </cell>
          <cell r="F398">
            <v>37160</v>
          </cell>
          <cell r="G398">
            <v>3641.3701171875</v>
          </cell>
          <cell r="H398">
            <v>3641.3701171875</v>
          </cell>
          <cell r="I398" t="str">
            <v>FCA</v>
          </cell>
          <cell r="J398" t="str">
            <v>DAF Bel-Ukr</v>
          </cell>
          <cell r="K398" t="str">
            <v>КГОК</v>
          </cell>
          <cell r="L398" t="str">
            <v>КГОК</v>
          </cell>
          <cell r="M398" t="str">
            <v>GMF</v>
          </cell>
          <cell r="N398" t="str">
            <v>Shiran</v>
          </cell>
          <cell r="O398">
            <v>13.560700000000001</v>
          </cell>
          <cell r="P398">
            <v>94386.859400000001</v>
          </cell>
          <cell r="Q398">
            <v>94386.86</v>
          </cell>
          <cell r="R398">
            <v>0</v>
          </cell>
          <cell r="S398" t="str">
            <v>Intergate</v>
          </cell>
          <cell r="T398">
            <v>46681.18</v>
          </cell>
          <cell r="U398">
            <v>46681.18</v>
          </cell>
          <cell r="V398">
            <v>0</v>
          </cell>
          <cell r="W398">
            <v>0</v>
          </cell>
          <cell r="X398">
            <v>0</v>
          </cell>
          <cell r="Y398">
            <v>0</v>
          </cell>
        </row>
        <row r="399">
          <cell r="A399">
            <v>200109</v>
          </cell>
          <cell r="B399" t="str">
            <v>foc</v>
          </cell>
          <cell r="C399" t="str">
            <v>foc37</v>
          </cell>
          <cell r="D399">
            <v>37147</v>
          </cell>
          <cell r="E399">
            <v>37158</v>
          </cell>
          <cell r="F399">
            <v>37160</v>
          </cell>
          <cell r="G399">
            <v>3608.820068359375</v>
          </cell>
          <cell r="H399">
            <v>3608.820068359375</v>
          </cell>
          <cell r="I399" t="str">
            <v>FCA</v>
          </cell>
          <cell r="J399" t="str">
            <v>DAF Bel-Ukr</v>
          </cell>
          <cell r="K399" t="str">
            <v>КГОК</v>
          </cell>
          <cell r="L399" t="str">
            <v>КГОК</v>
          </cell>
          <cell r="M399" t="str">
            <v>GMF</v>
          </cell>
          <cell r="N399" t="str">
            <v>Shiran</v>
          </cell>
          <cell r="O399">
            <v>13.320399999999999</v>
          </cell>
          <cell r="P399">
            <v>92675.945200000002</v>
          </cell>
          <cell r="Q399">
            <v>92675.95</v>
          </cell>
          <cell r="R399">
            <v>0</v>
          </cell>
          <cell r="S399" t="str">
            <v>Intergate</v>
          </cell>
          <cell r="T399">
            <v>46278.96</v>
          </cell>
          <cell r="U399">
            <v>46278.96</v>
          </cell>
          <cell r="V399">
            <v>0</v>
          </cell>
          <cell r="W399">
            <v>0</v>
          </cell>
          <cell r="X399">
            <v>0</v>
          </cell>
          <cell r="Y399">
            <v>0</v>
          </cell>
        </row>
        <row r="400">
          <cell r="A400">
            <v>200109</v>
          </cell>
          <cell r="B400" t="str">
            <v>foc</v>
          </cell>
          <cell r="C400" t="str">
            <v>foc38</v>
          </cell>
          <cell r="D400">
            <v>37161</v>
          </cell>
          <cell r="E400">
            <v>37161</v>
          </cell>
          <cell r="F400">
            <v>37165</v>
          </cell>
          <cell r="G400">
            <v>3648.6201171875</v>
          </cell>
          <cell r="H400">
            <v>3648.6201171875</v>
          </cell>
          <cell r="I400" t="str">
            <v>FCA</v>
          </cell>
          <cell r="J400" t="str">
            <v>DAF Bel-Ukr</v>
          </cell>
          <cell r="K400" t="str">
            <v>КГОК</v>
          </cell>
          <cell r="L400" t="str">
            <v>КГОК</v>
          </cell>
          <cell r="M400" t="str">
            <v>GMF</v>
          </cell>
          <cell r="N400" t="str">
            <v>Shiran</v>
          </cell>
          <cell r="O400">
            <v>13.5207</v>
          </cell>
          <cell r="P400">
            <v>94428.839600000007</v>
          </cell>
          <cell r="Q400">
            <v>94428.84</v>
          </cell>
          <cell r="R400">
            <v>0</v>
          </cell>
          <cell r="S400" t="str">
            <v>Intergate</v>
          </cell>
          <cell r="T400">
            <v>46763.99</v>
          </cell>
          <cell r="U400">
            <v>46763.99</v>
          </cell>
          <cell r="V400">
            <v>0</v>
          </cell>
          <cell r="W400">
            <v>0</v>
          </cell>
          <cell r="X400">
            <v>0</v>
          </cell>
          <cell r="Y400">
            <v>0</v>
          </cell>
        </row>
        <row r="401">
          <cell r="A401">
            <v>200109</v>
          </cell>
          <cell r="B401" t="str">
            <v>foc</v>
          </cell>
          <cell r="C401" t="str">
            <v>foc39</v>
          </cell>
          <cell r="D401">
            <v>37162</v>
          </cell>
          <cell r="E401">
            <v>37162</v>
          </cell>
          <cell r="F401">
            <v>37165</v>
          </cell>
          <cell r="G401">
            <v>3633.679931640625</v>
          </cell>
          <cell r="H401">
            <v>3633.679931640625</v>
          </cell>
          <cell r="I401" t="str">
            <v>FCA</v>
          </cell>
          <cell r="J401" t="str">
            <v>DAF Bel-Ukr</v>
          </cell>
          <cell r="K401" t="str">
            <v>КГОК</v>
          </cell>
          <cell r="L401" t="str">
            <v>КГОК</v>
          </cell>
          <cell r="M401" t="str">
            <v>GMF</v>
          </cell>
          <cell r="N401" t="str">
            <v>Shiran</v>
          </cell>
          <cell r="O401">
            <v>13.400499999999999</v>
          </cell>
          <cell r="P401">
            <v>93605.4136</v>
          </cell>
          <cell r="Q401">
            <v>93605.41</v>
          </cell>
          <cell r="R401">
            <v>0</v>
          </cell>
          <cell r="S401" t="str">
            <v>Intergate</v>
          </cell>
          <cell r="T401">
            <v>46491.9</v>
          </cell>
          <cell r="U401">
            <v>46491.9</v>
          </cell>
          <cell r="V401">
            <v>0</v>
          </cell>
          <cell r="W401">
            <v>0</v>
          </cell>
          <cell r="X401">
            <v>0</v>
          </cell>
          <cell r="Y401">
            <v>0</v>
          </cell>
        </row>
        <row r="402">
          <cell r="A402">
            <v>200110</v>
          </cell>
          <cell r="B402" t="str">
            <v>foc</v>
          </cell>
          <cell r="C402" t="str">
            <v>foc40</v>
          </cell>
          <cell r="D402">
            <v>37166</v>
          </cell>
          <cell r="E402">
            <v>37167</v>
          </cell>
          <cell r="F402">
            <v>37168</v>
          </cell>
          <cell r="G402">
            <v>3660.010009765625</v>
          </cell>
          <cell r="H402">
            <v>3660.010009765625</v>
          </cell>
          <cell r="I402" t="str">
            <v>FCA</v>
          </cell>
          <cell r="J402" t="str">
            <v>DAF Bel-Ukr</v>
          </cell>
          <cell r="K402" t="str">
            <v>КГОК</v>
          </cell>
          <cell r="L402" t="str">
            <v>КГОК</v>
          </cell>
          <cell r="M402" t="str">
            <v>GMF</v>
          </cell>
          <cell r="N402" t="str">
            <v>Shiran</v>
          </cell>
          <cell r="O402">
            <v>13.320399999999999</v>
          </cell>
          <cell r="P402">
            <v>93990.520799999998</v>
          </cell>
          <cell r="Q402">
            <v>93990.52</v>
          </cell>
          <cell r="R402">
            <v>0</v>
          </cell>
          <cell r="S402" t="str">
            <v>Intergate</v>
          </cell>
          <cell r="T402">
            <v>46397.26</v>
          </cell>
          <cell r="U402">
            <v>46397.26</v>
          </cell>
          <cell r="V402">
            <v>0</v>
          </cell>
          <cell r="W402">
            <v>0</v>
          </cell>
          <cell r="X402">
            <v>0</v>
          </cell>
          <cell r="Y402">
            <v>0</v>
          </cell>
        </row>
        <row r="403">
          <cell r="A403">
            <v>200110</v>
          </cell>
          <cell r="B403" t="str">
            <v>foc</v>
          </cell>
          <cell r="C403" t="str">
            <v>foc41</v>
          </cell>
          <cell r="D403">
            <v>37168</v>
          </cell>
          <cell r="E403">
            <v>37169</v>
          </cell>
          <cell r="F403">
            <v>37172</v>
          </cell>
          <cell r="G403">
            <v>3683.110107421875</v>
          </cell>
          <cell r="H403">
            <v>3683.110107421875</v>
          </cell>
          <cell r="I403" t="str">
            <v>FCA</v>
          </cell>
          <cell r="J403" t="str">
            <v>DAF Bel-Ukr</v>
          </cell>
          <cell r="K403" t="str">
            <v>КГОК</v>
          </cell>
          <cell r="L403" t="str">
            <v>КГОК</v>
          </cell>
          <cell r="M403" t="str">
            <v>GMF</v>
          </cell>
          <cell r="N403" t="str">
            <v>Shiran</v>
          </cell>
          <cell r="O403">
            <v>13.3604</v>
          </cell>
          <cell r="P403">
            <v>94731.059599999993</v>
          </cell>
          <cell r="Q403">
            <v>94731.06</v>
          </cell>
          <cell r="R403">
            <v>0</v>
          </cell>
          <cell r="S403" t="str">
            <v>Intergate</v>
          </cell>
          <cell r="T403">
            <v>46610.2</v>
          </cell>
          <cell r="U403">
            <v>46610.2</v>
          </cell>
          <cell r="V403">
            <v>0</v>
          </cell>
          <cell r="W403">
            <v>0</v>
          </cell>
          <cell r="X403">
            <v>0</v>
          </cell>
          <cell r="Y403">
            <v>0</v>
          </cell>
        </row>
        <row r="404">
          <cell r="A404">
            <v>200110</v>
          </cell>
          <cell r="B404" t="str">
            <v>foc</v>
          </cell>
          <cell r="C404" t="str">
            <v>foc42</v>
          </cell>
          <cell r="D404">
            <v>37172</v>
          </cell>
          <cell r="E404">
            <v>37172</v>
          </cell>
          <cell r="F404">
            <v>37173</v>
          </cell>
          <cell r="G404">
            <v>3645.699951171875</v>
          </cell>
          <cell r="H404">
            <v>3645.699951171875</v>
          </cell>
          <cell r="I404" t="str">
            <v>FCA</v>
          </cell>
          <cell r="J404" t="str">
            <v>DAF Bel-Ukr</v>
          </cell>
          <cell r="K404" t="str">
            <v>КГОК</v>
          </cell>
          <cell r="L404" t="str">
            <v>КГОК</v>
          </cell>
          <cell r="M404" t="str">
            <v>GMF</v>
          </cell>
          <cell r="N404" t="str">
            <v>Shiran</v>
          </cell>
          <cell r="O404">
            <v>13.3604</v>
          </cell>
          <cell r="P404">
            <v>93768.862299999993</v>
          </cell>
          <cell r="Q404">
            <v>93768.86</v>
          </cell>
          <cell r="R404">
            <v>0</v>
          </cell>
          <cell r="S404" t="str">
            <v>Intergate</v>
          </cell>
          <cell r="T404">
            <v>46349.94</v>
          </cell>
          <cell r="U404">
            <v>46349.94</v>
          </cell>
          <cell r="V404">
            <v>0</v>
          </cell>
          <cell r="W404">
            <v>0</v>
          </cell>
          <cell r="X404">
            <v>0</v>
          </cell>
          <cell r="Y404">
            <v>0</v>
          </cell>
        </row>
        <row r="405">
          <cell r="A405">
            <v>200110</v>
          </cell>
          <cell r="B405" t="str">
            <v>foc</v>
          </cell>
          <cell r="C405" t="str">
            <v>foc43</v>
          </cell>
          <cell r="D405">
            <v>37175</v>
          </cell>
          <cell r="E405">
            <v>37176</v>
          </cell>
          <cell r="F405">
            <v>37179</v>
          </cell>
          <cell r="G405">
            <v>3763.860107421875</v>
          </cell>
          <cell r="H405">
            <v>3763.860107421875</v>
          </cell>
          <cell r="I405" t="str">
            <v>FCA</v>
          </cell>
          <cell r="J405" t="str">
            <v>DAF Bel-Ukr</v>
          </cell>
          <cell r="K405" t="str">
            <v>КГОК</v>
          </cell>
          <cell r="L405" t="str">
            <v>КГОК</v>
          </cell>
          <cell r="M405" t="str">
            <v>GMF</v>
          </cell>
          <cell r="N405" t="str">
            <v>Shiran</v>
          </cell>
          <cell r="O405">
            <v>13.400499999999999</v>
          </cell>
          <cell r="P405">
            <v>96958.915500000003</v>
          </cell>
          <cell r="Q405">
            <v>96958.92</v>
          </cell>
          <cell r="R405">
            <v>0</v>
          </cell>
          <cell r="S405" t="str">
            <v>Intergate</v>
          </cell>
          <cell r="T405">
            <v>46444.58</v>
          </cell>
          <cell r="U405">
            <v>46444.58</v>
          </cell>
          <cell r="V405">
            <v>0</v>
          </cell>
          <cell r="W405">
            <v>0</v>
          </cell>
          <cell r="X405">
            <v>0</v>
          </cell>
          <cell r="Y405">
            <v>0</v>
          </cell>
        </row>
        <row r="406">
          <cell r="A406">
            <v>200110</v>
          </cell>
          <cell r="B406" t="str">
            <v>foc</v>
          </cell>
          <cell r="C406" t="str">
            <v>foc44</v>
          </cell>
          <cell r="D406">
            <v>37179</v>
          </cell>
          <cell r="E406">
            <v>37180</v>
          </cell>
          <cell r="F406">
            <v>37183</v>
          </cell>
          <cell r="G406">
            <v>3876.9599609375</v>
          </cell>
          <cell r="H406">
            <v>3876.9599609375</v>
          </cell>
          <cell r="I406" t="str">
            <v>FCA</v>
          </cell>
          <cell r="J406" t="str">
            <v>DAF Bel-Ukr</v>
          </cell>
          <cell r="K406" t="str">
            <v>КГОК</v>
          </cell>
          <cell r="L406" t="str">
            <v>КГОК</v>
          </cell>
          <cell r="M406" t="str">
            <v>GMF</v>
          </cell>
          <cell r="N406" t="str">
            <v>Shiran</v>
          </cell>
          <cell r="O406">
            <v>13.2776</v>
          </cell>
          <cell r="P406">
            <v>98039.013699999996</v>
          </cell>
          <cell r="Q406">
            <v>98039.01</v>
          </cell>
          <cell r="R406">
            <v>0</v>
          </cell>
          <cell r="S406" t="str">
            <v>Intergate</v>
          </cell>
          <cell r="T406">
            <v>46562.879999999997</v>
          </cell>
          <cell r="U406">
            <v>46562.879999999997</v>
          </cell>
          <cell r="V406">
            <v>0</v>
          </cell>
          <cell r="W406">
            <v>0</v>
          </cell>
          <cell r="X406">
            <v>0</v>
          </cell>
          <cell r="Y406">
            <v>0</v>
          </cell>
        </row>
        <row r="407">
          <cell r="A407">
            <v>200110</v>
          </cell>
          <cell r="B407" t="str">
            <v>foc</v>
          </cell>
          <cell r="C407" t="str">
            <v>foc45</v>
          </cell>
          <cell r="D407">
            <v>37181</v>
          </cell>
          <cell r="E407">
            <v>37182</v>
          </cell>
          <cell r="F407">
            <v>37186</v>
          </cell>
          <cell r="G407">
            <v>3891.93994140625</v>
          </cell>
          <cell r="H407">
            <v>3891.93994140625</v>
          </cell>
          <cell r="I407" t="str">
            <v>FCA</v>
          </cell>
          <cell r="J407" t="str">
            <v>DAF Bel-Ukr</v>
          </cell>
          <cell r="K407" t="str">
            <v>КГОК</v>
          </cell>
          <cell r="L407" t="str">
            <v>КГОК</v>
          </cell>
          <cell r="M407" t="str">
            <v>GMF</v>
          </cell>
          <cell r="N407" t="str">
            <v>Shiran</v>
          </cell>
          <cell r="O407">
            <v>13.2776</v>
          </cell>
          <cell r="P407">
            <v>98417.821899999995</v>
          </cell>
          <cell r="Q407">
            <v>98417.82</v>
          </cell>
          <cell r="R407">
            <v>0</v>
          </cell>
          <cell r="S407" t="str">
            <v>Intergate</v>
          </cell>
          <cell r="T407">
            <v>46704.84</v>
          </cell>
          <cell r="U407">
            <v>46704.84</v>
          </cell>
          <cell r="V407">
            <v>0</v>
          </cell>
          <cell r="W407">
            <v>0</v>
          </cell>
          <cell r="X407">
            <v>0</v>
          </cell>
          <cell r="Y407">
            <v>0</v>
          </cell>
        </row>
        <row r="408">
          <cell r="A408">
            <v>200110</v>
          </cell>
          <cell r="B408" t="str">
            <v>foc</v>
          </cell>
          <cell r="C408" t="str">
            <v>foc46</v>
          </cell>
          <cell r="D408">
            <v>37186</v>
          </cell>
          <cell r="E408">
            <v>37186</v>
          </cell>
          <cell r="F408">
            <v>37188</v>
          </cell>
          <cell r="G408">
            <v>3894.89990234375</v>
          </cell>
          <cell r="H408">
            <v>3894.89990234375</v>
          </cell>
          <cell r="I408" t="str">
            <v>FCA</v>
          </cell>
          <cell r="J408" t="str">
            <v>DAF Bel-Ukr</v>
          </cell>
          <cell r="K408" t="str">
            <v>КГОК</v>
          </cell>
          <cell r="L408" t="str">
            <v>КГОК</v>
          </cell>
          <cell r="M408" t="str">
            <v>GMF</v>
          </cell>
          <cell r="N408" t="str">
            <v>Shiran</v>
          </cell>
          <cell r="O408">
            <v>13.3171</v>
          </cell>
          <cell r="P408">
            <v>98646.521800000002</v>
          </cell>
          <cell r="Q408">
            <v>98646.52</v>
          </cell>
          <cell r="R408">
            <v>0</v>
          </cell>
          <cell r="S408" t="str">
            <v>Intergate</v>
          </cell>
          <cell r="T408">
            <v>46716.67</v>
          </cell>
          <cell r="U408">
            <v>46716.67</v>
          </cell>
          <cell r="V408">
            <v>0</v>
          </cell>
          <cell r="W408">
            <v>0</v>
          </cell>
          <cell r="X408">
            <v>0</v>
          </cell>
          <cell r="Y408">
            <v>0</v>
          </cell>
        </row>
        <row r="409">
          <cell r="A409">
            <v>200110</v>
          </cell>
          <cell r="B409" t="str">
            <v>foc</v>
          </cell>
          <cell r="C409" t="str">
            <v>foc47</v>
          </cell>
          <cell r="D409">
            <v>37189</v>
          </cell>
          <cell r="E409">
            <v>37189</v>
          </cell>
          <cell r="F409">
            <v>37190</v>
          </cell>
          <cell r="G409">
            <v>3863.7099609375</v>
          </cell>
          <cell r="H409">
            <v>3863.7099609375</v>
          </cell>
          <cell r="I409" t="str">
            <v>FCA</v>
          </cell>
          <cell r="J409" t="str">
            <v>DAF Bel-Ukr</v>
          </cell>
          <cell r="K409" t="str">
            <v>КГОК</v>
          </cell>
          <cell r="L409" t="str">
            <v>КГОК</v>
          </cell>
          <cell r="M409" t="str">
            <v>GMF</v>
          </cell>
          <cell r="N409" t="str">
            <v>Shiran</v>
          </cell>
          <cell r="O409">
            <v>13.3171</v>
          </cell>
          <cell r="P409">
            <v>97856.569499999998</v>
          </cell>
          <cell r="Q409">
            <v>97856.57</v>
          </cell>
          <cell r="R409">
            <v>0</v>
          </cell>
          <cell r="S409" t="str">
            <v>Intergate</v>
          </cell>
          <cell r="T409">
            <v>46314.45</v>
          </cell>
          <cell r="U409">
            <v>46314.45</v>
          </cell>
          <cell r="V409">
            <v>0</v>
          </cell>
          <cell r="W409">
            <v>0</v>
          </cell>
          <cell r="X409">
            <v>0</v>
          </cell>
          <cell r="Y409">
            <v>0</v>
          </cell>
        </row>
        <row r="410">
          <cell r="A410">
            <v>200110</v>
          </cell>
          <cell r="B410" t="str">
            <v>foc</v>
          </cell>
          <cell r="C410" t="str">
            <v>foc48</v>
          </cell>
          <cell r="D410">
            <v>37193</v>
          </cell>
          <cell r="E410">
            <v>37190</v>
          </cell>
          <cell r="F410">
            <v>37194</v>
          </cell>
          <cell r="G410">
            <v>3930.199951171875</v>
          </cell>
          <cell r="H410">
            <v>3930.199951171875</v>
          </cell>
          <cell r="I410" t="str">
            <v>FCA</v>
          </cell>
          <cell r="J410" t="str">
            <v>DAF Bel-Ukr</v>
          </cell>
          <cell r="K410" t="str">
            <v>КГОК</v>
          </cell>
          <cell r="L410" t="str">
            <v>КГОК</v>
          </cell>
          <cell r="M410" t="str">
            <v>GMF</v>
          </cell>
          <cell r="N410" t="str">
            <v>Shiran</v>
          </cell>
          <cell r="O410">
            <v>13.2776</v>
          </cell>
          <cell r="P410">
            <v>99385.322</v>
          </cell>
          <cell r="Q410">
            <v>99385.32</v>
          </cell>
          <cell r="R410">
            <v>0</v>
          </cell>
          <cell r="S410" t="str">
            <v>Intergate</v>
          </cell>
          <cell r="T410">
            <v>47154.38</v>
          </cell>
          <cell r="U410">
            <v>47154.38</v>
          </cell>
          <cell r="V410">
            <v>0</v>
          </cell>
          <cell r="W410">
            <v>0</v>
          </cell>
          <cell r="X410">
            <v>0</v>
          </cell>
          <cell r="Y410">
            <v>0</v>
          </cell>
        </row>
        <row r="411">
          <cell r="A411">
            <v>200111</v>
          </cell>
          <cell r="B411" t="str">
            <v>foc</v>
          </cell>
          <cell r="C411" t="str">
            <v>foc49</v>
          </cell>
          <cell r="D411">
            <v>37196</v>
          </cell>
          <cell r="E411">
            <v>37200</v>
          </cell>
          <cell r="F411">
            <v>37203</v>
          </cell>
          <cell r="G411">
            <v>3897.070068359375</v>
          </cell>
          <cell r="H411">
            <v>3897.070068359375</v>
          </cell>
          <cell r="I411" t="str">
            <v>FCA</v>
          </cell>
          <cell r="J411" t="str">
            <v>DAF Bel-Ukr</v>
          </cell>
          <cell r="K411" t="str">
            <v>КГОК</v>
          </cell>
          <cell r="L411" t="str">
            <v>КГОК</v>
          </cell>
          <cell r="M411" t="str">
            <v>GMF</v>
          </cell>
          <cell r="N411" t="str">
            <v>Shiran</v>
          </cell>
          <cell r="O411">
            <v>13.3171</v>
          </cell>
          <cell r="P411">
            <v>98701.481599999999</v>
          </cell>
          <cell r="Q411">
            <v>98701.48</v>
          </cell>
          <cell r="R411">
            <v>0</v>
          </cell>
          <cell r="S411" t="str">
            <v>Intergate</v>
          </cell>
          <cell r="T411">
            <v>46681.18</v>
          </cell>
          <cell r="U411">
            <v>46681.18</v>
          </cell>
          <cell r="V411">
            <v>0</v>
          </cell>
          <cell r="W411">
            <v>0</v>
          </cell>
          <cell r="X411">
            <v>0</v>
          </cell>
          <cell r="Y411">
            <v>0</v>
          </cell>
        </row>
        <row r="412">
          <cell r="A412">
            <v>200111</v>
          </cell>
          <cell r="B412" t="str">
            <v>foc</v>
          </cell>
          <cell r="C412" t="str">
            <v>foc50</v>
          </cell>
          <cell r="D412">
            <v>37197</v>
          </cell>
          <cell r="E412">
            <v>37201</v>
          </cell>
          <cell r="F412">
            <v>37203</v>
          </cell>
          <cell r="G412">
            <v>3893.909912109375</v>
          </cell>
          <cell r="H412">
            <v>3893.909912109375</v>
          </cell>
          <cell r="I412" t="str">
            <v>FCA</v>
          </cell>
          <cell r="J412" t="str">
            <v>DAF Bel-Ukr</v>
          </cell>
          <cell r="K412" t="str">
            <v>КГОК</v>
          </cell>
          <cell r="L412" t="str">
            <v>КГОК</v>
          </cell>
          <cell r="M412" t="str">
            <v>GMF</v>
          </cell>
          <cell r="N412" t="str">
            <v>Shiran</v>
          </cell>
          <cell r="O412">
            <v>13.2776</v>
          </cell>
          <cell r="P412">
            <v>98467.638500000001</v>
          </cell>
          <cell r="Q412">
            <v>98467.64</v>
          </cell>
          <cell r="R412">
            <v>0</v>
          </cell>
          <cell r="S412" t="str">
            <v>Intergate</v>
          </cell>
          <cell r="T412">
            <v>46657.52</v>
          </cell>
          <cell r="U412">
            <v>46657.52</v>
          </cell>
          <cell r="V412">
            <v>0</v>
          </cell>
          <cell r="W412">
            <v>0</v>
          </cell>
          <cell r="X412">
            <v>0</v>
          </cell>
          <cell r="Y412">
            <v>0</v>
          </cell>
        </row>
        <row r="413">
          <cell r="A413">
            <v>200111</v>
          </cell>
          <cell r="B413" t="str">
            <v>foc</v>
          </cell>
          <cell r="C413" t="str">
            <v>foc51</v>
          </cell>
          <cell r="D413">
            <v>37198</v>
          </cell>
          <cell r="E413">
            <v>37203</v>
          </cell>
          <cell r="F413">
            <v>37204</v>
          </cell>
          <cell r="G413">
            <v>3938.010009765625</v>
          </cell>
          <cell r="H413">
            <v>3938.010009765625</v>
          </cell>
          <cell r="I413" t="str">
            <v>FCA</v>
          </cell>
          <cell r="J413" t="str">
            <v>DAF Bel-Ukr</v>
          </cell>
          <cell r="K413" t="str">
            <v>КГОК</v>
          </cell>
          <cell r="L413" t="str">
            <v>КГОК</v>
          </cell>
          <cell r="M413" t="str">
            <v>GMF</v>
          </cell>
          <cell r="N413" t="str">
            <v>Shiran</v>
          </cell>
          <cell r="O413">
            <v>13.2776</v>
          </cell>
          <cell r="P413">
            <v>99582.8217</v>
          </cell>
          <cell r="Q413">
            <v>99582.82</v>
          </cell>
          <cell r="R413">
            <v>0</v>
          </cell>
          <cell r="S413" t="str">
            <v>Intergate</v>
          </cell>
          <cell r="T413">
            <v>47095.23</v>
          </cell>
          <cell r="U413">
            <v>47095.23</v>
          </cell>
          <cell r="V413">
            <v>0</v>
          </cell>
          <cell r="W413">
            <v>0</v>
          </cell>
          <cell r="X413">
            <v>0</v>
          </cell>
          <cell r="Y413">
            <v>0</v>
          </cell>
        </row>
        <row r="414">
          <cell r="A414">
            <v>200111</v>
          </cell>
          <cell r="B414" t="str">
            <v>foc</v>
          </cell>
          <cell r="C414" t="str">
            <v>foc52</v>
          </cell>
          <cell r="D414">
            <v>37199</v>
          </cell>
          <cell r="E414">
            <v>37204</v>
          </cell>
          <cell r="F414">
            <v>37207</v>
          </cell>
          <cell r="G414">
            <v>3880.280029296875</v>
          </cell>
          <cell r="H414">
            <v>3880.280029296875</v>
          </cell>
          <cell r="I414" t="str">
            <v>FCA</v>
          </cell>
          <cell r="J414" t="str">
            <v>DAF Bel-Ukr</v>
          </cell>
          <cell r="K414" t="str">
            <v>КГОК</v>
          </cell>
          <cell r="L414" t="str">
            <v>КГОК</v>
          </cell>
          <cell r="M414" t="str">
            <v>GMF</v>
          </cell>
          <cell r="N414" t="str">
            <v>Shiran</v>
          </cell>
          <cell r="O414">
            <v>13.396100000000001</v>
          </cell>
          <cell r="P414">
            <v>98582.781700000007</v>
          </cell>
          <cell r="Q414">
            <v>98582.78</v>
          </cell>
          <cell r="R414">
            <v>0</v>
          </cell>
          <cell r="S414" t="str">
            <v>Intergate</v>
          </cell>
          <cell r="T414">
            <v>46480.07</v>
          </cell>
          <cell r="U414">
            <v>46480.07</v>
          </cell>
          <cell r="V414">
            <v>0</v>
          </cell>
          <cell r="W414">
            <v>0</v>
          </cell>
          <cell r="X414">
            <v>0</v>
          </cell>
          <cell r="Y414">
            <v>0</v>
          </cell>
        </row>
        <row r="415">
          <cell r="A415">
            <v>200111</v>
          </cell>
          <cell r="B415" t="str">
            <v>foc</v>
          </cell>
          <cell r="C415" t="str">
            <v>foc53</v>
          </cell>
          <cell r="D415">
            <v>37200</v>
          </cell>
          <cell r="E415">
            <v>37209</v>
          </cell>
          <cell r="F415">
            <v>37210</v>
          </cell>
          <cell r="G415">
            <v>3834.18994140625</v>
          </cell>
          <cell r="H415">
            <v>3834.18994140625</v>
          </cell>
          <cell r="I415" t="str">
            <v>FCA</v>
          </cell>
          <cell r="J415" t="str">
            <v>DAF Bel-Ukr</v>
          </cell>
          <cell r="K415" t="str">
            <v>КГОК</v>
          </cell>
          <cell r="L415" t="str">
            <v>КГОК</v>
          </cell>
          <cell r="M415" t="str">
            <v>GMF</v>
          </cell>
          <cell r="N415" t="str">
            <v>Shiran</v>
          </cell>
          <cell r="O415">
            <v>13.475099999999999</v>
          </cell>
          <cell r="P415">
            <v>97714.711899999995</v>
          </cell>
          <cell r="Q415">
            <v>97714.71</v>
          </cell>
          <cell r="R415">
            <v>0</v>
          </cell>
          <cell r="S415" t="str">
            <v>Intergate</v>
          </cell>
          <cell r="T415">
            <v>46030.53</v>
          </cell>
          <cell r="U415">
            <v>46030.53</v>
          </cell>
          <cell r="V415">
            <v>0</v>
          </cell>
          <cell r="W415">
            <v>0</v>
          </cell>
          <cell r="X415">
            <v>0</v>
          </cell>
          <cell r="Y415">
            <v>0</v>
          </cell>
        </row>
        <row r="416">
          <cell r="A416">
            <v>200111</v>
          </cell>
          <cell r="B416" t="str">
            <v>foc</v>
          </cell>
          <cell r="C416" t="str">
            <v>foc54</v>
          </cell>
          <cell r="D416">
            <v>37201</v>
          </cell>
          <cell r="E416">
            <v>37210</v>
          </cell>
          <cell r="F416">
            <v>37211</v>
          </cell>
          <cell r="G416">
            <v>3911.260009765625</v>
          </cell>
          <cell r="H416">
            <v>3911.260009765625</v>
          </cell>
          <cell r="I416" t="str">
            <v>FCA</v>
          </cell>
          <cell r="J416" t="str">
            <v>DAF Bel-Ukr</v>
          </cell>
          <cell r="K416" t="str">
            <v>КГОК</v>
          </cell>
          <cell r="L416" t="str">
            <v>КГОК</v>
          </cell>
          <cell r="M416" t="str">
            <v>GMF</v>
          </cell>
          <cell r="N416" t="str">
            <v>Shiran</v>
          </cell>
          <cell r="O416">
            <v>13.396100000000001</v>
          </cell>
          <cell r="P416">
            <v>99369.862699999998</v>
          </cell>
          <cell r="Q416">
            <v>99369.86</v>
          </cell>
          <cell r="R416">
            <v>0</v>
          </cell>
          <cell r="S416" t="str">
            <v>Intergate</v>
          </cell>
          <cell r="T416">
            <v>46941.440000000002</v>
          </cell>
          <cell r="U416">
            <v>46941.440000000002</v>
          </cell>
          <cell r="V416">
            <v>0</v>
          </cell>
          <cell r="W416">
            <v>0</v>
          </cell>
          <cell r="X416">
            <v>0</v>
          </cell>
          <cell r="Y416">
            <v>0</v>
          </cell>
        </row>
        <row r="417">
          <cell r="A417">
            <v>200111</v>
          </cell>
          <cell r="B417" t="str">
            <v>foc</v>
          </cell>
          <cell r="C417" t="str">
            <v>foc55</v>
          </cell>
          <cell r="D417">
            <v>37202</v>
          </cell>
          <cell r="E417">
            <v>37215</v>
          </cell>
          <cell r="F417">
            <v>37216</v>
          </cell>
          <cell r="G417">
            <v>3870.64990234375</v>
          </cell>
          <cell r="H417">
            <v>3870.64990234375</v>
          </cell>
          <cell r="I417" t="str">
            <v>FCA</v>
          </cell>
          <cell r="J417" t="str">
            <v>DAF Bel-Ukr</v>
          </cell>
          <cell r="K417" t="str">
            <v>КГОК</v>
          </cell>
          <cell r="L417" t="str">
            <v>КГОК</v>
          </cell>
          <cell r="M417" t="str">
            <v>GMF</v>
          </cell>
          <cell r="N417" t="str">
            <v>Shiran</v>
          </cell>
          <cell r="O417">
            <v>13.3566</v>
          </cell>
          <cell r="P417">
            <v>98185.230299999996</v>
          </cell>
          <cell r="Q417">
            <v>98185.23</v>
          </cell>
          <cell r="R417">
            <v>0</v>
          </cell>
          <cell r="S417" t="str">
            <v>Intergate</v>
          </cell>
          <cell r="T417">
            <v>46468.24</v>
          </cell>
          <cell r="U417">
            <v>46468.24</v>
          </cell>
          <cell r="V417">
            <v>0</v>
          </cell>
          <cell r="W417">
            <v>0</v>
          </cell>
          <cell r="X417">
            <v>0</v>
          </cell>
          <cell r="Y417">
            <v>0</v>
          </cell>
        </row>
        <row r="418">
          <cell r="A418">
            <v>200111</v>
          </cell>
          <cell r="B418" t="str">
            <v>foc</v>
          </cell>
          <cell r="C418" t="str">
            <v>foc56</v>
          </cell>
          <cell r="D418">
            <v>37203</v>
          </cell>
          <cell r="E418">
            <v>37218</v>
          </cell>
          <cell r="F418">
            <v>37221</v>
          </cell>
          <cell r="G418">
            <v>3841.580078125</v>
          </cell>
          <cell r="H418">
            <v>3841.580078125</v>
          </cell>
          <cell r="I418" t="str">
            <v>FCA</v>
          </cell>
          <cell r="J418" t="str">
            <v>DAF Bel-Ukr</v>
          </cell>
          <cell r="K418" t="str">
            <v>КГОК</v>
          </cell>
          <cell r="L418" t="str">
            <v>КГОК</v>
          </cell>
          <cell r="M418" t="str">
            <v>GMF</v>
          </cell>
          <cell r="N418" t="str">
            <v>Shiran</v>
          </cell>
          <cell r="O418">
            <v>13.3566</v>
          </cell>
          <cell r="P418">
            <v>97447.825800000006</v>
          </cell>
          <cell r="Q418">
            <v>97447.83</v>
          </cell>
          <cell r="R418">
            <v>0</v>
          </cell>
          <cell r="S418" t="str">
            <v>Intergate</v>
          </cell>
          <cell r="T418">
            <v>46030.53</v>
          </cell>
          <cell r="U418">
            <v>46030.53</v>
          </cell>
          <cell r="V418">
            <v>0</v>
          </cell>
          <cell r="W418">
            <v>0</v>
          </cell>
          <cell r="X418">
            <v>0</v>
          </cell>
          <cell r="Y418">
            <v>0</v>
          </cell>
        </row>
        <row r="419">
          <cell r="A419">
            <v>200111</v>
          </cell>
          <cell r="B419" t="str">
            <v>foc</v>
          </cell>
          <cell r="C419" t="str">
            <v>foc57</v>
          </cell>
          <cell r="D419">
            <v>37204</v>
          </cell>
          <cell r="E419">
            <v>37218</v>
          </cell>
          <cell r="F419">
            <v>37221</v>
          </cell>
          <cell r="G419">
            <v>3921.760009765625</v>
          </cell>
          <cell r="H419">
            <v>3921.760009765625</v>
          </cell>
          <cell r="I419" t="str">
            <v>FCA</v>
          </cell>
          <cell r="J419" t="str">
            <v>DAF Bel-Ukr</v>
          </cell>
          <cell r="K419" t="str">
            <v>КГОК</v>
          </cell>
          <cell r="L419" t="str">
            <v>КГОК</v>
          </cell>
          <cell r="M419" t="str">
            <v>GMF</v>
          </cell>
          <cell r="N419" t="str">
            <v>Shiran</v>
          </cell>
          <cell r="O419">
            <v>13.3171</v>
          </cell>
          <cell r="P419">
            <v>99326.807700000005</v>
          </cell>
          <cell r="Q419">
            <v>99326.81</v>
          </cell>
          <cell r="R419">
            <v>0</v>
          </cell>
          <cell r="S419" t="str">
            <v>Intergate</v>
          </cell>
          <cell r="T419">
            <v>46976.93</v>
          </cell>
          <cell r="U419">
            <v>46976.93</v>
          </cell>
          <cell r="V419">
            <v>0</v>
          </cell>
          <cell r="W419">
            <v>0</v>
          </cell>
          <cell r="X419">
            <v>0</v>
          </cell>
          <cell r="Y419">
            <v>0</v>
          </cell>
        </row>
        <row r="420">
          <cell r="A420">
            <v>200111</v>
          </cell>
          <cell r="B420" t="str">
            <v>foc</v>
          </cell>
          <cell r="C420" t="str">
            <v>foc58</v>
          </cell>
          <cell r="D420">
            <v>37205</v>
          </cell>
          <cell r="E420">
            <v>37224</v>
          </cell>
          <cell r="F420">
            <v>37225</v>
          </cell>
          <cell r="G420">
            <v>3886.219970703125</v>
          </cell>
          <cell r="H420">
            <v>3886.219970703125</v>
          </cell>
          <cell r="I420" t="str">
            <v>FCA</v>
          </cell>
          <cell r="J420" t="str">
            <v>DAF Bel-Ukr</v>
          </cell>
          <cell r="K420" t="str">
            <v>КГОК</v>
          </cell>
          <cell r="L420" t="str">
            <v>КГОК</v>
          </cell>
          <cell r="M420" t="str">
            <v>GMF</v>
          </cell>
          <cell r="N420" t="str">
            <v>Shiran</v>
          </cell>
          <cell r="O420">
            <v>13.2776</v>
          </cell>
          <cell r="P420">
            <v>98273.172200000001</v>
          </cell>
          <cell r="Q420">
            <v>98273.17</v>
          </cell>
          <cell r="R420">
            <v>0</v>
          </cell>
          <cell r="S420" t="str">
            <v>Intergate</v>
          </cell>
          <cell r="T420">
            <v>46598.37</v>
          </cell>
          <cell r="U420">
            <v>46598.37</v>
          </cell>
          <cell r="V420">
            <v>0</v>
          </cell>
          <cell r="W420">
            <v>0</v>
          </cell>
          <cell r="X420">
            <v>0</v>
          </cell>
          <cell r="Y420">
            <v>0</v>
          </cell>
        </row>
        <row r="421">
          <cell r="A421">
            <v>200111</v>
          </cell>
          <cell r="B421" t="str">
            <v>foc</v>
          </cell>
          <cell r="C421" t="str">
            <v>foc59</v>
          </cell>
          <cell r="D421">
            <v>37206</v>
          </cell>
          <cell r="E421">
            <v>37225</v>
          </cell>
          <cell r="F421">
            <v>37228</v>
          </cell>
          <cell r="G421">
            <v>3916.2099609375</v>
          </cell>
          <cell r="H421">
            <v>3916.2099609375</v>
          </cell>
          <cell r="I421" t="str">
            <v>FCA</v>
          </cell>
          <cell r="J421" t="str">
            <v>DAF Bel-Ukr</v>
          </cell>
          <cell r="K421" t="str">
            <v>КГОК</v>
          </cell>
          <cell r="L421" t="str">
            <v>КГОК</v>
          </cell>
          <cell r="M421" t="str">
            <v>GMF</v>
          </cell>
          <cell r="N421" t="str">
            <v>Shiran</v>
          </cell>
          <cell r="O421">
            <v>13.3566</v>
          </cell>
          <cell r="P421">
            <v>99340.9326</v>
          </cell>
          <cell r="Q421">
            <v>99340.93</v>
          </cell>
          <cell r="R421">
            <v>0</v>
          </cell>
          <cell r="S421" t="str">
            <v>Intergate</v>
          </cell>
          <cell r="T421">
            <v>46953.27</v>
          </cell>
          <cell r="U421">
            <v>46953.27</v>
          </cell>
          <cell r="V421">
            <v>0</v>
          </cell>
          <cell r="W421">
            <v>0</v>
          </cell>
          <cell r="X421">
            <v>0</v>
          </cell>
          <cell r="Y421">
            <v>0</v>
          </cell>
        </row>
        <row r="422">
          <cell r="A422">
            <v>200110</v>
          </cell>
          <cell r="B422" t="str">
            <v>foc</v>
          </cell>
          <cell r="C422" t="str">
            <v>foc60</v>
          </cell>
          <cell r="D422">
            <v>37184</v>
          </cell>
          <cell r="E422">
            <v>37184</v>
          </cell>
          <cell r="F422">
            <v>37186</v>
          </cell>
          <cell r="G422">
            <v>420.5</v>
          </cell>
          <cell r="H422">
            <v>465.4320068359375</v>
          </cell>
          <cell r="I422" t="str">
            <v>FCA</v>
          </cell>
          <cell r="J422" t="str">
            <v>DAF Bel-Ukr</v>
          </cell>
          <cell r="K422" t="str">
            <v>КГОК</v>
          </cell>
          <cell r="L422" t="str">
            <v>КГОК</v>
          </cell>
          <cell r="M422" t="str">
            <v>GMF</v>
          </cell>
          <cell r="N422" t="str">
            <v>Coferal</v>
          </cell>
          <cell r="O422">
            <v>27</v>
          </cell>
          <cell r="P422">
            <v>12566.664000000001</v>
          </cell>
          <cell r="Q422">
            <v>12566.66</v>
          </cell>
          <cell r="R422">
            <v>0</v>
          </cell>
          <cell r="S422" t="str">
            <v>Intergate</v>
          </cell>
          <cell r="T422">
            <v>5628.7</v>
          </cell>
          <cell r="U422">
            <v>5628.7</v>
          </cell>
          <cell r="V422">
            <v>0</v>
          </cell>
          <cell r="W422">
            <v>0</v>
          </cell>
          <cell r="X422">
            <v>0</v>
          </cell>
          <cell r="Y422">
            <v>0</v>
          </cell>
        </row>
        <row r="423">
          <cell r="A423">
            <v>200112</v>
          </cell>
          <cell r="B423" t="str">
            <v>foc</v>
          </cell>
          <cell r="C423" t="str">
            <v>foc61</v>
          </cell>
          <cell r="D423">
            <v>37228</v>
          </cell>
          <cell r="E423">
            <v>37229</v>
          </cell>
          <cell r="F423">
            <v>37230</v>
          </cell>
          <cell r="G423">
            <v>3885.81005859375</v>
          </cell>
          <cell r="H423">
            <v>3885.81005859375</v>
          </cell>
          <cell r="I423" t="str">
            <v>FCA</v>
          </cell>
          <cell r="J423" t="str">
            <v>DAF Bel-Ukr</v>
          </cell>
          <cell r="K423" t="str">
            <v>КГОК</v>
          </cell>
          <cell r="L423" t="str">
            <v>КГОК</v>
          </cell>
          <cell r="M423" t="str">
            <v>GMF</v>
          </cell>
          <cell r="N423" t="str">
            <v>Shiran</v>
          </cell>
          <cell r="O423">
            <v>13.3171</v>
          </cell>
          <cell r="P423">
            <v>98416.298500000004</v>
          </cell>
          <cell r="Q423">
            <v>98416.3</v>
          </cell>
          <cell r="R423">
            <v>0</v>
          </cell>
          <cell r="S423" t="str">
            <v>Intergate</v>
          </cell>
          <cell r="T423">
            <v>46551.05</v>
          </cell>
          <cell r="U423">
            <v>46551.05</v>
          </cell>
          <cell r="V423">
            <v>0</v>
          </cell>
          <cell r="W423">
            <v>0</v>
          </cell>
          <cell r="X423">
            <v>0</v>
          </cell>
          <cell r="Y423">
            <v>0</v>
          </cell>
        </row>
        <row r="424">
          <cell r="A424">
            <v>200112</v>
          </cell>
          <cell r="B424" t="str">
            <v>foc</v>
          </cell>
          <cell r="C424" t="str">
            <v>foc62</v>
          </cell>
          <cell r="D424">
            <v>37229</v>
          </cell>
          <cell r="E424">
            <v>37233</v>
          </cell>
          <cell r="F424">
            <v>37235</v>
          </cell>
          <cell r="G424">
            <v>3893.320068359375</v>
          </cell>
          <cell r="H424">
            <v>3893.320068359375</v>
          </cell>
          <cell r="I424" t="str">
            <v>FCA</v>
          </cell>
          <cell r="J424" t="str">
            <v>DAF Bel-Ukr</v>
          </cell>
          <cell r="K424" t="str">
            <v>КГОК</v>
          </cell>
          <cell r="L424" t="str">
            <v>КГОК</v>
          </cell>
          <cell r="M424" t="str">
            <v>GMF</v>
          </cell>
          <cell r="N424" t="str">
            <v>Shiran</v>
          </cell>
          <cell r="O424">
            <v>13.2776</v>
          </cell>
          <cell r="P424">
            <v>98452.718800000002</v>
          </cell>
          <cell r="Q424">
            <v>98452.72</v>
          </cell>
          <cell r="R424">
            <v>0</v>
          </cell>
          <cell r="S424" t="str">
            <v>Intergate</v>
          </cell>
          <cell r="T424">
            <v>46693.01</v>
          </cell>
          <cell r="U424">
            <v>46693.01</v>
          </cell>
          <cell r="V424">
            <v>0</v>
          </cell>
          <cell r="W424">
            <v>0</v>
          </cell>
          <cell r="X424">
            <v>0</v>
          </cell>
          <cell r="Y424">
            <v>0</v>
          </cell>
        </row>
        <row r="425">
          <cell r="A425">
            <v>200112</v>
          </cell>
          <cell r="B425" t="str">
            <v>foc</v>
          </cell>
          <cell r="C425" t="str">
            <v>foc63</v>
          </cell>
          <cell r="D425">
            <v>37231</v>
          </cell>
          <cell r="E425">
            <v>37235</v>
          </cell>
          <cell r="F425">
            <v>37236</v>
          </cell>
          <cell r="G425">
            <v>3898.260009765625</v>
          </cell>
          <cell r="H425">
            <v>3898.260009765625</v>
          </cell>
          <cell r="I425" t="str">
            <v>FCA</v>
          </cell>
          <cell r="J425" t="str">
            <v>DAF Bel-Ukr</v>
          </cell>
          <cell r="K425" t="str">
            <v>КГОК</v>
          </cell>
          <cell r="L425" t="str">
            <v>КГОК</v>
          </cell>
          <cell r="M425" t="str">
            <v>GMF</v>
          </cell>
          <cell r="N425" t="str">
            <v>Shiran</v>
          </cell>
          <cell r="O425">
            <v>13.3566</v>
          </cell>
          <cell r="P425">
            <v>98885.602100000004</v>
          </cell>
          <cell r="Q425">
            <v>98885.6</v>
          </cell>
          <cell r="R425">
            <v>0</v>
          </cell>
          <cell r="S425" t="str">
            <v>Intergate</v>
          </cell>
          <cell r="T425">
            <v>46704.84</v>
          </cell>
          <cell r="U425">
            <v>46704.84</v>
          </cell>
          <cell r="V425">
            <v>0</v>
          </cell>
          <cell r="W425">
            <v>0</v>
          </cell>
          <cell r="X425">
            <v>0</v>
          </cell>
          <cell r="Y425">
            <v>0</v>
          </cell>
        </row>
        <row r="426">
          <cell r="A426">
            <v>200112</v>
          </cell>
          <cell r="B426" t="str">
            <v>foc</v>
          </cell>
          <cell r="C426" t="str">
            <v>foc64</v>
          </cell>
          <cell r="D426">
            <v>37232</v>
          </cell>
          <cell r="E426">
            <v>37236</v>
          </cell>
          <cell r="F426">
            <v>37238</v>
          </cell>
          <cell r="G426">
            <v>3869.449951171875</v>
          </cell>
          <cell r="H426">
            <v>3869.449951171875</v>
          </cell>
          <cell r="I426" t="str">
            <v>FCA</v>
          </cell>
          <cell r="J426" t="str">
            <v>DAF Bel-Ukr</v>
          </cell>
          <cell r="K426" t="str">
            <v>КГОК</v>
          </cell>
          <cell r="L426" t="str">
            <v>КГОК</v>
          </cell>
          <cell r="M426" t="str">
            <v>GMF</v>
          </cell>
          <cell r="N426" t="str">
            <v>Shiran</v>
          </cell>
          <cell r="O426">
            <v>13.2776</v>
          </cell>
          <cell r="P426">
            <v>97849.103799999997</v>
          </cell>
          <cell r="Q426">
            <v>97849.1</v>
          </cell>
          <cell r="R426">
            <v>0</v>
          </cell>
          <cell r="S426" t="str">
            <v>Intergate</v>
          </cell>
          <cell r="T426">
            <v>46397.26</v>
          </cell>
          <cell r="U426">
            <v>46397.26</v>
          </cell>
          <cell r="V426">
            <v>0</v>
          </cell>
          <cell r="W426">
            <v>0</v>
          </cell>
          <cell r="X426">
            <v>0</v>
          </cell>
          <cell r="Y426">
            <v>0</v>
          </cell>
        </row>
        <row r="427">
          <cell r="A427">
            <v>200112</v>
          </cell>
          <cell r="B427" t="str">
            <v>foc</v>
          </cell>
          <cell r="C427" t="str">
            <v>foc65</v>
          </cell>
          <cell r="D427">
            <v>37235</v>
          </cell>
          <cell r="E427">
            <v>37237</v>
          </cell>
          <cell r="F427">
            <v>37238</v>
          </cell>
          <cell r="G427">
            <v>3892.52001953125</v>
          </cell>
          <cell r="H427">
            <v>3892.52001953125</v>
          </cell>
          <cell r="I427" t="str">
            <v>FCA</v>
          </cell>
          <cell r="J427" t="str">
            <v>DAF Bel-Ukr</v>
          </cell>
          <cell r="K427" t="str">
            <v>КГОК</v>
          </cell>
          <cell r="L427" t="str">
            <v>КГОК</v>
          </cell>
          <cell r="M427" t="str">
            <v>GMF</v>
          </cell>
          <cell r="N427" t="str">
            <v>Shiran</v>
          </cell>
          <cell r="O427">
            <v>13.2776</v>
          </cell>
          <cell r="P427">
            <v>98432.488800000006</v>
          </cell>
          <cell r="Q427">
            <v>98432.49</v>
          </cell>
          <cell r="R427">
            <v>0</v>
          </cell>
          <cell r="S427" t="str">
            <v>Intergate</v>
          </cell>
          <cell r="T427">
            <v>46598.37</v>
          </cell>
          <cell r="U427">
            <v>46598.37</v>
          </cell>
          <cell r="V427">
            <v>0</v>
          </cell>
          <cell r="W427">
            <v>0</v>
          </cell>
          <cell r="X427">
            <v>0</v>
          </cell>
          <cell r="Y427">
            <v>0</v>
          </cell>
        </row>
        <row r="428">
          <cell r="A428">
            <v>200112</v>
          </cell>
          <cell r="B428" t="str">
            <v>foc</v>
          </cell>
          <cell r="C428" t="str">
            <v>foc66</v>
          </cell>
          <cell r="D428">
            <v>37239</v>
          </cell>
          <cell r="E428">
            <v>37244</v>
          </cell>
          <cell r="F428">
            <v>37245</v>
          </cell>
          <cell r="G428">
            <v>3871.830078125</v>
          </cell>
          <cell r="H428">
            <v>3871.830078125</v>
          </cell>
          <cell r="I428" t="str">
            <v>FCA</v>
          </cell>
          <cell r="J428" t="str">
            <v>DAF Bel-Ukr</v>
          </cell>
          <cell r="K428" t="str">
            <v>КГОК</v>
          </cell>
          <cell r="L428" t="str">
            <v>КГОК</v>
          </cell>
          <cell r="M428" t="str">
            <v>GMF</v>
          </cell>
          <cell r="N428" t="str">
            <v>Shiran</v>
          </cell>
          <cell r="O428">
            <v>13.396100000000001</v>
          </cell>
          <cell r="P428">
            <v>98368.100200000001</v>
          </cell>
          <cell r="Q428">
            <v>98368.1</v>
          </cell>
          <cell r="R428">
            <v>0</v>
          </cell>
          <cell r="S428" t="str">
            <v>Intergate</v>
          </cell>
          <cell r="T428">
            <v>46468.24</v>
          </cell>
          <cell r="U428">
            <v>46468.24</v>
          </cell>
          <cell r="V428">
            <v>0</v>
          </cell>
          <cell r="W428">
            <v>0</v>
          </cell>
          <cell r="X428">
            <v>0</v>
          </cell>
          <cell r="Y428">
            <v>0</v>
          </cell>
        </row>
        <row r="429">
          <cell r="A429">
            <v>200201</v>
          </cell>
          <cell r="B429" t="str">
            <v>foc</v>
          </cell>
          <cell r="C429" t="str">
            <v>foc67</v>
          </cell>
          <cell r="D429">
            <v>37259</v>
          </cell>
          <cell r="E429">
            <v>37274</v>
          </cell>
          <cell r="F429">
            <v>37277</v>
          </cell>
          <cell r="G429">
            <v>3844.3701171875</v>
          </cell>
          <cell r="H429">
            <v>3844.3701171875</v>
          </cell>
          <cell r="I429" t="str">
            <v>FCA</v>
          </cell>
          <cell r="J429" t="str">
            <v>DAF Bel-Pol</v>
          </cell>
          <cell r="K429" t="str">
            <v>КГОК</v>
          </cell>
          <cell r="L429" t="str">
            <v>КГОК</v>
          </cell>
          <cell r="M429" t="str">
            <v>GMF</v>
          </cell>
          <cell r="N429" t="str">
            <v>Shiran</v>
          </cell>
          <cell r="O429">
            <v>13.358499999999999</v>
          </cell>
          <cell r="P429">
            <v>98179.446599999996</v>
          </cell>
          <cell r="Q429">
            <v>48036.75</v>
          </cell>
          <cell r="R429">
            <v>50142.7</v>
          </cell>
          <cell r="S429" t="str">
            <v>Intergate</v>
          </cell>
          <cell r="T429">
            <v>46740</v>
          </cell>
          <cell r="U429">
            <v>14040</v>
          </cell>
          <cell r="V429">
            <v>32700</v>
          </cell>
          <cell r="W429">
            <v>0</v>
          </cell>
          <cell r="X429">
            <v>0</v>
          </cell>
          <cell r="Y429">
            <v>0</v>
          </cell>
        </row>
        <row r="430">
          <cell r="A430">
            <v>200201</v>
          </cell>
          <cell r="B430" t="str">
            <v>foc</v>
          </cell>
          <cell r="C430" t="str">
            <v>foc68</v>
          </cell>
          <cell r="D430">
            <v>37263</v>
          </cell>
          <cell r="E430">
            <v>37274</v>
          </cell>
          <cell r="F430">
            <v>37277</v>
          </cell>
          <cell r="G430">
            <v>3835.449951171875</v>
          </cell>
          <cell r="H430">
            <v>3835.449951171875</v>
          </cell>
          <cell r="I430" t="str">
            <v>FCA</v>
          </cell>
          <cell r="J430" t="str">
            <v>DAF Bel-Pol</v>
          </cell>
          <cell r="K430" t="str">
            <v>КГОК</v>
          </cell>
          <cell r="L430" t="str">
            <v>КГОК</v>
          </cell>
          <cell r="M430" t="str">
            <v>GMF</v>
          </cell>
          <cell r="N430" t="str">
            <v>Shiran</v>
          </cell>
          <cell r="O430">
            <v>13.2789</v>
          </cell>
          <cell r="P430">
            <v>97646.338000000003</v>
          </cell>
          <cell r="Q430">
            <v>48036.75</v>
          </cell>
          <cell r="R430">
            <v>49609.59</v>
          </cell>
          <cell r="S430" t="str">
            <v>Intergate</v>
          </cell>
          <cell r="T430">
            <v>46608</v>
          </cell>
          <cell r="U430">
            <v>14040</v>
          </cell>
          <cell r="V430">
            <v>32568</v>
          </cell>
          <cell r="W430">
            <v>0</v>
          </cell>
          <cell r="X430">
            <v>0</v>
          </cell>
          <cell r="Y430">
            <v>0</v>
          </cell>
        </row>
        <row r="431">
          <cell r="A431">
            <v>200201</v>
          </cell>
          <cell r="B431" t="str">
            <v>foc</v>
          </cell>
          <cell r="C431" t="str">
            <v>foc69</v>
          </cell>
          <cell r="D431">
            <v>37265</v>
          </cell>
          <cell r="E431">
            <v>37275</v>
          </cell>
          <cell r="F431">
            <v>37277</v>
          </cell>
          <cell r="G431">
            <v>3834.320068359375</v>
          </cell>
          <cell r="H431">
            <v>3834.320068359375</v>
          </cell>
          <cell r="I431" t="str">
            <v>FCA</v>
          </cell>
          <cell r="J431" t="str">
            <v>DAF Bel-Pol</v>
          </cell>
          <cell r="K431" t="str">
            <v>КГОК</v>
          </cell>
          <cell r="L431" t="str">
            <v>КГОК</v>
          </cell>
          <cell r="M431" t="str">
            <v>GMF</v>
          </cell>
          <cell r="N431" t="str">
            <v>Shiran</v>
          </cell>
          <cell r="O431">
            <v>13.2789</v>
          </cell>
          <cell r="P431">
            <v>97617.569399999993</v>
          </cell>
          <cell r="Q431">
            <v>48036.75</v>
          </cell>
          <cell r="R431">
            <v>49580.82</v>
          </cell>
          <cell r="S431" t="str">
            <v>Intergate</v>
          </cell>
          <cell r="T431">
            <v>46632</v>
          </cell>
          <cell r="U431">
            <v>14040</v>
          </cell>
          <cell r="V431">
            <v>32592</v>
          </cell>
          <cell r="W431">
            <v>0</v>
          </cell>
          <cell r="X431">
            <v>0</v>
          </cell>
          <cell r="Y431">
            <v>0</v>
          </cell>
        </row>
        <row r="432">
          <cell r="A432">
            <v>200201</v>
          </cell>
          <cell r="B432" t="str">
            <v>foc</v>
          </cell>
          <cell r="C432" t="str">
            <v>foc70</v>
          </cell>
          <cell r="D432">
            <v>37267</v>
          </cell>
          <cell r="E432">
            <v>37277</v>
          </cell>
          <cell r="F432">
            <v>37278</v>
          </cell>
          <cell r="G432">
            <v>3862.340087890625</v>
          </cell>
          <cell r="H432">
            <v>3862.340087890625</v>
          </cell>
          <cell r="I432" t="str">
            <v>FCA</v>
          </cell>
          <cell r="J432" t="str">
            <v>DAF Bel-Pol</v>
          </cell>
          <cell r="K432" t="str">
            <v>КГОК</v>
          </cell>
          <cell r="L432" t="str">
            <v>КГОК</v>
          </cell>
          <cell r="M432" t="str">
            <v>GMF</v>
          </cell>
          <cell r="N432" t="str">
            <v>Shiran</v>
          </cell>
          <cell r="O432">
            <v>13.3187</v>
          </cell>
          <cell r="P432">
            <v>98484.649000000005</v>
          </cell>
          <cell r="Q432">
            <v>48036.75</v>
          </cell>
          <cell r="R432">
            <v>50447.9</v>
          </cell>
          <cell r="S432" t="str">
            <v>Intergate</v>
          </cell>
          <cell r="T432">
            <v>46968</v>
          </cell>
          <cell r="U432">
            <v>14040</v>
          </cell>
          <cell r="V432">
            <v>32928</v>
          </cell>
          <cell r="W432">
            <v>0</v>
          </cell>
          <cell r="X432">
            <v>0</v>
          </cell>
          <cell r="Y432">
            <v>0</v>
          </cell>
        </row>
        <row r="433">
          <cell r="A433">
            <v>200201</v>
          </cell>
          <cell r="B433" t="str">
            <v>foc</v>
          </cell>
          <cell r="C433" t="str">
            <v>foc71</v>
          </cell>
          <cell r="D433">
            <v>37270</v>
          </cell>
          <cell r="E433">
            <v>37279</v>
          </cell>
          <cell r="F433">
            <v>37280</v>
          </cell>
          <cell r="G433">
            <v>3822.9599609375</v>
          </cell>
          <cell r="H433">
            <v>3822.9599609375</v>
          </cell>
          <cell r="I433" t="str">
            <v>FCA</v>
          </cell>
          <cell r="J433" t="str">
            <v>DAF Bel-Pol</v>
          </cell>
          <cell r="K433" t="str">
            <v>КГОК</v>
          </cell>
          <cell r="L433" t="str">
            <v>КГОК</v>
          </cell>
          <cell r="M433" t="str">
            <v>GMF</v>
          </cell>
          <cell r="N433" t="str">
            <v>Shiran</v>
          </cell>
          <cell r="O433">
            <v>13.398199999999999</v>
          </cell>
          <cell r="P433">
            <v>97784.432799999995</v>
          </cell>
          <cell r="Q433">
            <v>48036.75</v>
          </cell>
          <cell r="R433">
            <v>49747.68</v>
          </cell>
          <cell r="S433" t="str">
            <v>Intergate</v>
          </cell>
          <cell r="T433">
            <v>46560</v>
          </cell>
          <cell r="U433">
            <v>14040</v>
          </cell>
          <cell r="V433">
            <v>32520</v>
          </cell>
          <cell r="W433">
            <v>0</v>
          </cell>
          <cell r="X433">
            <v>0</v>
          </cell>
          <cell r="Y433">
            <v>0</v>
          </cell>
        </row>
        <row r="434">
          <cell r="A434">
            <v>200201</v>
          </cell>
          <cell r="B434" t="str">
            <v>foc</v>
          </cell>
          <cell r="C434" t="str">
            <v>foc72</v>
          </cell>
          <cell r="D434">
            <v>37272</v>
          </cell>
          <cell r="E434">
            <v>37281</v>
          </cell>
          <cell r="F434">
            <v>37284</v>
          </cell>
          <cell r="G434">
            <v>3839.919921875</v>
          </cell>
          <cell r="H434">
            <v>3839.919921875</v>
          </cell>
          <cell r="I434" t="str">
            <v>FCA</v>
          </cell>
          <cell r="J434" t="str">
            <v>DAF Bel-Pol</v>
          </cell>
          <cell r="K434" t="str">
            <v>КГОК</v>
          </cell>
          <cell r="L434" t="str">
            <v>КГОК</v>
          </cell>
          <cell r="M434" t="str">
            <v>GMF</v>
          </cell>
          <cell r="N434" t="str">
            <v>Shiran</v>
          </cell>
          <cell r="O434">
            <v>13.398199999999999</v>
          </cell>
          <cell r="P434">
            <v>98218.245599999995</v>
          </cell>
          <cell r="Q434">
            <v>48036.75</v>
          </cell>
          <cell r="R434">
            <v>50181.5</v>
          </cell>
          <cell r="S434" t="str">
            <v>Intergate</v>
          </cell>
          <cell r="T434">
            <v>46776</v>
          </cell>
          <cell r="U434">
            <v>14040</v>
          </cell>
          <cell r="V434">
            <v>32736</v>
          </cell>
          <cell r="W434">
            <v>0</v>
          </cell>
          <cell r="X434">
            <v>0</v>
          </cell>
          <cell r="Y434">
            <v>0</v>
          </cell>
        </row>
        <row r="435">
          <cell r="A435">
            <v>200201</v>
          </cell>
          <cell r="B435" t="str">
            <v>foc</v>
          </cell>
          <cell r="C435" t="str">
            <v>foc73</v>
          </cell>
          <cell r="D435">
            <v>37274</v>
          </cell>
          <cell r="E435">
            <v>37283</v>
          </cell>
          <cell r="F435">
            <v>37284</v>
          </cell>
          <cell r="G435">
            <v>3836.679931640625</v>
          </cell>
          <cell r="H435">
            <v>3836.679931640625</v>
          </cell>
          <cell r="I435" t="str">
            <v>FCA</v>
          </cell>
          <cell r="J435" t="str">
            <v>DAF Bel-Pol</v>
          </cell>
          <cell r="K435" t="str">
            <v>КГОК</v>
          </cell>
          <cell r="L435" t="str">
            <v>КГОК</v>
          </cell>
          <cell r="M435" t="str">
            <v>GMF</v>
          </cell>
          <cell r="N435" t="str">
            <v>Shiran</v>
          </cell>
          <cell r="O435">
            <v>13.398199999999999</v>
          </cell>
          <cell r="P435">
            <v>98135.368400000007</v>
          </cell>
          <cell r="Q435">
            <v>48036.75</v>
          </cell>
          <cell r="R435">
            <v>50098.62</v>
          </cell>
          <cell r="S435" t="str">
            <v>Intergate</v>
          </cell>
          <cell r="T435">
            <v>46656</v>
          </cell>
          <cell r="U435">
            <v>14040</v>
          </cell>
          <cell r="V435">
            <v>32616</v>
          </cell>
          <cell r="W435">
            <v>0</v>
          </cell>
          <cell r="X435">
            <v>0</v>
          </cell>
          <cell r="Y435">
            <v>0</v>
          </cell>
        </row>
        <row r="436">
          <cell r="A436">
            <v>200201</v>
          </cell>
          <cell r="B436" t="str">
            <v>foc</v>
          </cell>
          <cell r="C436" t="str">
            <v>foc74</v>
          </cell>
          <cell r="D436">
            <v>37277</v>
          </cell>
          <cell r="E436">
            <v>37284</v>
          </cell>
          <cell r="F436">
            <v>37286</v>
          </cell>
          <cell r="G436">
            <v>3847.030029296875</v>
          </cell>
          <cell r="H436">
            <v>3847.030029296875</v>
          </cell>
          <cell r="I436" t="str">
            <v>FCA</v>
          </cell>
          <cell r="J436" t="str">
            <v>DAF Bel-Pol</v>
          </cell>
          <cell r="K436" t="str">
            <v>КГОК</v>
          </cell>
          <cell r="L436" t="str">
            <v>КГОК</v>
          </cell>
          <cell r="M436" t="str">
            <v>GMF</v>
          </cell>
          <cell r="N436" t="str">
            <v>Shiran</v>
          </cell>
          <cell r="O436">
            <v>13.398199999999999</v>
          </cell>
          <cell r="P436">
            <v>98400.1054</v>
          </cell>
          <cell r="Q436">
            <v>48036.75</v>
          </cell>
          <cell r="R436">
            <v>50363.360000000001</v>
          </cell>
          <cell r="S436" t="str">
            <v>Intergate</v>
          </cell>
          <cell r="T436">
            <v>46692</v>
          </cell>
          <cell r="U436">
            <v>14040</v>
          </cell>
          <cell r="V436">
            <v>32652</v>
          </cell>
          <cell r="W436">
            <v>0</v>
          </cell>
          <cell r="X436">
            <v>0</v>
          </cell>
          <cell r="Y436">
            <v>0</v>
          </cell>
        </row>
        <row r="437">
          <cell r="A437">
            <v>200201</v>
          </cell>
          <cell r="B437" t="str">
            <v>foc</v>
          </cell>
          <cell r="C437" t="str">
            <v>foc75</v>
          </cell>
          <cell r="D437">
            <v>37280</v>
          </cell>
          <cell r="E437">
            <v>37285</v>
          </cell>
          <cell r="F437">
            <v>37286</v>
          </cell>
          <cell r="G437">
            <v>3861.6298828125</v>
          </cell>
          <cell r="H437">
            <v>3861.6298828125</v>
          </cell>
          <cell r="I437" t="str">
            <v>FCA</v>
          </cell>
          <cell r="J437" t="str">
            <v>DAF Bel-Pol</v>
          </cell>
          <cell r="K437" t="str">
            <v>КГОК</v>
          </cell>
          <cell r="L437" t="str">
            <v>КГОК</v>
          </cell>
          <cell r="M437" t="str">
            <v>GMF</v>
          </cell>
          <cell r="N437" t="str">
            <v>Shiran</v>
          </cell>
          <cell r="O437">
            <v>13.438000000000001</v>
          </cell>
          <cell r="P437">
            <v>98927.237299999993</v>
          </cell>
          <cell r="Q437">
            <v>48036.75</v>
          </cell>
          <cell r="R437">
            <v>50890.48</v>
          </cell>
          <cell r="S437" t="str">
            <v>Intergate</v>
          </cell>
          <cell r="T437">
            <v>46836</v>
          </cell>
          <cell r="U437">
            <v>14040</v>
          </cell>
          <cell r="V437">
            <v>32796</v>
          </cell>
          <cell r="W437">
            <v>0</v>
          </cell>
          <cell r="X437">
            <v>0</v>
          </cell>
          <cell r="Y437">
            <v>0</v>
          </cell>
        </row>
        <row r="438">
          <cell r="A438">
            <v>200201</v>
          </cell>
          <cell r="B438" t="str">
            <v>foc</v>
          </cell>
          <cell r="C438" t="str">
            <v>foc76</v>
          </cell>
          <cell r="D438">
            <v>37284</v>
          </cell>
          <cell r="E438">
            <v>37286</v>
          </cell>
          <cell r="F438">
            <v>37287</v>
          </cell>
          <cell r="G438">
            <v>3846.800048828125</v>
          </cell>
          <cell r="H438">
            <v>3846.800048828125</v>
          </cell>
          <cell r="I438" t="str">
            <v>FCA</v>
          </cell>
          <cell r="J438" t="str">
            <v>DAF Bel-Pol</v>
          </cell>
          <cell r="K438" t="str">
            <v>КГОК</v>
          </cell>
          <cell r="L438" t="str">
            <v>КГОК</v>
          </cell>
          <cell r="M438" t="str">
            <v>GMF</v>
          </cell>
          <cell r="N438" t="str">
            <v>Shiran</v>
          </cell>
          <cell r="O438">
            <v>13.358499999999999</v>
          </cell>
          <cell r="P438">
            <v>98241.501799999998</v>
          </cell>
          <cell r="Q438">
            <v>48036.75</v>
          </cell>
          <cell r="R438">
            <v>50204.75</v>
          </cell>
          <cell r="S438" t="str">
            <v>Intergate</v>
          </cell>
          <cell r="T438">
            <v>46836</v>
          </cell>
          <cell r="U438">
            <v>14040</v>
          </cell>
          <cell r="V438">
            <v>32796</v>
          </cell>
          <cell r="W438">
            <v>0</v>
          </cell>
          <cell r="X438">
            <v>0</v>
          </cell>
          <cell r="Y438">
            <v>0</v>
          </cell>
        </row>
        <row r="439">
          <cell r="A439">
            <v>200202</v>
          </cell>
          <cell r="B439" t="str">
            <v>foc</v>
          </cell>
          <cell r="C439" t="str">
            <v>foc77</v>
          </cell>
          <cell r="D439">
            <v>37291</v>
          </cell>
          <cell r="E439">
            <v>37293</v>
          </cell>
          <cell r="F439">
            <v>37295</v>
          </cell>
          <cell r="G439">
            <v>3859.780029296875</v>
          </cell>
          <cell r="H439">
            <v>3859.780029296875</v>
          </cell>
          <cell r="I439" t="str">
            <v>FCA</v>
          </cell>
          <cell r="J439" t="str">
            <v>DAF Bel-Pol</v>
          </cell>
          <cell r="K439" t="str">
            <v>КГОК</v>
          </cell>
          <cell r="L439" t="str">
            <v>КГОК</v>
          </cell>
          <cell r="M439" t="str">
            <v>GMF</v>
          </cell>
          <cell r="N439" t="str">
            <v>Shiran</v>
          </cell>
          <cell r="O439">
            <v>13.358499999999999</v>
          </cell>
          <cell r="P439">
            <v>98572.991500000004</v>
          </cell>
          <cell r="Q439">
            <v>47502</v>
          </cell>
          <cell r="R439">
            <v>51070.99</v>
          </cell>
          <cell r="S439" t="str">
            <v>Intergate</v>
          </cell>
          <cell r="T439">
            <v>46956</v>
          </cell>
          <cell r="U439">
            <v>14040</v>
          </cell>
          <cell r="V439">
            <v>32916</v>
          </cell>
          <cell r="W439">
            <v>0</v>
          </cell>
          <cell r="X439">
            <v>0</v>
          </cell>
          <cell r="Y439">
            <v>0</v>
          </cell>
        </row>
        <row r="440">
          <cell r="A440">
            <v>200202</v>
          </cell>
          <cell r="B440" t="str">
            <v>foc</v>
          </cell>
          <cell r="C440" t="str">
            <v>foc78</v>
          </cell>
          <cell r="D440">
            <v>37294</v>
          </cell>
          <cell r="E440">
            <v>37295</v>
          </cell>
          <cell r="F440">
            <v>37298</v>
          </cell>
          <cell r="G440">
            <v>3866.25</v>
          </cell>
          <cell r="H440">
            <v>3866.25</v>
          </cell>
          <cell r="I440" t="str">
            <v>FCA</v>
          </cell>
          <cell r="J440" t="str">
            <v>DAF Bel-Pol</v>
          </cell>
          <cell r="K440" t="str">
            <v>КГОК</v>
          </cell>
          <cell r="L440" t="str">
            <v>КГОК</v>
          </cell>
          <cell r="M440" t="str">
            <v>GMF</v>
          </cell>
          <cell r="N440" t="str">
            <v>Shiran</v>
          </cell>
          <cell r="O440">
            <v>13.2789</v>
          </cell>
          <cell r="P440">
            <v>98430.472099999999</v>
          </cell>
          <cell r="Q440">
            <v>47502</v>
          </cell>
          <cell r="R440">
            <v>50928.480000000003</v>
          </cell>
          <cell r="S440" t="str">
            <v>Intergate</v>
          </cell>
          <cell r="T440">
            <v>46968</v>
          </cell>
          <cell r="U440">
            <v>14040</v>
          </cell>
          <cell r="V440">
            <v>32928</v>
          </cell>
          <cell r="W440">
            <v>0</v>
          </cell>
          <cell r="X440">
            <v>0</v>
          </cell>
          <cell r="Y440">
            <v>0</v>
          </cell>
        </row>
        <row r="441">
          <cell r="A441">
            <v>200202</v>
          </cell>
          <cell r="B441" t="str">
            <v>foc</v>
          </cell>
          <cell r="C441" t="str">
            <v>foc79</v>
          </cell>
          <cell r="D441">
            <v>37298</v>
          </cell>
          <cell r="E441">
            <v>37298</v>
          </cell>
          <cell r="F441">
            <v>37300</v>
          </cell>
          <cell r="G441">
            <v>3874.760009765625</v>
          </cell>
          <cell r="H441">
            <v>3874.760009765625</v>
          </cell>
          <cell r="I441" t="str">
            <v>FCA</v>
          </cell>
          <cell r="J441" t="str">
            <v>DAF Bel-Pol</v>
          </cell>
          <cell r="K441" t="str">
            <v>КГОК</v>
          </cell>
          <cell r="L441" t="str">
            <v>КГОК</v>
          </cell>
          <cell r="M441" t="str">
            <v>GMF</v>
          </cell>
          <cell r="N441" t="str">
            <v>Shiran</v>
          </cell>
          <cell r="O441">
            <v>13.358499999999999</v>
          </cell>
          <cell r="P441">
            <v>98955.558300000004</v>
          </cell>
          <cell r="Q441">
            <v>47502</v>
          </cell>
          <cell r="R441">
            <v>51453.56</v>
          </cell>
          <cell r="S441" t="str">
            <v>Intergate</v>
          </cell>
          <cell r="T441">
            <v>47100</v>
          </cell>
          <cell r="U441">
            <v>14040</v>
          </cell>
          <cell r="V441">
            <v>33060</v>
          </cell>
          <cell r="W441">
            <v>0</v>
          </cell>
          <cell r="X441">
            <v>0</v>
          </cell>
          <cell r="Y441">
            <v>0</v>
          </cell>
        </row>
        <row r="442">
          <cell r="A442">
            <v>200202</v>
          </cell>
          <cell r="B442" t="str">
            <v>foc</v>
          </cell>
          <cell r="C442" t="str">
            <v>foc80</v>
          </cell>
          <cell r="D442">
            <v>37301</v>
          </cell>
          <cell r="E442">
            <v>37300</v>
          </cell>
          <cell r="F442">
            <v>37301</v>
          </cell>
          <cell r="G442">
            <v>3853.77001953125</v>
          </cell>
          <cell r="H442">
            <v>3853.77001953125</v>
          </cell>
          <cell r="I442" t="str">
            <v>FCA</v>
          </cell>
          <cell r="J442" t="str">
            <v>DAF Bel-Pol</v>
          </cell>
          <cell r="K442" t="str">
            <v>КГОК</v>
          </cell>
          <cell r="L442" t="str">
            <v>КГОК</v>
          </cell>
          <cell r="M442" t="str">
            <v>GMF</v>
          </cell>
          <cell r="N442" t="str">
            <v>Shiran</v>
          </cell>
          <cell r="O442">
            <v>13.2789</v>
          </cell>
          <cell r="P442">
            <v>98112.7451</v>
          </cell>
          <cell r="Q442">
            <v>47502</v>
          </cell>
          <cell r="R442">
            <v>50610.75</v>
          </cell>
          <cell r="S442" t="str">
            <v>Intergate</v>
          </cell>
          <cell r="T442">
            <v>46788</v>
          </cell>
          <cell r="U442">
            <v>14040</v>
          </cell>
          <cell r="V442">
            <v>32748</v>
          </cell>
          <cell r="W442">
            <v>0</v>
          </cell>
          <cell r="X442">
            <v>0</v>
          </cell>
          <cell r="Y442">
            <v>0</v>
          </cell>
        </row>
        <row r="443">
          <cell r="A443">
            <v>200202</v>
          </cell>
          <cell r="B443" t="str">
            <v>foc</v>
          </cell>
          <cell r="C443" t="str">
            <v>foc81</v>
          </cell>
          <cell r="D443">
            <v>37305</v>
          </cell>
          <cell r="E443">
            <v>37302</v>
          </cell>
          <cell r="F443">
            <v>37305</v>
          </cell>
          <cell r="G443">
            <v>3896.469970703125</v>
          </cell>
          <cell r="H443">
            <v>3896.469970703125</v>
          </cell>
          <cell r="I443" t="str">
            <v>FCA</v>
          </cell>
          <cell r="J443" t="str">
            <v>DAF Bel-Pol</v>
          </cell>
          <cell r="K443" t="str">
            <v>КГОК</v>
          </cell>
          <cell r="L443" t="str">
            <v>КГОК</v>
          </cell>
          <cell r="M443" t="str">
            <v>GMF</v>
          </cell>
          <cell r="N443" t="str">
            <v>Shiran</v>
          </cell>
          <cell r="O443">
            <v>13.2789</v>
          </cell>
          <cell r="P443">
            <v>99199.840100000001</v>
          </cell>
          <cell r="Q443">
            <v>47502</v>
          </cell>
          <cell r="R443">
            <v>51697.84</v>
          </cell>
          <cell r="S443" t="str">
            <v>Intergate</v>
          </cell>
          <cell r="T443">
            <v>47316</v>
          </cell>
          <cell r="U443">
            <v>14040</v>
          </cell>
          <cell r="V443">
            <v>33276</v>
          </cell>
          <cell r="W443">
            <v>0</v>
          </cell>
          <cell r="X443">
            <v>0</v>
          </cell>
          <cell r="Y443">
            <v>0</v>
          </cell>
        </row>
        <row r="444">
          <cell r="A444">
            <v>200107</v>
          </cell>
          <cell r="B444" t="str">
            <v>map</v>
          </cell>
          <cell r="C444" t="str">
            <v>map01</v>
          </cell>
          <cell r="D444">
            <v>37100</v>
          </cell>
          <cell r="E444">
            <v>37100</v>
          </cell>
          <cell r="F444">
            <v>37100</v>
          </cell>
          <cell r="G444">
            <v>1380</v>
          </cell>
          <cell r="H444">
            <v>1380</v>
          </cell>
          <cell r="I444" t="str">
            <v>FCA Belorechensk</v>
          </cell>
          <cell r="J444" t="str">
            <v>DAF Uzhgorod</v>
          </cell>
          <cell r="K444" t="str">
            <v>Белореченск</v>
          </cell>
          <cell r="L444" t="str">
            <v>КГОК</v>
          </cell>
          <cell r="M444" t="str">
            <v>GMF</v>
          </cell>
          <cell r="N444" t="str">
            <v>Agrofert</v>
          </cell>
          <cell r="O444">
            <v>159.5</v>
          </cell>
          <cell r="P444">
            <v>220110</v>
          </cell>
          <cell r="Q444">
            <v>220110</v>
          </cell>
          <cell r="R444">
            <v>0</v>
          </cell>
          <cell r="S444" t="str">
            <v>Shaymacks</v>
          </cell>
          <cell r="T444">
            <v>32899.199999999997</v>
          </cell>
          <cell r="U444">
            <v>32899.199999999997</v>
          </cell>
          <cell r="V444">
            <v>0</v>
          </cell>
          <cell r="W444">
            <v>0</v>
          </cell>
          <cell r="X444">
            <v>0</v>
          </cell>
          <cell r="Y444">
            <v>0</v>
          </cell>
        </row>
        <row r="445">
          <cell r="A445">
            <v>200107</v>
          </cell>
          <cell r="B445" t="str">
            <v>map</v>
          </cell>
          <cell r="C445" t="str">
            <v>map02</v>
          </cell>
          <cell r="D445">
            <v>37103</v>
          </cell>
          <cell r="E445">
            <v>37103</v>
          </cell>
          <cell r="F445">
            <v>37103</v>
          </cell>
          <cell r="G445">
            <v>720</v>
          </cell>
          <cell r="H445">
            <v>720</v>
          </cell>
          <cell r="I445" t="str">
            <v>FCA Belorechensk</v>
          </cell>
          <cell r="J445" t="str">
            <v>DAF Uzhgorod</v>
          </cell>
          <cell r="K445" t="str">
            <v>Белореченск</v>
          </cell>
          <cell r="L445" t="str">
            <v>КГОК</v>
          </cell>
          <cell r="M445" t="str">
            <v>GMF</v>
          </cell>
          <cell r="N445" t="str">
            <v>Agrofert</v>
          </cell>
          <cell r="O445">
            <v>159.5</v>
          </cell>
          <cell r="P445">
            <v>114840</v>
          </cell>
          <cell r="Q445">
            <v>114840</v>
          </cell>
          <cell r="R445">
            <v>0</v>
          </cell>
          <cell r="S445" t="str">
            <v>Shaymacks</v>
          </cell>
          <cell r="T445">
            <v>17164.8</v>
          </cell>
          <cell r="U445">
            <v>17164.8</v>
          </cell>
          <cell r="V445">
            <v>0</v>
          </cell>
          <cell r="W445">
            <v>0</v>
          </cell>
          <cell r="X445">
            <v>0</v>
          </cell>
          <cell r="Y445">
            <v>0</v>
          </cell>
        </row>
        <row r="446">
          <cell r="A446">
            <v>200108</v>
          </cell>
          <cell r="B446" t="str">
            <v>map</v>
          </cell>
          <cell r="C446" t="str">
            <v>map03</v>
          </cell>
          <cell r="D446">
            <v>37118</v>
          </cell>
          <cell r="E446">
            <v>37120</v>
          </cell>
          <cell r="F446">
            <v>37120</v>
          </cell>
          <cell r="G446">
            <v>2100</v>
          </cell>
          <cell r="H446">
            <v>2100</v>
          </cell>
          <cell r="I446" t="str">
            <v>FCA Belorechensk</v>
          </cell>
          <cell r="J446" t="str">
            <v>DAF Uzhgorod</v>
          </cell>
          <cell r="K446" t="str">
            <v>Белореченск</v>
          </cell>
          <cell r="L446" t="str">
            <v>КГОК</v>
          </cell>
          <cell r="M446" t="str">
            <v>GMF</v>
          </cell>
          <cell r="N446" t="str">
            <v>Agrofert</v>
          </cell>
          <cell r="O446">
            <v>159.5</v>
          </cell>
          <cell r="P446">
            <v>334950</v>
          </cell>
          <cell r="Q446">
            <v>334950</v>
          </cell>
          <cell r="R446">
            <v>0</v>
          </cell>
          <cell r="S446" t="str">
            <v>Shaymacks</v>
          </cell>
          <cell r="T446">
            <v>50064</v>
          </cell>
          <cell r="U446">
            <v>50064</v>
          </cell>
          <cell r="V446">
            <v>0</v>
          </cell>
          <cell r="W446">
            <v>0</v>
          </cell>
          <cell r="X446">
            <v>0</v>
          </cell>
          <cell r="Y446">
            <v>0</v>
          </cell>
        </row>
        <row r="447">
          <cell r="A447">
            <v>200107</v>
          </cell>
          <cell r="B447" t="str">
            <v>map</v>
          </cell>
          <cell r="C447" t="str">
            <v>map04</v>
          </cell>
          <cell r="D447">
            <v>37102</v>
          </cell>
          <cell r="E447">
            <v>37102</v>
          </cell>
          <cell r="F447">
            <v>37102</v>
          </cell>
          <cell r="G447">
            <v>209.60000610351563</v>
          </cell>
          <cell r="H447">
            <v>209.60000610351563</v>
          </cell>
          <cell r="I447" t="str">
            <v>DAF Ivangorod</v>
          </cell>
          <cell r="J447" t="str">
            <v>DAF Ivangorod</v>
          </cell>
          <cell r="K447" t="str">
            <v>Фосфорит</v>
          </cell>
          <cell r="L447" t="str">
            <v>Фосфорит</v>
          </cell>
          <cell r="M447" t="str">
            <v>GMF</v>
          </cell>
          <cell r="N447" t="str">
            <v>Carvel</v>
          </cell>
          <cell r="O447">
            <v>141.6</v>
          </cell>
          <cell r="P447">
            <v>29679.360000000001</v>
          </cell>
          <cell r="Q447">
            <v>29679.360000000001</v>
          </cell>
          <cell r="R447">
            <v>0</v>
          </cell>
          <cell r="S447">
            <v>0</v>
          </cell>
          <cell r="T447">
            <v>0</v>
          </cell>
          <cell r="U447">
            <v>0</v>
          </cell>
          <cell r="V447">
            <v>0</v>
          </cell>
          <cell r="W447">
            <v>0</v>
          </cell>
          <cell r="X447">
            <v>0</v>
          </cell>
          <cell r="Y447">
            <v>0</v>
          </cell>
        </row>
        <row r="448">
          <cell r="A448">
            <v>200107</v>
          </cell>
          <cell r="B448" t="str">
            <v>map</v>
          </cell>
          <cell r="C448" t="str">
            <v>map05</v>
          </cell>
          <cell r="D448">
            <v>37103</v>
          </cell>
          <cell r="E448">
            <v>37103</v>
          </cell>
          <cell r="F448">
            <v>37103</v>
          </cell>
          <cell r="G448">
            <v>636.70001220703125</v>
          </cell>
          <cell r="H448">
            <v>636.70001220703125</v>
          </cell>
          <cell r="I448" t="str">
            <v>FCA Sala</v>
          </cell>
          <cell r="J448" t="str">
            <v>FCA Sala</v>
          </cell>
          <cell r="K448" t="str">
            <v>Фосфорит</v>
          </cell>
          <cell r="L448" t="str">
            <v>Фосфорит</v>
          </cell>
          <cell r="M448" t="str">
            <v>GMF</v>
          </cell>
          <cell r="N448" t="str">
            <v>Express Eng</v>
          </cell>
          <cell r="O448">
            <v>144</v>
          </cell>
          <cell r="P448">
            <v>91684.800000000003</v>
          </cell>
          <cell r="Q448">
            <v>91684.800000000003</v>
          </cell>
          <cell r="R448">
            <v>0</v>
          </cell>
          <cell r="S448">
            <v>0</v>
          </cell>
          <cell r="T448">
            <v>0</v>
          </cell>
          <cell r="U448">
            <v>0</v>
          </cell>
          <cell r="V448">
            <v>0</v>
          </cell>
          <cell r="W448">
            <v>0</v>
          </cell>
          <cell r="X448">
            <v>0</v>
          </cell>
          <cell r="Y448">
            <v>0</v>
          </cell>
        </row>
        <row r="449">
          <cell r="A449">
            <v>200108</v>
          </cell>
          <cell r="B449" t="str">
            <v>map</v>
          </cell>
          <cell r="C449" t="str">
            <v>map06</v>
          </cell>
          <cell r="D449">
            <v>37105</v>
          </cell>
          <cell r="E449">
            <v>37105</v>
          </cell>
          <cell r="F449">
            <v>37105</v>
          </cell>
          <cell r="G449">
            <v>638.79998779296875</v>
          </cell>
          <cell r="H449">
            <v>638.79998779296875</v>
          </cell>
          <cell r="I449" t="str">
            <v>FCA Sala</v>
          </cell>
          <cell r="J449" t="str">
            <v>FCA Sala</v>
          </cell>
          <cell r="K449" t="str">
            <v>Фосфорит</v>
          </cell>
          <cell r="L449" t="str">
            <v>Фосфорит</v>
          </cell>
          <cell r="M449" t="str">
            <v>GMF</v>
          </cell>
          <cell r="N449" t="str">
            <v>Express Eng</v>
          </cell>
          <cell r="O449">
            <v>139</v>
          </cell>
          <cell r="P449">
            <v>88793.2</v>
          </cell>
          <cell r="Q449">
            <v>88793.2</v>
          </cell>
          <cell r="R449">
            <v>0</v>
          </cell>
          <cell r="S449">
            <v>0</v>
          </cell>
          <cell r="T449">
            <v>0</v>
          </cell>
          <cell r="U449">
            <v>0</v>
          </cell>
          <cell r="V449">
            <v>0</v>
          </cell>
          <cell r="W449">
            <v>0</v>
          </cell>
          <cell r="X449">
            <v>0</v>
          </cell>
          <cell r="Y449">
            <v>0</v>
          </cell>
        </row>
        <row r="450">
          <cell r="A450">
            <v>200108</v>
          </cell>
          <cell r="B450" t="str">
            <v>map</v>
          </cell>
          <cell r="C450" t="str">
            <v>map07</v>
          </cell>
          <cell r="D450">
            <v>37104</v>
          </cell>
          <cell r="E450">
            <v>37104</v>
          </cell>
          <cell r="F450">
            <v>37106</v>
          </cell>
          <cell r="G450">
            <v>2497.800048828125</v>
          </cell>
          <cell r="H450">
            <v>2473.110107421875</v>
          </cell>
          <cell r="I450" t="str">
            <v>FCA Sala</v>
          </cell>
          <cell r="J450" t="str">
            <v>FOB Muuga</v>
          </cell>
          <cell r="K450" t="str">
            <v>Фосфорит</v>
          </cell>
          <cell r="L450" t="str">
            <v>Фосфорит</v>
          </cell>
          <cell r="M450" t="str">
            <v>GMF</v>
          </cell>
          <cell r="N450" t="str">
            <v>Unifert</v>
          </cell>
          <cell r="O450">
            <v>138</v>
          </cell>
          <cell r="P450">
            <v>341289.18</v>
          </cell>
          <cell r="Q450">
            <v>341289.18</v>
          </cell>
          <cell r="R450">
            <v>0</v>
          </cell>
          <cell r="S450" t="str">
            <v>EBSS</v>
          </cell>
          <cell r="T450">
            <v>17234.82</v>
          </cell>
          <cell r="U450">
            <v>17234.82</v>
          </cell>
          <cell r="V450">
            <v>0</v>
          </cell>
          <cell r="W450">
            <v>0</v>
          </cell>
          <cell r="X450">
            <v>0</v>
          </cell>
          <cell r="Y450">
            <v>0</v>
          </cell>
        </row>
        <row r="451">
          <cell r="A451">
            <v>200108</v>
          </cell>
          <cell r="B451" t="str">
            <v>map</v>
          </cell>
          <cell r="C451" t="str">
            <v>map08</v>
          </cell>
          <cell r="D451">
            <v>37104</v>
          </cell>
          <cell r="E451">
            <v>37113</v>
          </cell>
          <cell r="F451">
            <v>37113</v>
          </cell>
          <cell r="G451">
            <v>469</v>
          </cell>
          <cell r="H451">
            <v>469</v>
          </cell>
          <cell r="I451" t="str">
            <v>DAF Ivangorod</v>
          </cell>
          <cell r="J451" t="str">
            <v>DAF Ivangorod</v>
          </cell>
          <cell r="K451" t="str">
            <v>Фосфорит</v>
          </cell>
          <cell r="L451" t="str">
            <v>Фосфорит</v>
          </cell>
          <cell r="M451" t="str">
            <v>GMF</v>
          </cell>
          <cell r="N451" t="str">
            <v>PromEnergyChem</v>
          </cell>
          <cell r="O451">
            <v>143.5</v>
          </cell>
          <cell r="P451">
            <v>67301.5</v>
          </cell>
          <cell r="Q451">
            <v>67301.5</v>
          </cell>
          <cell r="R451">
            <v>0</v>
          </cell>
          <cell r="S451">
            <v>0</v>
          </cell>
          <cell r="T451">
            <v>0</v>
          </cell>
          <cell r="U451">
            <v>0</v>
          </cell>
          <cell r="V451">
            <v>0</v>
          </cell>
          <cell r="W451">
            <v>0</v>
          </cell>
          <cell r="X451">
            <v>0</v>
          </cell>
          <cell r="Y451">
            <v>0</v>
          </cell>
        </row>
        <row r="452">
          <cell r="A452">
            <v>200108</v>
          </cell>
          <cell r="B452" t="str">
            <v>map</v>
          </cell>
          <cell r="C452" t="str">
            <v>map09</v>
          </cell>
          <cell r="D452">
            <v>37118</v>
          </cell>
          <cell r="E452">
            <v>37118</v>
          </cell>
          <cell r="F452">
            <v>37118</v>
          </cell>
          <cell r="G452">
            <v>700.79998779296875</v>
          </cell>
          <cell r="H452">
            <v>700.79998779296875</v>
          </cell>
          <cell r="I452" t="str">
            <v>DAF Ivangorod</v>
          </cell>
          <cell r="J452" t="str">
            <v>DAF Ivangorod</v>
          </cell>
          <cell r="K452" t="str">
            <v>Фосфорит</v>
          </cell>
          <cell r="L452" t="str">
            <v>Фосфорит</v>
          </cell>
          <cell r="M452" t="str">
            <v>GMF</v>
          </cell>
          <cell r="N452" t="str">
            <v>PromEnergyChem</v>
          </cell>
          <cell r="O452">
            <v>143.5</v>
          </cell>
          <cell r="P452">
            <v>100564.8</v>
          </cell>
          <cell r="Q452">
            <v>100564.8</v>
          </cell>
          <cell r="R452">
            <v>0</v>
          </cell>
          <cell r="S452">
            <v>0</v>
          </cell>
          <cell r="T452">
            <v>0</v>
          </cell>
          <cell r="U452">
            <v>0</v>
          </cell>
          <cell r="V452">
            <v>0</v>
          </cell>
          <cell r="W452">
            <v>0</v>
          </cell>
          <cell r="X452">
            <v>0</v>
          </cell>
          <cell r="Y452">
            <v>0</v>
          </cell>
        </row>
        <row r="453">
          <cell r="A453">
            <v>200108</v>
          </cell>
          <cell r="B453" t="str">
            <v>map</v>
          </cell>
          <cell r="C453" t="str">
            <v>map10</v>
          </cell>
          <cell r="D453">
            <v>37112</v>
          </cell>
          <cell r="E453">
            <v>37118</v>
          </cell>
          <cell r="F453">
            <v>37118</v>
          </cell>
          <cell r="G453">
            <v>199</v>
          </cell>
          <cell r="H453">
            <v>199</v>
          </cell>
          <cell r="I453" t="str">
            <v>DAF Ivangorod</v>
          </cell>
          <cell r="J453" t="str">
            <v>DAF Ivangorod</v>
          </cell>
          <cell r="K453" t="str">
            <v>Фосфорит</v>
          </cell>
          <cell r="L453" t="str">
            <v>Фосфорит</v>
          </cell>
          <cell r="M453" t="str">
            <v>GMF</v>
          </cell>
          <cell r="N453" t="str">
            <v>Carvel</v>
          </cell>
          <cell r="O453">
            <v>141.6</v>
          </cell>
          <cell r="P453">
            <v>28178.400000000001</v>
          </cell>
          <cell r="Q453">
            <v>28178.400000000001</v>
          </cell>
          <cell r="R453">
            <v>0</v>
          </cell>
          <cell r="S453">
            <v>0</v>
          </cell>
          <cell r="T453">
            <v>0</v>
          </cell>
          <cell r="U453">
            <v>0</v>
          </cell>
          <cell r="V453">
            <v>0</v>
          </cell>
          <cell r="W453">
            <v>0</v>
          </cell>
          <cell r="X453">
            <v>0</v>
          </cell>
          <cell r="Y453">
            <v>0</v>
          </cell>
        </row>
        <row r="454">
          <cell r="A454">
            <v>200108</v>
          </cell>
          <cell r="B454" t="str">
            <v>map</v>
          </cell>
          <cell r="C454" t="str">
            <v>map11</v>
          </cell>
          <cell r="D454">
            <v>37123</v>
          </cell>
          <cell r="E454">
            <v>37134</v>
          </cell>
          <cell r="F454">
            <v>37134</v>
          </cell>
          <cell r="G454">
            <v>198</v>
          </cell>
          <cell r="H454">
            <v>198</v>
          </cell>
          <cell r="I454" t="str">
            <v>DAF Ivangorod</v>
          </cell>
          <cell r="J454" t="str">
            <v>DAF Ivangorod</v>
          </cell>
          <cell r="K454" t="str">
            <v>Фосфорит</v>
          </cell>
          <cell r="L454" t="str">
            <v>Фосфорит</v>
          </cell>
          <cell r="M454" t="str">
            <v>GMF</v>
          </cell>
          <cell r="N454" t="str">
            <v>Carvel</v>
          </cell>
          <cell r="O454">
            <v>144.6</v>
          </cell>
          <cell r="P454">
            <v>28630.799999999999</v>
          </cell>
          <cell r="Q454">
            <v>28630.799999999999</v>
          </cell>
          <cell r="R454">
            <v>0</v>
          </cell>
          <cell r="S454">
            <v>0</v>
          </cell>
          <cell r="T454">
            <v>0</v>
          </cell>
          <cell r="U454">
            <v>0</v>
          </cell>
          <cell r="V454">
            <v>0</v>
          </cell>
          <cell r="W454">
            <v>0</v>
          </cell>
          <cell r="X454">
            <v>0</v>
          </cell>
          <cell r="Y454">
            <v>0</v>
          </cell>
        </row>
        <row r="455">
          <cell r="A455">
            <v>200108</v>
          </cell>
          <cell r="B455" t="str">
            <v>map</v>
          </cell>
          <cell r="C455" t="str">
            <v>map15</v>
          </cell>
          <cell r="D455">
            <v>37120</v>
          </cell>
          <cell r="E455">
            <v>37122</v>
          </cell>
          <cell r="F455">
            <v>37122</v>
          </cell>
          <cell r="G455">
            <v>387.60000610351563</v>
          </cell>
          <cell r="H455">
            <v>387.60000610351563</v>
          </cell>
          <cell r="I455" t="str">
            <v>FCA Sala</v>
          </cell>
          <cell r="J455" t="str">
            <v>FCA Sala</v>
          </cell>
          <cell r="K455" t="str">
            <v>Фосфорит</v>
          </cell>
          <cell r="L455" t="str">
            <v>Фосфорит</v>
          </cell>
          <cell r="M455" t="str">
            <v>GMF</v>
          </cell>
          <cell r="N455" t="str">
            <v>Express Eng</v>
          </cell>
          <cell r="O455">
            <v>144</v>
          </cell>
          <cell r="P455">
            <v>55814.400000000001</v>
          </cell>
          <cell r="Q455">
            <v>55814.400000000001</v>
          </cell>
          <cell r="R455">
            <v>0</v>
          </cell>
          <cell r="S455">
            <v>0</v>
          </cell>
          <cell r="T455">
            <v>0</v>
          </cell>
          <cell r="U455">
            <v>0</v>
          </cell>
          <cell r="V455">
            <v>0</v>
          </cell>
          <cell r="W455">
            <v>0</v>
          </cell>
          <cell r="X455">
            <v>0</v>
          </cell>
          <cell r="Y455">
            <v>0</v>
          </cell>
        </row>
        <row r="456">
          <cell r="A456">
            <v>200108</v>
          </cell>
          <cell r="B456" t="str">
            <v>map</v>
          </cell>
          <cell r="C456" t="str">
            <v>map16</v>
          </cell>
          <cell r="D456">
            <v>37125</v>
          </cell>
          <cell r="E456">
            <v>37134</v>
          </cell>
          <cell r="F456">
            <v>37134</v>
          </cell>
          <cell r="G456">
            <v>1534.5</v>
          </cell>
          <cell r="H456">
            <v>1534.5</v>
          </cell>
          <cell r="I456" t="str">
            <v>FCA Sala</v>
          </cell>
          <cell r="J456" t="str">
            <v>FCA Sala</v>
          </cell>
          <cell r="K456" t="str">
            <v>Фосфорит</v>
          </cell>
          <cell r="L456" t="str">
            <v>Фосфорит</v>
          </cell>
          <cell r="M456" t="str">
            <v>GMF</v>
          </cell>
          <cell r="N456" t="str">
            <v>Express Eng</v>
          </cell>
          <cell r="O456">
            <v>139</v>
          </cell>
          <cell r="P456">
            <v>213295.5</v>
          </cell>
          <cell r="Q456">
            <v>213295.5</v>
          </cell>
          <cell r="R456">
            <v>0</v>
          </cell>
          <cell r="S456">
            <v>1530000</v>
          </cell>
          <cell r="T456">
            <v>0</v>
          </cell>
          <cell r="U456">
            <v>0</v>
          </cell>
          <cell r="V456">
            <v>0</v>
          </cell>
          <cell r="W456">
            <v>0</v>
          </cell>
          <cell r="X456">
            <v>0</v>
          </cell>
          <cell r="Y456">
            <v>0</v>
          </cell>
        </row>
        <row r="457">
          <cell r="A457">
            <v>200108</v>
          </cell>
          <cell r="B457" t="str">
            <v>map</v>
          </cell>
          <cell r="C457" t="str">
            <v>map17</v>
          </cell>
          <cell r="D457">
            <v>37120</v>
          </cell>
          <cell r="E457">
            <v>37134</v>
          </cell>
          <cell r="F457">
            <v>37134</v>
          </cell>
          <cell r="G457">
            <v>1160</v>
          </cell>
          <cell r="H457">
            <v>1160</v>
          </cell>
          <cell r="I457" t="str">
            <v>FCA Sala</v>
          </cell>
          <cell r="J457" t="str">
            <v>FCA Sala</v>
          </cell>
          <cell r="K457" t="str">
            <v>Фосфорит</v>
          </cell>
          <cell r="L457" t="str">
            <v>Фосфорит</v>
          </cell>
          <cell r="M457" t="str">
            <v>GMF</v>
          </cell>
          <cell r="N457" t="str">
            <v>Express Eng</v>
          </cell>
          <cell r="O457">
            <v>144</v>
          </cell>
          <cell r="P457">
            <v>167040</v>
          </cell>
          <cell r="Q457">
            <v>167040</v>
          </cell>
          <cell r="R457">
            <v>0</v>
          </cell>
          <cell r="S457">
            <v>0</v>
          </cell>
          <cell r="T457">
            <v>0</v>
          </cell>
          <cell r="U457">
            <v>0</v>
          </cell>
          <cell r="V457">
            <v>0</v>
          </cell>
          <cell r="W457">
            <v>0</v>
          </cell>
          <cell r="X457">
            <v>0</v>
          </cell>
          <cell r="Y457">
            <v>0</v>
          </cell>
        </row>
        <row r="458">
          <cell r="A458">
            <v>200108</v>
          </cell>
          <cell r="B458" t="str">
            <v>map</v>
          </cell>
          <cell r="C458" t="str">
            <v>map19</v>
          </cell>
          <cell r="D458">
            <v>37126</v>
          </cell>
          <cell r="E458">
            <v>37134</v>
          </cell>
          <cell r="F458">
            <v>37134</v>
          </cell>
          <cell r="G458">
            <v>1488.300048828125</v>
          </cell>
          <cell r="H458">
            <v>1488.300048828125</v>
          </cell>
          <cell r="I458" t="str">
            <v>FCA Sala</v>
          </cell>
          <cell r="J458" t="str">
            <v>FCA Sala</v>
          </cell>
          <cell r="K458" t="str">
            <v>Фосфорит</v>
          </cell>
          <cell r="L458" t="str">
            <v>Фосфорит</v>
          </cell>
          <cell r="M458" t="str">
            <v>GMF</v>
          </cell>
          <cell r="N458" t="str">
            <v>Alpha Maima</v>
          </cell>
          <cell r="O458">
            <v>141</v>
          </cell>
          <cell r="P458">
            <v>209850.3</v>
          </cell>
          <cell r="Q458">
            <v>211500</v>
          </cell>
          <cell r="R458">
            <v>-1649.7</v>
          </cell>
          <cell r="S458">
            <v>0</v>
          </cell>
          <cell r="T458">
            <v>0</v>
          </cell>
          <cell r="U458">
            <v>0</v>
          </cell>
          <cell r="V458">
            <v>0</v>
          </cell>
          <cell r="W458">
            <v>0</v>
          </cell>
          <cell r="X458">
            <v>0</v>
          </cell>
          <cell r="Y458">
            <v>0</v>
          </cell>
        </row>
        <row r="459">
          <cell r="A459">
            <v>200108</v>
          </cell>
          <cell r="B459" t="str">
            <v>map</v>
          </cell>
          <cell r="C459" t="str">
            <v>map22</v>
          </cell>
          <cell r="D459">
            <v>37134</v>
          </cell>
          <cell r="E459">
            <v>37134</v>
          </cell>
          <cell r="F459">
            <v>37134</v>
          </cell>
          <cell r="G459">
            <v>662</v>
          </cell>
          <cell r="H459">
            <v>662</v>
          </cell>
          <cell r="I459" t="str">
            <v>FCA Sala</v>
          </cell>
          <cell r="J459" t="str">
            <v>FCA Sala</v>
          </cell>
          <cell r="K459" t="str">
            <v>Фосфорит</v>
          </cell>
          <cell r="L459" t="str">
            <v>Фосфорит</v>
          </cell>
          <cell r="M459" t="str">
            <v>GMF</v>
          </cell>
          <cell r="N459" t="str">
            <v>Express Eng</v>
          </cell>
          <cell r="O459">
            <v>139</v>
          </cell>
          <cell r="P459">
            <v>92018</v>
          </cell>
          <cell r="Q459">
            <v>92018</v>
          </cell>
          <cell r="R459">
            <v>0</v>
          </cell>
          <cell r="S459">
            <v>26936</v>
          </cell>
          <cell r="T459">
            <v>0</v>
          </cell>
          <cell r="U459">
            <v>0</v>
          </cell>
          <cell r="V459">
            <v>0</v>
          </cell>
          <cell r="W459">
            <v>0</v>
          </cell>
          <cell r="X459">
            <v>0</v>
          </cell>
          <cell r="Y459">
            <v>0</v>
          </cell>
        </row>
        <row r="460">
          <cell r="A460">
            <v>200108</v>
          </cell>
          <cell r="B460" t="str">
            <v>map</v>
          </cell>
          <cell r="C460" t="str">
            <v>map23</v>
          </cell>
          <cell r="D460">
            <v>37133</v>
          </cell>
          <cell r="E460">
            <v>37130</v>
          </cell>
          <cell r="F460">
            <v>37132</v>
          </cell>
          <cell r="G460">
            <v>3095.10009765625</v>
          </cell>
          <cell r="H460">
            <v>3044.485107421875</v>
          </cell>
          <cell r="I460" t="str">
            <v>DAF Ivangorod</v>
          </cell>
          <cell r="J460" t="str">
            <v>FOB Muuga</v>
          </cell>
          <cell r="K460" t="str">
            <v>Фосфорит</v>
          </cell>
          <cell r="L460" t="str">
            <v>Фосфорит</v>
          </cell>
          <cell r="M460" t="str">
            <v>GMF</v>
          </cell>
          <cell r="N460" t="str">
            <v>Unifert</v>
          </cell>
          <cell r="O460">
            <v>145</v>
          </cell>
          <cell r="P460">
            <v>441450.33</v>
          </cell>
          <cell r="Q460">
            <v>441450.33</v>
          </cell>
          <cell r="R460">
            <v>0</v>
          </cell>
          <cell r="S460" t="str">
            <v>EBSS</v>
          </cell>
          <cell r="T460">
            <v>21210.39</v>
          </cell>
          <cell r="U460">
            <v>21210.39</v>
          </cell>
          <cell r="V460">
            <v>0</v>
          </cell>
          <cell r="W460">
            <v>0</v>
          </cell>
          <cell r="X460">
            <v>0</v>
          </cell>
          <cell r="Y460">
            <v>0</v>
          </cell>
        </row>
        <row r="461">
          <cell r="A461">
            <v>200108</v>
          </cell>
          <cell r="B461" t="str">
            <v>map</v>
          </cell>
          <cell r="C461" t="str">
            <v>map24</v>
          </cell>
          <cell r="D461">
            <v>37132</v>
          </cell>
          <cell r="E461">
            <v>37134</v>
          </cell>
          <cell r="F461">
            <v>37134</v>
          </cell>
          <cell r="G461">
            <v>598.0999755859375</v>
          </cell>
          <cell r="H461">
            <v>598.0999755859375</v>
          </cell>
          <cell r="I461" t="str">
            <v>FCA Sala</v>
          </cell>
          <cell r="J461" t="str">
            <v>FCA Sala</v>
          </cell>
          <cell r="K461" t="str">
            <v>Фосфорит</v>
          </cell>
          <cell r="L461" t="str">
            <v>Northrop</v>
          </cell>
          <cell r="M461" t="str">
            <v>GMF</v>
          </cell>
          <cell r="N461" t="str">
            <v>Bilston</v>
          </cell>
          <cell r="O461">
            <v>134</v>
          </cell>
          <cell r="P461">
            <v>80145.399999999994</v>
          </cell>
          <cell r="Q461">
            <v>80145.399999999994</v>
          </cell>
          <cell r="R461">
            <v>0</v>
          </cell>
          <cell r="S461">
            <v>258000</v>
          </cell>
          <cell r="T461">
            <v>0</v>
          </cell>
          <cell r="U461">
            <v>0</v>
          </cell>
          <cell r="V461">
            <v>0</v>
          </cell>
          <cell r="W461">
            <v>0</v>
          </cell>
          <cell r="X461">
            <v>0</v>
          </cell>
          <cell r="Y461">
            <v>0</v>
          </cell>
        </row>
        <row r="462">
          <cell r="A462">
            <v>200109</v>
          </cell>
          <cell r="B462" t="str">
            <v>map</v>
          </cell>
          <cell r="C462" t="str">
            <v>map25</v>
          </cell>
          <cell r="D462">
            <v>37149</v>
          </cell>
          <cell r="E462">
            <v>37154</v>
          </cell>
          <cell r="F462">
            <v>37154</v>
          </cell>
          <cell r="G462">
            <v>695</v>
          </cell>
          <cell r="H462">
            <v>695</v>
          </cell>
          <cell r="I462" t="str">
            <v>FCA Sala</v>
          </cell>
          <cell r="J462" t="str">
            <v>FCA Sala</v>
          </cell>
          <cell r="K462" t="str">
            <v>Фосфорит</v>
          </cell>
          <cell r="L462" t="str">
            <v>Фосфорит</v>
          </cell>
          <cell r="M462" t="str">
            <v>GMF</v>
          </cell>
          <cell r="N462" t="str">
            <v>Bilston</v>
          </cell>
          <cell r="O462">
            <v>144</v>
          </cell>
          <cell r="P462">
            <v>100080</v>
          </cell>
          <cell r="Q462">
            <v>100080</v>
          </cell>
          <cell r="R462">
            <v>0</v>
          </cell>
          <cell r="S462">
            <v>78000</v>
          </cell>
          <cell r="T462">
            <v>0</v>
          </cell>
          <cell r="U462">
            <v>0</v>
          </cell>
          <cell r="V462">
            <v>0</v>
          </cell>
          <cell r="W462">
            <v>0</v>
          </cell>
          <cell r="X462">
            <v>0</v>
          </cell>
          <cell r="Y462">
            <v>0</v>
          </cell>
        </row>
        <row r="463">
          <cell r="A463">
            <v>200109</v>
          </cell>
          <cell r="B463" t="str">
            <v>map</v>
          </cell>
          <cell r="C463" t="str">
            <v>map26</v>
          </cell>
          <cell r="D463">
            <v>37149</v>
          </cell>
          <cell r="E463">
            <v>37156</v>
          </cell>
          <cell r="F463">
            <v>37156</v>
          </cell>
          <cell r="G463">
            <v>752.4000244140625</v>
          </cell>
          <cell r="H463">
            <v>752.4000244140625</v>
          </cell>
          <cell r="I463" t="str">
            <v>FCA Sala</v>
          </cell>
          <cell r="J463" t="str">
            <v>FCA Sala</v>
          </cell>
          <cell r="K463" t="str">
            <v>Фосфорит</v>
          </cell>
          <cell r="L463" t="str">
            <v>Фосфорит</v>
          </cell>
          <cell r="M463" t="str">
            <v>GMF</v>
          </cell>
          <cell r="N463" t="str">
            <v>Bilston</v>
          </cell>
          <cell r="O463">
            <v>144</v>
          </cell>
          <cell r="P463">
            <v>108345.60000000001</v>
          </cell>
          <cell r="Q463">
            <v>108345.60000000001</v>
          </cell>
          <cell r="R463">
            <v>0</v>
          </cell>
          <cell r="S463">
            <v>105000</v>
          </cell>
          <cell r="T463">
            <v>0</v>
          </cell>
          <cell r="U463">
            <v>0</v>
          </cell>
          <cell r="V463">
            <v>0</v>
          </cell>
          <cell r="W463">
            <v>0</v>
          </cell>
          <cell r="X463">
            <v>0</v>
          </cell>
          <cell r="Y463">
            <v>0</v>
          </cell>
        </row>
        <row r="464">
          <cell r="A464">
            <v>200109</v>
          </cell>
          <cell r="B464" t="str">
            <v>map</v>
          </cell>
          <cell r="C464" t="str">
            <v>map28</v>
          </cell>
          <cell r="D464">
            <v>37149</v>
          </cell>
          <cell r="E464">
            <v>37142</v>
          </cell>
          <cell r="F464">
            <v>37142</v>
          </cell>
          <cell r="G464">
            <v>339</v>
          </cell>
          <cell r="H464">
            <v>339</v>
          </cell>
          <cell r="I464" t="str">
            <v>DAF Ivangorod</v>
          </cell>
          <cell r="J464" t="str">
            <v>DAF Ivangorod</v>
          </cell>
          <cell r="K464" t="str">
            <v>Фосфорит</v>
          </cell>
          <cell r="L464" t="str">
            <v>Фосфорит</v>
          </cell>
          <cell r="M464" t="str">
            <v>GMF</v>
          </cell>
          <cell r="N464" t="str">
            <v>Express Eng</v>
          </cell>
          <cell r="O464">
            <v>144.5</v>
          </cell>
          <cell r="P464">
            <v>48985.5</v>
          </cell>
          <cell r="Q464">
            <v>48985.5</v>
          </cell>
          <cell r="R464">
            <v>0</v>
          </cell>
          <cell r="S464">
            <v>79560</v>
          </cell>
          <cell r="T464">
            <v>0</v>
          </cell>
          <cell r="U464">
            <v>0</v>
          </cell>
          <cell r="V464">
            <v>0</v>
          </cell>
          <cell r="W464">
            <v>0</v>
          </cell>
          <cell r="X464">
            <v>0</v>
          </cell>
          <cell r="Y464">
            <v>0</v>
          </cell>
        </row>
        <row r="465">
          <cell r="A465">
            <v>200109</v>
          </cell>
          <cell r="B465" t="str">
            <v>map</v>
          </cell>
          <cell r="C465" t="str">
            <v>map29</v>
          </cell>
          <cell r="D465">
            <v>37154</v>
          </cell>
          <cell r="E465">
            <v>37148</v>
          </cell>
          <cell r="F465">
            <v>37151</v>
          </cell>
          <cell r="G465">
            <v>3100.89990234375</v>
          </cell>
          <cell r="H465">
            <v>3104.821044921875</v>
          </cell>
          <cell r="I465" t="str">
            <v>DAF Ivangorod</v>
          </cell>
          <cell r="J465" t="str">
            <v>FOB Muuga</v>
          </cell>
          <cell r="K465" t="str">
            <v>Фосфорит</v>
          </cell>
          <cell r="L465" t="str">
            <v>Фосфорит</v>
          </cell>
          <cell r="M465" t="str">
            <v>GMF</v>
          </cell>
          <cell r="N465" t="str">
            <v>Unifert</v>
          </cell>
          <cell r="O465">
            <v>147</v>
          </cell>
          <cell r="P465">
            <v>456408.68699999998</v>
          </cell>
          <cell r="Q465">
            <v>456408.69</v>
          </cell>
          <cell r="R465">
            <v>0</v>
          </cell>
          <cell r="S465" t="str">
            <v>EBSS</v>
          </cell>
          <cell r="T465">
            <v>29925.8</v>
          </cell>
          <cell r="U465">
            <v>29925.8</v>
          </cell>
          <cell r="V465">
            <v>0</v>
          </cell>
          <cell r="W465">
            <v>0</v>
          </cell>
          <cell r="X465">
            <v>0</v>
          </cell>
          <cell r="Y465">
            <v>0</v>
          </cell>
        </row>
        <row r="466">
          <cell r="A466">
            <v>200109</v>
          </cell>
          <cell r="B466" t="str">
            <v>map</v>
          </cell>
          <cell r="C466" t="str">
            <v>map31</v>
          </cell>
          <cell r="D466">
            <v>37156</v>
          </cell>
          <cell r="E466">
            <v>37156</v>
          </cell>
          <cell r="F466">
            <v>37156</v>
          </cell>
          <cell r="G466">
            <v>63.599998474121094</v>
          </cell>
          <cell r="H466">
            <v>63.599998474121094</v>
          </cell>
          <cell r="I466" t="str">
            <v>DAF Ivangorod</v>
          </cell>
          <cell r="J466" t="str">
            <v>DAF Ivangorod</v>
          </cell>
          <cell r="K466" t="str">
            <v>Фосфорит</v>
          </cell>
          <cell r="L466" t="str">
            <v>Фосфорит</v>
          </cell>
          <cell r="M466" t="str">
            <v>GMF</v>
          </cell>
          <cell r="N466" t="str">
            <v>Express Eng</v>
          </cell>
          <cell r="O466">
            <v>144.5</v>
          </cell>
          <cell r="P466">
            <v>9190.2000000000007</v>
          </cell>
          <cell r="Q466">
            <v>9190.2000000000007</v>
          </cell>
          <cell r="R466">
            <v>0</v>
          </cell>
          <cell r="S466">
            <v>0</v>
          </cell>
          <cell r="T466">
            <v>0</v>
          </cell>
          <cell r="U466">
            <v>0</v>
          </cell>
          <cell r="V466">
            <v>0</v>
          </cell>
          <cell r="W466">
            <v>0</v>
          </cell>
          <cell r="X466">
            <v>0</v>
          </cell>
          <cell r="Y466">
            <v>0</v>
          </cell>
        </row>
        <row r="467">
          <cell r="A467">
            <v>200109</v>
          </cell>
          <cell r="B467" t="str">
            <v>map</v>
          </cell>
          <cell r="C467" t="str">
            <v>map32</v>
          </cell>
          <cell r="D467">
            <v>37160</v>
          </cell>
          <cell r="E467">
            <v>37161</v>
          </cell>
          <cell r="F467">
            <v>37161</v>
          </cell>
          <cell r="G467">
            <v>571</v>
          </cell>
          <cell r="H467">
            <v>571</v>
          </cell>
          <cell r="I467" t="str">
            <v>FCA Sala</v>
          </cell>
          <cell r="J467" t="str">
            <v>FCA Sala</v>
          </cell>
          <cell r="K467" t="str">
            <v>Фосфорит</v>
          </cell>
          <cell r="L467" t="str">
            <v>Фосфорит</v>
          </cell>
          <cell r="M467" t="str">
            <v>GMF</v>
          </cell>
          <cell r="N467" t="str">
            <v>Bilston</v>
          </cell>
          <cell r="O467">
            <v>144</v>
          </cell>
          <cell r="P467">
            <v>82224</v>
          </cell>
          <cell r="Q467">
            <v>82224</v>
          </cell>
          <cell r="R467">
            <v>0</v>
          </cell>
          <cell r="S467">
            <v>0</v>
          </cell>
          <cell r="T467">
            <v>0</v>
          </cell>
          <cell r="U467">
            <v>0</v>
          </cell>
          <cell r="V467">
            <v>0</v>
          </cell>
          <cell r="W467">
            <v>0</v>
          </cell>
          <cell r="X467">
            <v>0</v>
          </cell>
          <cell r="Y467">
            <v>0</v>
          </cell>
        </row>
        <row r="468">
          <cell r="A468">
            <v>200110</v>
          </cell>
          <cell r="B468" t="str">
            <v>map</v>
          </cell>
          <cell r="C468" t="str">
            <v>map34</v>
          </cell>
          <cell r="D468">
            <v>37189</v>
          </cell>
          <cell r="E468">
            <v>37189</v>
          </cell>
          <cell r="F468">
            <v>37189</v>
          </cell>
          <cell r="G468">
            <v>411.89999389648438</v>
          </cell>
          <cell r="H468">
            <v>411.89999389648438</v>
          </cell>
          <cell r="I468" t="str">
            <v>DAF Ivangorod</v>
          </cell>
          <cell r="J468" t="str">
            <v>DAF Ivangorod</v>
          </cell>
          <cell r="K468" t="str">
            <v>Фосфорит</v>
          </cell>
          <cell r="L468" t="str">
            <v>Фосфорит</v>
          </cell>
          <cell r="M468" t="str">
            <v>GMF</v>
          </cell>
          <cell r="N468" t="str">
            <v>Express Eng</v>
          </cell>
          <cell r="O468">
            <v>142.5</v>
          </cell>
          <cell r="P468">
            <v>58695.75</v>
          </cell>
          <cell r="Q468">
            <v>58695.75</v>
          </cell>
          <cell r="R468">
            <v>0</v>
          </cell>
          <cell r="S468">
            <v>50416.67</v>
          </cell>
          <cell r="T468">
            <v>0</v>
          </cell>
          <cell r="U468">
            <v>0</v>
          </cell>
          <cell r="V468">
            <v>0</v>
          </cell>
          <cell r="W468">
            <v>0</v>
          </cell>
          <cell r="X468">
            <v>0</v>
          </cell>
          <cell r="Y468">
            <v>0</v>
          </cell>
        </row>
        <row r="469">
          <cell r="A469">
            <v>200110</v>
          </cell>
          <cell r="B469" t="str">
            <v>map</v>
          </cell>
          <cell r="C469" t="str">
            <v>map35</v>
          </cell>
          <cell r="D469">
            <v>37194</v>
          </cell>
          <cell r="E469">
            <v>37195</v>
          </cell>
          <cell r="F469">
            <v>37195</v>
          </cell>
          <cell r="G469">
            <v>1499.699951171875</v>
          </cell>
          <cell r="H469">
            <v>1499.699951171875</v>
          </cell>
          <cell r="I469" t="str">
            <v>DAF Ivangorod</v>
          </cell>
          <cell r="J469" t="str">
            <v>DAF Ivangorod</v>
          </cell>
          <cell r="K469" t="str">
            <v>Фосфорит</v>
          </cell>
          <cell r="L469" t="str">
            <v>Фосфорит</v>
          </cell>
          <cell r="M469" t="str">
            <v>GMF</v>
          </cell>
          <cell r="N469" t="str">
            <v>Express Eng</v>
          </cell>
          <cell r="O469">
            <v>139.5</v>
          </cell>
          <cell r="P469">
            <v>209208.15</v>
          </cell>
          <cell r="Q469">
            <v>209208.15</v>
          </cell>
          <cell r="R469">
            <v>0</v>
          </cell>
          <cell r="S469">
            <v>0</v>
          </cell>
          <cell r="T469">
            <v>0</v>
          </cell>
          <cell r="U469">
            <v>0</v>
          </cell>
          <cell r="V469">
            <v>0</v>
          </cell>
          <cell r="W469">
            <v>0</v>
          </cell>
          <cell r="X469">
            <v>0</v>
          </cell>
          <cell r="Y469">
            <v>0</v>
          </cell>
        </row>
        <row r="470">
          <cell r="A470">
            <v>200202</v>
          </cell>
          <cell r="B470" t="str">
            <v>map</v>
          </cell>
          <cell r="C470" t="str">
            <v>map36</v>
          </cell>
          <cell r="D470">
            <v>37312</v>
          </cell>
          <cell r="F470">
            <v>37275</v>
          </cell>
          <cell r="G470">
            <v>3000</v>
          </cell>
          <cell r="H470">
            <v>3000</v>
          </cell>
          <cell r="I470" t="str">
            <v>DAF Ivangorod</v>
          </cell>
          <cell r="J470" t="str">
            <v>CIF Reykjavik</v>
          </cell>
          <cell r="K470" t="str">
            <v>Фосфорит</v>
          </cell>
          <cell r="L470" t="str">
            <v>Фосфорит</v>
          </cell>
          <cell r="M470" t="str">
            <v>GMF</v>
          </cell>
          <cell r="N470" t="str">
            <v>SCPA</v>
          </cell>
          <cell r="O470">
            <v>162</v>
          </cell>
          <cell r="P470">
            <v>486000</v>
          </cell>
          <cell r="Q470">
            <v>0</v>
          </cell>
          <cell r="R470">
            <v>486000</v>
          </cell>
          <cell r="S470" t="str">
            <v>EBSS</v>
          </cell>
          <cell r="T470">
            <v>36000</v>
          </cell>
          <cell r="U470">
            <v>0</v>
          </cell>
          <cell r="V470">
            <v>36000</v>
          </cell>
          <cell r="W470">
            <v>900</v>
          </cell>
          <cell r="X470">
            <v>0</v>
          </cell>
          <cell r="Y470">
            <v>900</v>
          </cell>
        </row>
        <row r="471">
          <cell r="A471">
            <v>200111</v>
          </cell>
          <cell r="B471" t="str">
            <v>map</v>
          </cell>
          <cell r="C471" t="str">
            <v>map37</v>
          </cell>
          <cell r="D471">
            <v>37210</v>
          </cell>
          <cell r="E471">
            <v>37205</v>
          </cell>
          <cell r="F471">
            <v>37226</v>
          </cell>
          <cell r="G471">
            <v>1992.95703125</v>
          </cell>
          <cell r="H471">
            <v>2005.405029296875</v>
          </cell>
          <cell r="I471" t="str">
            <v>DAF Ivangorod</v>
          </cell>
          <cell r="J471" t="str">
            <v>FOB Tallinn</v>
          </cell>
          <cell r="K471" t="str">
            <v>Фосфорит</v>
          </cell>
          <cell r="L471" t="str">
            <v>Фосфорит</v>
          </cell>
          <cell r="M471" t="str">
            <v>GMF</v>
          </cell>
          <cell r="N471" t="str">
            <v>Unifert</v>
          </cell>
          <cell r="O471">
            <v>136</v>
          </cell>
          <cell r="P471">
            <v>272735.08</v>
          </cell>
          <cell r="Q471">
            <v>272735.08</v>
          </cell>
          <cell r="R471">
            <v>0</v>
          </cell>
          <cell r="S471" t="str">
            <v>EBSS</v>
          </cell>
          <cell r="T471">
            <v>24148.42</v>
          </cell>
          <cell r="U471">
            <v>24148.42</v>
          </cell>
          <cell r="V471">
            <v>0</v>
          </cell>
          <cell r="W471">
            <v>0</v>
          </cell>
          <cell r="X471">
            <v>0</v>
          </cell>
          <cell r="Y471">
            <v>0</v>
          </cell>
        </row>
        <row r="472">
          <cell r="A472">
            <v>200201</v>
          </cell>
          <cell r="B472" t="str">
            <v>map</v>
          </cell>
          <cell r="C472" t="str">
            <v>map38</v>
          </cell>
          <cell r="D472">
            <v>37255</v>
          </cell>
          <cell r="E472">
            <v>37259</v>
          </cell>
          <cell r="F472">
            <v>37259</v>
          </cell>
          <cell r="G472">
            <v>135</v>
          </cell>
          <cell r="H472">
            <v>135</v>
          </cell>
          <cell r="I472" t="str">
            <v>DAF Ivangorod</v>
          </cell>
          <cell r="J472" t="str">
            <v>DAF Ivangorod</v>
          </cell>
          <cell r="K472" t="str">
            <v>Фосфорит</v>
          </cell>
          <cell r="L472" t="str">
            <v>Фосфорит</v>
          </cell>
          <cell r="M472" t="str">
            <v>GMF</v>
          </cell>
          <cell r="N472" t="str">
            <v>Express Eng</v>
          </cell>
          <cell r="O472">
            <v>139.5</v>
          </cell>
          <cell r="P472">
            <v>18832.5</v>
          </cell>
          <cell r="Q472">
            <v>18832.5</v>
          </cell>
          <cell r="R472">
            <v>0</v>
          </cell>
          <cell r="S472">
            <v>300000</v>
          </cell>
          <cell r="T472">
            <v>0</v>
          </cell>
          <cell r="U472">
            <v>0</v>
          </cell>
          <cell r="V472">
            <v>0</v>
          </cell>
          <cell r="W472">
            <v>0</v>
          </cell>
          <cell r="X472">
            <v>0</v>
          </cell>
          <cell r="Y472">
            <v>0</v>
          </cell>
        </row>
        <row r="473">
          <cell r="A473">
            <v>200111</v>
          </cell>
          <cell r="B473" t="str">
            <v>map</v>
          </cell>
          <cell r="C473" t="str">
            <v>map42</v>
          </cell>
          <cell r="D473">
            <v>37221</v>
          </cell>
          <cell r="E473">
            <v>37224</v>
          </cell>
          <cell r="F473">
            <v>37224</v>
          </cell>
          <cell r="G473">
            <v>331.39999389648438</v>
          </cell>
          <cell r="H473">
            <v>331.39999389648438</v>
          </cell>
          <cell r="I473" t="str">
            <v>DAF Ivangorod</v>
          </cell>
          <cell r="J473" t="str">
            <v>DAF Ivangorod</v>
          </cell>
          <cell r="K473" t="str">
            <v>Фосфорит</v>
          </cell>
          <cell r="L473" t="str">
            <v>Фосфорит</v>
          </cell>
          <cell r="M473" t="str">
            <v>GMF</v>
          </cell>
          <cell r="N473" t="str">
            <v>Express Eng</v>
          </cell>
          <cell r="O473">
            <v>139.5</v>
          </cell>
          <cell r="P473">
            <v>46230.3</v>
          </cell>
          <cell r="Q473">
            <v>46230.3</v>
          </cell>
          <cell r="R473">
            <v>0</v>
          </cell>
          <cell r="S473">
            <v>1800000</v>
          </cell>
          <cell r="T473">
            <v>0</v>
          </cell>
          <cell r="U473">
            <v>0</v>
          </cell>
          <cell r="V473">
            <v>0</v>
          </cell>
          <cell r="W473">
            <v>0</v>
          </cell>
          <cell r="X473">
            <v>0</v>
          </cell>
          <cell r="Y473">
            <v>0</v>
          </cell>
        </row>
        <row r="474">
          <cell r="A474">
            <v>200202</v>
          </cell>
          <cell r="B474" t="str">
            <v>map</v>
          </cell>
          <cell r="C474" t="str">
            <v>map43</v>
          </cell>
          <cell r="D474">
            <v>37281</v>
          </cell>
          <cell r="E474">
            <v>37288</v>
          </cell>
          <cell r="F474">
            <v>37290</v>
          </cell>
          <cell r="G474">
            <v>5880</v>
          </cell>
          <cell r="H474">
            <v>5880</v>
          </cell>
          <cell r="I474" t="str">
            <v>FCA Belorechenskaja</v>
          </cell>
          <cell r="J474" t="str">
            <v>FOB Novorossijsk</v>
          </cell>
          <cell r="K474" t="str">
            <v>Белореченск</v>
          </cell>
          <cell r="L474" t="str">
            <v>КГОК</v>
          </cell>
          <cell r="M474" t="str">
            <v>GMF</v>
          </cell>
          <cell r="N474" t="str">
            <v>Fedcom</v>
          </cell>
          <cell r="O474">
            <v>135</v>
          </cell>
          <cell r="P474">
            <v>793800</v>
          </cell>
          <cell r="Q474">
            <v>793800</v>
          </cell>
          <cell r="R474">
            <v>0</v>
          </cell>
          <cell r="S474" t="str">
            <v>Railco</v>
          </cell>
          <cell r="T474">
            <v>76440</v>
          </cell>
          <cell r="U474">
            <v>73437.429999999993</v>
          </cell>
          <cell r="V474">
            <v>3002.57</v>
          </cell>
          <cell r="W474">
            <v>0</v>
          </cell>
          <cell r="X474">
            <v>0</v>
          </cell>
          <cell r="Y474">
            <v>0</v>
          </cell>
        </row>
        <row r="475">
          <cell r="A475">
            <v>200202</v>
          </cell>
          <cell r="B475" t="str">
            <v>map</v>
          </cell>
          <cell r="C475" t="str">
            <v>map44</v>
          </cell>
          <cell r="D475">
            <v>37305</v>
          </cell>
          <cell r="E475">
            <v>37142</v>
          </cell>
          <cell r="F475">
            <v>37132</v>
          </cell>
          <cell r="G475">
            <v>6000</v>
          </cell>
          <cell r="H475">
            <v>6000</v>
          </cell>
          <cell r="I475" t="str">
            <v>FCA Belorechenskaja</v>
          </cell>
          <cell r="J475" t="str">
            <v>FOB Novorossijsk</v>
          </cell>
          <cell r="K475" t="str">
            <v>Белореченск</v>
          </cell>
          <cell r="L475" t="str">
            <v>КГОК</v>
          </cell>
          <cell r="M475" t="str">
            <v>GMF</v>
          </cell>
          <cell r="N475" t="str">
            <v>Fedcom</v>
          </cell>
          <cell r="O475">
            <v>135</v>
          </cell>
          <cell r="P475">
            <v>810000</v>
          </cell>
          <cell r="Q475">
            <v>729000</v>
          </cell>
          <cell r="R475">
            <v>81000</v>
          </cell>
          <cell r="S475" t="str">
            <v>Railco</v>
          </cell>
          <cell r="T475">
            <v>78000</v>
          </cell>
          <cell r="U475">
            <v>46387.9</v>
          </cell>
          <cell r="V475">
            <v>31612.1</v>
          </cell>
          <cell r="W475">
            <v>0</v>
          </cell>
          <cell r="X475">
            <v>0</v>
          </cell>
          <cell r="Y475">
            <v>0</v>
          </cell>
        </row>
        <row r="476">
          <cell r="A476">
            <v>200111</v>
          </cell>
          <cell r="B476" t="str">
            <v>map</v>
          </cell>
          <cell r="C476" t="str">
            <v>map47</v>
          </cell>
          <cell r="D476">
            <v>37219</v>
          </cell>
          <cell r="E476">
            <v>37218</v>
          </cell>
          <cell r="F476">
            <v>37221</v>
          </cell>
          <cell r="G476">
            <v>6317</v>
          </cell>
          <cell r="H476">
            <v>6317</v>
          </cell>
          <cell r="I476" t="str">
            <v>FCA Belorechenskaja</v>
          </cell>
          <cell r="J476" t="str">
            <v>FOB Novorossijsk</v>
          </cell>
          <cell r="K476" t="str">
            <v>Белореченск</v>
          </cell>
          <cell r="L476" t="str">
            <v>КГОК</v>
          </cell>
          <cell r="M476" t="str">
            <v>GMF</v>
          </cell>
          <cell r="N476" t="str">
            <v>SCPA</v>
          </cell>
          <cell r="O476">
            <v>137</v>
          </cell>
          <cell r="P476">
            <v>865429</v>
          </cell>
          <cell r="Q476">
            <v>865429</v>
          </cell>
          <cell r="R476">
            <v>0</v>
          </cell>
          <cell r="S476" t="str">
            <v>Railco</v>
          </cell>
          <cell r="T476">
            <v>68819.14</v>
          </cell>
          <cell r="U476">
            <v>68819.14</v>
          </cell>
          <cell r="V476">
            <v>0</v>
          </cell>
          <cell r="W476">
            <v>0</v>
          </cell>
          <cell r="X476">
            <v>0</v>
          </cell>
          <cell r="Y476">
            <v>0</v>
          </cell>
        </row>
        <row r="477">
          <cell r="A477">
            <v>200111</v>
          </cell>
          <cell r="B477" t="str">
            <v>map</v>
          </cell>
          <cell r="C477" t="str">
            <v>map49</v>
          </cell>
          <cell r="D477">
            <v>37225</v>
          </cell>
          <cell r="E477">
            <v>37225</v>
          </cell>
          <cell r="F477">
            <v>37256</v>
          </cell>
          <cell r="G477">
            <v>3000</v>
          </cell>
          <cell r="H477">
            <v>3000</v>
          </cell>
          <cell r="I477" t="str">
            <v>FCA Belorechenskaja</v>
          </cell>
          <cell r="J477" t="str">
            <v>FOB Novorossijsk</v>
          </cell>
          <cell r="K477" t="str">
            <v>Белореченск</v>
          </cell>
          <cell r="L477" t="str">
            <v>КГОК</v>
          </cell>
          <cell r="M477" t="str">
            <v>GMF</v>
          </cell>
          <cell r="N477" t="str">
            <v>Helm</v>
          </cell>
          <cell r="O477">
            <v>138</v>
          </cell>
          <cell r="P477">
            <v>414000</v>
          </cell>
          <cell r="Q477">
            <v>414000</v>
          </cell>
          <cell r="R477">
            <v>0</v>
          </cell>
          <cell r="S477" t="str">
            <v>Railco</v>
          </cell>
          <cell r="T477">
            <v>34488.639999999999</v>
          </cell>
          <cell r="U477">
            <v>34488.639999999999</v>
          </cell>
          <cell r="V477">
            <v>0</v>
          </cell>
          <cell r="W477">
            <v>0</v>
          </cell>
          <cell r="X477">
            <v>0</v>
          </cell>
          <cell r="Y477">
            <v>0</v>
          </cell>
        </row>
        <row r="478">
          <cell r="A478">
            <v>200201</v>
          </cell>
          <cell r="B478" t="str">
            <v>map</v>
          </cell>
          <cell r="C478" t="str">
            <v>map51</v>
          </cell>
          <cell r="D478">
            <v>37238</v>
          </cell>
          <cell r="E478">
            <v>37244</v>
          </cell>
          <cell r="F478">
            <v>37276</v>
          </cell>
          <cell r="G478">
            <v>32997.6015625</v>
          </cell>
          <cell r="H478">
            <v>33014.44140625</v>
          </cell>
          <cell r="I478" t="str">
            <v>DAF Ivangorod</v>
          </cell>
          <cell r="J478" t="str">
            <v>FOB Tallinn</v>
          </cell>
          <cell r="K478" t="str">
            <v>Фосфорит</v>
          </cell>
          <cell r="L478" t="str">
            <v>Фосфорит</v>
          </cell>
          <cell r="M478" t="str">
            <v>GMF</v>
          </cell>
          <cell r="N478" t="str">
            <v>Agrosin</v>
          </cell>
          <cell r="O478">
            <v>134</v>
          </cell>
          <cell r="P478">
            <v>4423934.96</v>
          </cell>
          <cell r="Q478">
            <v>4423934.96</v>
          </cell>
          <cell r="R478">
            <v>0</v>
          </cell>
          <cell r="S478" t="str">
            <v>EBSS</v>
          </cell>
          <cell r="T478">
            <v>396173.28</v>
          </cell>
          <cell r="U478">
            <v>281613.83</v>
          </cell>
          <cell r="V478">
            <v>114559.45</v>
          </cell>
          <cell r="W478">
            <v>0</v>
          </cell>
          <cell r="X478">
            <v>0</v>
          </cell>
          <cell r="Y478">
            <v>0</v>
          </cell>
        </row>
        <row r="479">
          <cell r="A479">
            <v>200203</v>
          </cell>
          <cell r="B479" t="str">
            <v>map</v>
          </cell>
          <cell r="C479" t="str">
            <v>map53</v>
          </cell>
          <cell r="D479">
            <v>37325</v>
          </cell>
          <cell r="F479">
            <v>37377</v>
          </cell>
          <cell r="G479">
            <v>20000</v>
          </cell>
          <cell r="H479">
            <v>20000</v>
          </cell>
          <cell r="I479" t="str">
            <v>DAF Ivangorod</v>
          </cell>
          <cell r="J479" t="str">
            <v>FOB Tallinn</v>
          </cell>
          <cell r="K479" t="str">
            <v>Фосфорит</v>
          </cell>
          <cell r="L479" t="str">
            <v>Фосфорит</v>
          </cell>
          <cell r="M479" t="str">
            <v>GMF</v>
          </cell>
          <cell r="N479" t="str">
            <v>Agrosin</v>
          </cell>
          <cell r="O479">
            <v>131</v>
          </cell>
          <cell r="P479">
            <v>2620000</v>
          </cell>
          <cell r="Q479">
            <v>0</v>
          </cell>
          <cell r="R479">
            <v>2620000</v>
          </cell>
          <cell r="S479" t="str">
            <v>EBSS</v>
          </cell>
          <cell r="T479">
            <v>190000</v>
          </cell>
          <cell r="U479">
            <v>0</v>
          </cell>
          <cell r="V479">
            <v>190000</v>
          </cell>
          <cell r="W479">
            <v>0</v>
          </cell>
          <cell r="X479">
            <v>0</v>
          </cell>
          <cell r="Y479">
            <v>0</v>
          </cell>
        </row>
        <row r="480">
          <cell r="A480">
            <v>200201</v>
          </cell>
          <cell r="B480" t="str">
            <v>map</v>
          </cell>
          <cell r="C480" t="str">
            <v>map54</v>
          </cell>
          <cell r="D480">
            <v>37274</v>
          </cell>
          <cell r="E480">
            <v>37274</v>
          </cell>
          <cell r="F480">
            <v>37286</v>
          </cell>
          <cell r="G480">
            <v>4980</v>
          </cell>
          <cell r="H480">
            <v>4955.06201171875</v>
          </cell>
          <cell r="I480" t="str">
            <v>FCA Belorechenskaja</v>
          </cell>
          <cell r="J480" t="str">
            <v>FOB Novorossijsk</v>
          </cell>
          <cell r="K480" t="str">
            <v>Белореченск</v>
          </cell>
          <cell r="L480" t="str">
            <v>КГОК</v>
          </cell>
          <cell r="M480" t="str">
            <v>GMF</v>
          </cell>
          <cell r="N480" t="str">
            <v>Transammonia</v>
          </cell>
          <cell r="O480">
            <v>136</v>
          </cell>
          <cell r="P480">
            <v>673888.43200000003</v>
          </cell>
          <cell r="Q480">
            <v>664323.14</v>
          </cell>
          <cell r="R480">
            <v>9565.2900000000009</v>
          </cell>
          <cell r="S480" t="str">
            <v>Railco</v>
          </cell>
          <cell r="T480">
            <v>64415.805999999997</v>
          </cell>
          <cell r="U480">
            <v>59471.67</v>
          </cell>
          <cell r="V480">
            <v>4944.1400000000003</v>
          </cell>
          <cell r="W480">
            <v>0</v>
          </cell>
          <cell r="X480">
            <v>0</v>
          </cell>
          <cell r="Y480">
            <v>0</v>
          </cell>
        </row>
        <row r="481">
          <cell r="A481">
            <v>200201</v>
          </cell>
          <cell r="B481" t="str">
            <v>map</v>
          </cell>
          <cell r="C481" t="str">
            <v>map57</v>
          </cell>
          <cell r="D481">
            <v>37278</v>
          </cell>
          <cell r="E481">
            <v>37286</v>
          </cell>
          <cell r="F481">
            <v>37286</v>
          </cell>
          <cell r="G481">
            <v>280</v>
          </cell>
          <cell r="H481">
            <v>280</v>
          </cell>
          <cell r="I481" t="str">
            <v>FCA Sala</v>
          </cell>
          <cell r="J481" t="str">
            <v>DAF Ivangorod</v>
          </cell>
          <cell r="K481" t="str">
            <v>Фосфорит</v>
          </cell>
          <cell r="L481" t="str">
            <v>Фосфорит</v>
          </cell>
          <cell r="M481" t="str">
            <v>GMF</v>
          </cell>
          <cell r="N481" t="str">
            <v>IET</v>
          </cell>
          <cell r="O481">
            <v>143.6</v>
          </cell>
          <cell r="P481">
            <v>40208</v>
          </cell>
          <cell r="Q481">
            <v>40208</v>
          </cell>
          <cell r="R481">
            <v>0</v>
          </cell>
          <cell r="T481">
            <v>0</v>
          </cell>
          <cell r="U481">
            <v>0</v>
          </cell>
          <cell r="V481">
            <v>0</v>
          </cell>
          <cell r="W481">
            <v>0</v>
          </cell>
          <cell r="X481">
            <v>0</v>
          </cell>
          <cell r="Y481">
            <v>0</v>
          </cell>
        </row>
        <row r="482">
          <cell r="A482">
            <v>200112</v>
          </cell>
          <cell r="B482" t="str">
            <v>map</v>
          </cell>
          <cell r="C482" t="str">
            <v>map58</v>
          </cell>
          <cell r="D482">
            <v>37251</v>
          </cell>
          <cell r="E482">
            <v>37252</v>
          </cell>
          <cell r="F482">
            <v>37252</v>
          </cell>
          <cell r="G482">
            <v>320</v>
          </cell>
          <cell r="H482">
            <v>320</v>
          </cell>
          <cell r="I482" t="str">
            <v>DAF Ivangorod</v>
          </cell>
          <cell r="J482" t="str">
            <v>DAF Ivangorod</v>
          </cell>
          <cell r="K482" t="str">
            <v>Фосфорит</v>
          </cell>
          <cell r="L482" t="str">
            <v>Фосфорит</v>
          </cell>
          <cell r="M482" t="str">
            <v>GMF</v>
          </cell>
          <cell r="N482" t="str">
            <v>SCPA</v>
          </cell>
          <cell r="O482">
            <v>142</v>
          </cell>
          <cell r="P482">
            <v>45440</v>
          </cell>
          <cell r="Q482">
            <v>29820</v>
          </cell>
          <cell r="R482">
            <v>15620</v>
          </cell>
          <cell r="T482">
            <v>0</v>
          </cell>
          <cell r="U482">
            <v>0</v>
          </cell>
          <cell r="V482">
            <v>0</v>
          </cell>
          <cell r="W482">
            <v>0</v>
          </cell>
          <cell r="X482">
            <v>0</v>
          </cell>
          <cell r="Y482">
            <v>0</v>
          </cell>
        </row>
        <row r="483">
          <cell r="A483">
            <v>200201</v>
          </cell>
          <cell r="B483" t="str">
            <v>map</v>
          </cell>
          <cell r="C483" t="str">
            <v>map59</v>
          </cell>
          <cell r="D483">
            <v>37245</v>
          </cell>
          <cell r="E483">
            <v>37262</v>
          </cell>
          <cell r="F483">
            <v>37262</v>
          </cell>
          <cell r="G483">
            <v>6568.54296875</v>
          </cell>
          <cell r="H483">
            <v>6609.56982421875</v>
          </cell>
          <cell r="I483" t="str">
            <v>DAF Ivangorod</v>
          </cell>
          <cell r="J483" t="str">
            <v>FOB Tallinn</v>
          </cell>
          <cell r="K483" t="str">
            <v>Фосфорит</v>
          </cell>
          <cell r="L483" t="str">
            <v>Фосфорит</v>
          </cell>
          <cell r="M483" t="str">
            <v>GMF</v>
          </cell>
          <cell r="N483" t="str">
            <v>Indagro</v>
          </cell>
          <cell r="O483">
            <v>135</v>
          </cell>
          <cell r="P483">
            <v>892291.95</v>
          </cell>
          <cell r="Q483">
            <v>892291.95</v>
          </cell>
          <cell r="R483">
            <v>0</v>
          </cell>
          <cell r="S483" t="str">
            <v>EBSS</v>
          </cell>
          <cell r="T483">
            <v>80212.990000000005</v>
          </cell>
          <cell r="U483">
            <v>80212.990000000005</v>
          </cell>
          <cell r="V483">
            <v>0</v>
          </cell>
          <cell r="W483">
            <v>0</v>
          </cell>
          <cell r="X483">
            <v>0</v>
          </cell>
          <cell r="Y483">
            <v>0</v>
          </cell>
        </row>
        <row r="484">
          <cell r="A484">
            <v>200202</v>
          </cell>
          <cell r="B484" t="str">
            <v>map</v>
          </cell>
          <cell r="C484" t="str">
            <v>map60</v>
          </cell>
          <cell r="D484">
            <v>37312</v>
          </cell>
          <cell r="G484">
            <v>1000</v>
          </cell>
          <cell r="H484">
            <v>1000</v>
          </cell>
          <cell r="I484" t="str">
            <v>DAF Ivangorod</v>
          </cell>
          <cell r="J484" t="str">
            <v>DAF Ivangorod</v>
          </cell>
          <cell r="K484" t="str">
            <v>Фосфорит</v>
          </cell>
          <cell r="L484" t="str">
            <v>Фосфорит</v>
          </cell>
          <cell r="M484" t="str">
            <v>GMF</v>
          </cell>
          <cell r="N484" t="str">
            <v>IET</v>
          </cell>
          <cell r="O484">
            <v>143.6</v>
          </cell>
          <cell r="P484">
            <v>143600</v>
          </cell>
          <cell r="Q484">
            <v>0</v>
          </cell>
          <cell r="R484">
            <v>143600</v>
          </cell>
          <cell r="T484">
            <v>0</v>
          </cell>
          <cell r="U484">
            <v>0</v>
          </cell>
          <cell r="V484">
            <v>0</v>
          </cell>
          <cell r="W484">
            <v>0</v>
          </cell>
          <cell r="X484">
            <v>0</v>
          </cell>
          <cell r="Y484">
            <v>0</v>
          </cell>
        </row>
        <row r="485">
          <cell r="A485">
            <v>200201</v>
          </cell>
          <cell r="B485" t="str">
            <v>map</v>
          </cell>
          <cell r="C485" t="str">
            <v>map65</v>
          </cell>
          <cell r="D485">
            <v>37278</v>
          </cell>
          <cell r="E485">
            <v>37282</v>
          </cell>
          <cell r="F485">
            <v>37287</v>
          </cell>
          <cell r="G485">
            <v>1993.5999755859375</v>
          </cell>
          <cell r="H485">
            <v>2001.2640380859375</v>
          </cell>
          <cell r="I485" t="str">
            <v>DAF Ivangorod</v>
          </cell>
          <cell r="J485" t="str">
            <v>FOB Tallinn</v>
          </cell>
          <cell r="K485" t="str">
            <v>Фосфорит</v>
          </cell>
          <cell r="L485" t="str">
            <v>Фосфорит</v>
          </cell>
          <cell r="M485" t="str">
            <v>GMF</v>
          </cell>
          <cell r="N485" t="str">
            <v>Unifert</v>
          </cell>
          <cell r="O485">
            <v>136</v>
          </cell>
          <cell r="P485">
            <v>272171.90399999998</v>
          </cell>
          <cell r="Q485">
            <v>272171.90000000002</v>
          </cell>
          <cell r="R485">
            <v>0</v>
          </cell>
          <cell r="S485" t="str">
            <v>EBSS</v>
          </cell>
          <cell r="T485">
            <v>14657.2</v>
          </cell>
          <cell r="U485">
            <v>14657.2</v>
          </cell>
          <cell r="V485">
            <v>0</v>
          </cell>
          <cell r="W485">
            <v>0</v>
          </cell>
          <cell r="X485">
            <v>0</v>
          </cell>
          <cell r="Y485">
            <v>0</v>
          </cell>
        </row>
        <row r="486">
          <cell r="A486">
            <v>200202</v>
          </cell>
          <cell r="B486" t="str">
            <v>map</v>
          </cell>
          <cell r="C486" t="str">
            <v>map66</v>
          </cell>
          <cell r="D486">
            <v>37307</v>
          </cell>
          <cell r="G486">
            <v>520</v>
          </cell>
          <cell r="H486">
            <v>520</v>
          </cell>
          <cell r="I486" t="str">
            <v>FCA Sala</v>
          </cell>
          <cell r="J486" t="str">
            <v>DAF Ivangorod</v>
          </cell>
          <cell r="K486" t="str">
            <v>Фосфорит</v>
          </cell>
          <cell r="L486" t="str">
            <v>Фосфорит</v>
          </cell>
          <cell r="M486" t="str">
            <v>GMF</v>
          </cell>
          <cell r="N486" t="str">
            <v>IET</v>
          </cell>
          <cell r="O486">
            <v>143.6</v>
          </cell>
          <cell r="P486">
            <v>74672</v>
          </cell>
          <cell r="Q486">
            <v>9334</v>
          </cell>
          <cell r="R486">
            <v>65338</v>
          </cell>
          <cell r="T486">
            <v>0</v>
          </cell>
          <cell r="U486">
            <v>0</v>
          </cell>
          <cell r="V486">
            <v>0</v>
          </cell>
          <cell r="W486">
            <v>0</v>
          </cell>
          <cell r="X486">
            <v>0</v>
          </cell>
          <cell r="Y486">
            <v>0</v>
          </cell>
        </row>
        <row r="487">
          <cell r="A487">
            <v>200202</v>
          </cell>
          <cell r="B487" t="str">
            <v>map</v>
          </cell>
          <cell r="C487" t="str">
            <v>map67</v>
          </cell>
          <cell r="D487">
            <v>37303</v>
          </cell>
          <cell r="G487">
            <v>6000</v>
          </cell>
          <cell r="H487">
            <v>6000</v>
          </cell>
          <cell r="I487" t="str">
            <v>FCA Belorechenskaja</v>
          </cell>
          <cell r="J487" t="str">
            <v>FOB Novorossijsk</v>
          </cell>
          <cell r="K487" t="str">
            <v>Белореченск</v>
          </cell>
          <cell r="L487" t="str">
            <v>КГОК</v>
          </cell>
          <cell r="M487" t="str">
            <v>GMF</v>
          </cell>
          <cell r="N487" t="str">
            <v>SCPA</v>
          </cell>
          <cell r="O487">
            <v>135</v>
          </cell>
          <cell r="P487">
            <v>810000</v>
          </cell>
          <cell r="Q487">
            <v>0</v>
          </cell>
          <cell r="R487">
            <v>810000</v>
          </cell>
          <cell r="S487" t="str">
            <v>Railco</v>
          </cell>
          <cell r="T487">
            <v>72000</v>
          </cell>
          <cell r="U487">
            <v>0</v>
          </cell>
          <cell r="V487">
            <v>72000</v>
          </cell>
          <cell r="W487">
            <v>0</v>
          </cell>
          <cell r="X487">
            <v>0</v>
          </cell>
          <cell r="Y487">
            <v>0</v>
          </cell>
        </row>
        <row r="488">
          <cell r="A488">
            <v>200202</v>
          </cell>
          <cell r="B488" t="str">
            <v>map</v>
          </cell>
          <cell r="C488" t="str">
            <v>map68</v>
          </cell>
          <cell r="D488">
            <v>37309</v>
          </cell>
          <cell r="G488">
            <v>1500</v>
          </cell>
          <cell r="H488">
            <v>1500</v>
          </cell>
          <cell r="I488" t="str">
            <v>FCA Belorechenskaja</v>
          </cell>
          <cell r="J488" t="str">
            <v>DAF Uspenskaya</v>
          </cell>
          <cell r="K488" t="str">
            <v>Белореченск</v>
          </cell>
          <cell r="L488" t="str">
            <v>КГОК</v>
          </cell>
          <cell r="M488" t="str">
            <v>GMF</v>
          </cell>
          <cell r="N488" t="str">
            <v>IET</v>
          </cell>
          <cell r="O488">
            <v>141</v>
          </cell>
          <cell r="P488">
            <v>211500</v>
          </cell>
          <cell r="Q488">
            <v>0</v>
          </cell>
          <cell r="R488">
            <v>211500</v>
          </cell>
          <cell r="S488" t="str">
            <v>Railco</v>
          </cell>
          <cell r="T488">
            <v>15915</v>
          </cell>
          <cell r="U488">
            <v>15915</v>
          </cell>
          <cell r="V488">
            <v>0</v>
          </cell>
          <cell r="W488">
            <v>0</v>
          </cell>
          <cell r="X488">
            <v>0</v>
          </cell>
          <cell r="Y488">
            <v>0</v>
          </cell>
        </row>
        <row r="489">
          <cell r="A489">
            <v>200202</v>
          </cell>
          <cell r="B489" t="str">
            <v>map</v>
          </cell>
          <cell r="C489" t="str">
            <v>map69</v>
          </cell>
          <cell r="D489">
            <v>37281</v>
          </cell>
          <cell r="G489">
            <v>5000</v>
          </cell>
          <cell r="H489">
            <v>5000</v>
          </cell>
          <cell r="I489" t="str">
            <v>FCA Belorechenskaja</v>
          </cell>
          <cell r="J489" t="str">
            <v>FOB Novorossijsk</v>
          </cell>
          <cell r="K489" t="str">
            <v>Белореченск</v>
          </cell>
          <cell r="L489" t="str">
            <v>КГОК</v>
          </cell>
          <cell r="M489" t="str">
            <v>GMF</v>
          </cell>
          <cell r="N489" t="str">
            <v>Helm</v>
          </cell>
          <cell r="O489">
            <v>135</v>
          </cell>
          <cell r="P489">
            <v>675000</v>
          </cell>
          <cell r="Q489">
            <v>0</v>
          </cell>
          <cell r="R489">
            <v>675000</v>
          </cell>
          <cell r="S489" t="str">
            <v>Railco</v>
          </cell>
          <cell r="T489">
            <v>60000</v>
          </cell>
          <cell r="U489">
            <v>0</v>
          </cell>
          <cell r="V489">
            <v>60000</v>
          </cell>
          <cell r="W489">
            <v>0</v>
          </cell>
          <cell r="X489">
            <v>0</v>
          </cell>
          <cell r="Y489">
            <v>0</v>
          </cell>
        </row>
        <row r="490">
          <cell r="A490">
            <v>200202</v>
          </cell>
          <cell r="B490" t="str">
            <v>map</v>
          </cell>
          <cell r="C490" t="str">
            <v>map70</v>
          </cell>
          <cell r="D490">
            <v>37312</v>
          </cell>
          <cell r="G490">
            <v>2300</v>
          </cell>
          <cell r="H490">
            <v>2300</v>
          </cell>
          <cell r="I490" t="str">
            <v>DAF Ivangorod</v>
          </cell>
          <cell r="J490" t="str">
            <v>FOB Tallinn</v>
          </cell>
          <cell r="K490" t="str">
            <v>Фосфорит</v>
          </cell>
          <cell r="L490" t="str">
            <v>Фосфорит</v>
          </cell>
          <cell r="M490" t="str">
            <v>GMF</v>
          </cell>
          <cell r="N490" t="str">
            <v>Unifert</v>
          </cell>
          <cell r="O490">
            <v>137</v>
          </cell>
          <cell r="P490">
            <v>315100</v>
          </cell>
          <cell r="Q490">
            <v>137000</v>
          </cell>
          <cell r="R490">
            <v>178100</v>
          </cell>
          <cell r="S490" t="str">
            <v>EBSS</v>
          </cell>
          <cell r="T490">
            <v>21850</v>
          </cell>
          <cell r="U490">
            <v>0</v>
          </cell>
          <cell r="V490">
            <v>21850</v>
          </cell>
          <cell r="W490">
            <v>0</v>
          </cell>
          <cell r="X490">
            <v>0</v>
          </cell>
          <cell r="Y490">
            <v>0</v>
          </cell>
        </row>
        <row r="491">
          <cell r="A491">
            <v>200202</v>
          </cell>
          <cell r="B491" t="str">
            <v>map</v>
          </cell>
          <cell r="C491" t="str">
            <v>map71</v>
          </cell>
          <cell r="D491">
            <v>37313</v>
          </cell>
          <cell r="G491">
            <v>180</v>
          </cell>
          <cell r="H491">
            <v>180</v>
          </cell>
          <cell r="I491" t="str">
            <v>DAF Ivangorod</v>
          </cell>
          <cell r="J491" t="str">
            <v>DAF Ivangorod</v>
          </cell>
          <cell r="K491" t="str">
            <v>Фосфорит</v>
          </cell>
          <cell r="L491" t="str">
            <v>Фосфорит</v>
          </cell>
          <cell r="M491" t="str">
            <v>GMF</v>
          </cell>
          <cell r="N491" t="str">
            <v>Fertile Invest</v>
          </cell>
          <cell r="O491">
            <v>142</v>
          </cell>
          <cell r="P491">
            <v>25560</v>
          </cell>
          <cell r="Q491">
            <v>0</v>
          </cell>
          <cell r="R491">
            <v>25560</v>
          </cell>
          <cell r="T491">
            <v>0</v>
          </cell>
          <cell r="U491">
            <v>0</v>
          </cell>
          <cell r="V491">
            <v>0</v>
          </cell>
          <cell r="W491">
            <v>0</v>
          </cell>
          <cell r="X491">
            <v>0</v>
          </cell>
          <cell r="Y491">
            <v>0</v>
          </cell>
        </row>
        <row r="492">
          <cell r="A492">
            <v>200202</v>
          </cell>
          <cell r="B492" t="str">
            <v>map</v>
          </cell>
          <cell r="C492" t="str">
            <v>map72</v>
          </cell>
          <cell r="D492">
            <v>37311</v>
          </cell>
          <cell r="G492">
            <v>195</v>
          </cell>
          <cell r="H492">
            <v>195</v>
          </cell>
          <cell r="I492" t="str">
            <v>DAF Ivangorod</v>
          </cell>
          <cell r="J492" t="str">
            <v>DAF Ivangorod</v>
          </cell>
          <cell r="K492" t="str">
            <v>Фосфорит</v>
          </cell>
          <cell r="L492" t="str">
            <v>Фосфорит</v>
          </cell>
          <cell r="M492" t="str">
            <v>GMF</v>
          </cell>
          <cell r="N492" t="str">
            <v>IET</v>
          </cell>
          <cell r="O492">
            <v>143.6</v>
          </cell>
          <cell r="P492">
            <v>28002</v>
          </cell>
          <cell r="Q492">
            <v>0</v>
          </cell>
          <cell r="R492">
            <v>28002</v>
          </cell>
          <cell r="T492">
            <v>0</v>
          </cell>
          <cell r="U492">
            <v>0</v>
          </cell>
          <cell r="V492">
            <v>0</v>
          </cell>
          <cell r="W492">
            <v>0</v>
          </cell>
          <cell r="X492">
            <v>0</v>
          </cell>
          <cell r="Y492">
            <v>0</v>
          </cell>
        </row>
        <row r="493">
          <cell r="A493">
            <v>200201</v>
          </cell>
          <cell r="B493" t="str">
            <v>misc</v>
          </cell>
          <cell r="C493" t="str">
            <v>misc01</v>
          </cell>
          <cell r="D493">
            <v>37264</v>
          </cell>
          <cell r="E493">
            <v>37264</v>
          </cell>
          <cell r="F493">
            <v>37264</v>
          </cell>
          <cell r="G493">
            <v>3.2999999523162842</v>
          </cell>
          <cell r="H493">
            <v>3.2999999523162842</v>
          </cell>
          <cell r="I493" t="str">
            <v>DDU Nevinnomyssk</v>
          </cell>
          <cell r="J493" t="str">
            <v>DDU Nevinnomyssk</v>
          </cell>
          <cell r="K493" t="str">
            <v>Novochem</v>
          </cell>
          <cell r="L493" t="str">
            <v>Astya</v>
          </cell>
          <cell r="M493" t="str">
            <v>Mirintex</v>
          </cell>
          <cell r="N493" t="str">
            <v>NVTI</v>
          </cell>
          <cell r="O493">
            <v>1700</v>
          </cell>
          <cell r="P493">
            <v>5610</v>
          </cell>
          <cell r="Q493">
            <v>5610</v>
          </cell>
          <cell r="R493">
            <v>0</v>
          </cell>
          <cell r="T493">
            <v>0</v>
          </cell>
          <cell r="U493">
            <v>0</v>
          </cell>
          <cell r="V493">
            <v>0</v>
          </cell>
          <cell r="W493">
            <v>0</v>
          </cell>
          <cell r="X493">
            <v>0</v>
          </cell>
          <cell r="Y493">
            <v>0</v>
          </cell>
        </row>
        <row r="494">
          <cell r="A494">
            <v>200201</v>
          </cell>
          <cell r="B494" t="str">
            <v>misc</v>
          </cell>
          <cell r="C494" t="str">
            <v>misc02</v>
          </cell>
          <cell r="D494">
            <v>37264</v>
          </cell>
          <cell r="E494">
            <v>37264</v>
          </cell>
          <cell r="F494">
            <v>37264</v>
          </cell>
          <cell r="G494">
            <v>15.840000152587891</v>
          </cell>
          <cell r="H494">
            <v>15.840000152587891</v>
          </cell>
          <cell r="I494" t="str">
            <v>DDU Nevinnomyssk</v>
          </cell>
          <cell r="J494" t="str">
            <v>DDU Nevinnomyssk</v>
          </cell>
          <cell r="K494" t="str">
            <v>Novochem</v>
          </cell>
          <cell r="L494" t="str">
            <v>Astya</v>
          </cell>
          <cell r="M494" t="str">
            <v>Mirintex</v>
          </cell>
          <cell r="N494" t="str">
            <v>NVTI</v>
          </cell>
          <cell r="O494">
            <v>1550</v>
          </cell>
          <cell r="P494">
            <v>24552</v>
          </cell>
          <cell r="Q494">
            <v>24552</v>
          </cell>
          <cell r="R494">
            <v>0</v>
          </cell>
          <cell r="T494">
            <v>0</v>
          </cell>
          <cell r="U494">
            <v>0</v>
          </cell>
          <cell r="V494">
            <v>0</v>
          </cell>
          <cell r="W494">
            <v>0</v>
          </cell>
          <cell r="X494">
            <v>0</v>
          </cell>
          <cell r="Y494">
            <v>0</v>
          </cell>
        </row>
        <row r="495">
          <cell r="A495">
            <v>200107</v>
          </cell>
          <cell r="B495" t="str">
            <v>np</v>
          </cell>
          <cell r="C495" t="str">
            <v>np01</v>
          </cell>
          <cell r="D495">
            <v>37099</v>
          </cell>
          <cell r="E495">
            <v>37099</v>
          </cell>
          <cell r="F495">
            <v>37099</v>
          </cell>
          <cell r="G495">
            <v>986.5</v>
          </cell>
          <cell r="H495">
            <v>986.5</v>
          </cell>
          <cell r="I495" t="str">
            <v>FCA Sala</v>
          </cell>
          <cell r="J495" t="str">
            <v>FCA Sala</v>
          </cell>
          <cell r="K495" t="str">
            <v>Фосфорит</v>
          </cell>
          <cell r="L495" t="str">
            <v>Фосфорит</v>
          </cell>
          <cell r="M495" t="str">
            <v>GMF</v>
          </cell>
          <cell r="N495" t="str">
            <v>Express Eng</v>
          </cell>
          <cell r="O495">
            <v>102</v>
          </cell>
          <cell r="P495">
            <v>100623</v>
          </cell>
          <cell r="Q495">
            <v>100623</v>
          </cell>
          <cell r="R495">
            <v>0</v>
          </cell>
          <cell r="T495">
            <v>0</v>
          </cell>
          <cell r="U495">
            <v>0</v>
          </cell>
          <cell r="V495">
            <v>0</v>
          </cell>
          <cell r="W495">
            <v>0</v>
          </cell>
          <cell r="X495">
            <v>0</v>
          </cell>
          <cell r="Y495">
            <v>0</v>
          </cell>
        </row>
        <row r="496">
          <cell r="A496">
            <v>200107</v>
          </cell>
          <cell r="B496" t="str">
            <v>np</v>
          </cell>
          <cell r="C496" t="str">
            <v>np02</v>
          </cell>
          <cell r="D496">
            <v>37103</v>
          </cell>
          <cell r="E496">
            <v>37103</v>
          </cell>
          <cell r="F496">
            <v>37103</v>
          </cell>
          <cell r="G496">
            <v>1487.4000244140625</v>
          </cell>
          <cell r="H496">
            <v>1487.4000244140625</v>
          </cell>
          <cell r="I496" t="str">
            <v>FCA Sala</v>
          </cell>
          <cell r="J496" t="str">
            <v>FCA Sala</v>
          </cell>
          <cell r="K496" t="str">
            <v>Фосфорит</v>
          </cell>
          <cell r="L496" t="str">
            <v>Фосфорит</v>
          </cell>
          <cell r="M496" t="str">
            <v>GMF</v>
          </cell>
          <cell r="N496" t="str">
            <v>Express Eng</v>
          </cell>
          <cell r="O496">
            <v>102</v>
          </cell>
          <cell r="P496">
            <v>151714.79999999999</v>
          </cell>
          <cell r="Q496">
            <v>151714.79999999999</v>
          </cell>
          <cell r="R496">
            <v>0</v>
          </cell>
          <cell r="T496">
            <v>0</v>
          </cell>
          <cell r="U496">
            <v>0</v>
          </cell>
          <cell r="V496">
            <v>0</v>
          </cell>
          <cell r="W496">
            <v>0</v>
          </cell>
          <cell r="X496">
            <v>0</v>
          </cell>
          <cell r="Y496">
            <v>0</v>
          </cell>
        </row>
        <row r="497">
          <cell r="A497">
            <v>200108</v>
          </cell>
          <cell r="B497" t="str">
            <v>np</v>
          </cell>
          <cell r="C497" t="str">
            <v>np03</v>
          </cell>
          <cell r="D497">
            <v>37113</v>
          </cell>
          <cell r="E497">
            <v>37113</v>
          </cell>
          <cell r="F497">
            <v>37116</v>
          </cell>
          <cell r="G497">
            <v>14655</v>
          </cell>
          <cell r="H497">
            <v>14602.5</v>
          </cell>
          <cell r="I497" t="str">
            <v>DAF Ivangorod</v>
          </cell>
          <cell r="J497" t="str">
            <v>FOB Muuga</v>
          </cell>
          <cell r="K497" t="str">
            <v>Фосфорит</v>
          </cell>
          <cell r="L497" t="str">
            <v>Фосфорит</v>
          </cell>
          <cell r="M497" t="str">
            <v>GMF</v>
          </cell>
          <cell r="N497" t="str">
            <v>Helm</v>
          </cell>
          <cell r="O497">
            <v>106</v>
          </cell>
          <cell r="P497">
            <v>1531604.58</v>
          </cell>
          <cell r="Q497">
            <v>1531604.58</v>
          </cell>
          <cell r="R497">
            <v>0</v>
          </cell>
          <cell r="S497" t="str">
            <v>EBSS</v>
          </cell>
          <cell r="T497">
            <v>120039.13</v>
          </cell>
          <cell r="U497">
            <v>120039.13</v>
          </cell>
          <cell r="V497">
            <v>0</v>
          </cell>
          <cell r="W497">
            <v>0</v>
          </cell>
          <cell r="X497">
            <v>0</v>
          </cell>
          <cell r="Y497">
            <v>0</v>
          </cell>
        </row>
        <row r="498">
          <cell r="A498">
            <v>200109</v>
          </cell>
          <cell r="B498" t="str">
            <v>np</v>
          </cell>
          <cell r="C498" t="str">
            <v>np05</v>
          </cell>
          <cell r="D498">
            <v>37144</v>
          </cell>
          <cell r="E498">
            <v>37145</v>
          </cell>
          <cell r="F498">
            <v>37147</v>
          </cell>
          <cell r="G498">
            <v>19543.80078125</v>
          </cell>
          <cell r="H498">
            <v>19517.283203125</v>
          </cell>
          <cell r="I498" t="str">
            <v>DAF Ivangorod</v>
          </cell>
          <cell r="J498" t="str">
            <v>FOB Muuga</v>
          </cell>
          <cell r="K498" t="str">
            <v>Фосфорит</v>
          </cell>
          <cell r="L498" t="str">
            <v>Фосфорит</v>
          </cell>
          <cell r="M498" t="str">
            <v>GMF</v>
          </cell>
          <cell r="N498" t="str">
            <v>Wittraco</v>
          </cell>
          <cell r="O498">
            <v>110</v>
          </cell>
          <cell r="P498">
            <v>2147181.2400000002</v>
          </cell>
          <cell r="Q498">
            <v>2146901.2400000002</v>
          </cell>
          <cell r="R498">
            <v>280</v>
          </cell>
          <cell r="S498" t="str">
            <v>EBSS</v>
          </cell>
          <cell r="T498">
            <v>158876.94</v>
          </cell>
          <cell r="U498">
            <v>158876.94</v>
          </cell>
          <cell r="V498">
            <v>0</v>
          </cell>
          <cell r="W498">
            <v>0</v>
          </cell>
          <cell r="X498">
            <v>0</v>
          </cell>
          <cell r="Y498">
            <v>0</v>
          </cell>
        </row>
        <row r="499">
          <cell r="A499">
            <v>200109</v>
          </cell>
          <cell r="B499" t="str">
            <v>np</v>
          </cell>
          <cell r="C499" t="str">
            <v>np06</v>
          </cell>
          <cell r="D499">
            <v>37142</v>
          </cell>
          <cell r="E499">
            <v>37151</v>
          </cell>
          <cell r="F499">
            <v>37156</v>
          </cell>
          <cell r="G499">
            <v>15054</v>
          </cell>
          <cell r="H499">
            <v>15054</v>
          </cell>
          <cell r="I499" t="str">
            <v>FCA Belorechenskaya</v>
          </cell>
          <cell r="J499" t="str">
            <v>FOB Novorossijsk</v>
          </cell>
          <cell r="K499" t="str">
            <v>Белореченск</v>
          </cell>
          <cell r="L499" t="str">
            <v>КГОК</v>
          </cell>
          <cell r="M499" t="str">
            <v>GMF</v>
          </cell>
          <cell r="N499" t="str">
            <v>Helm</v>
          </cell>
          <cell r="O499">
            <v>109</v>
          </cell>
          <cell r="P499">
            <v>1584762.92</v>
          </cell>
          <cell r="Q499">
            <v>1584762.92</v>
          </cell>
          <cell r="R499">
            <v>0</v>
          </cell>
          <cell r="S499" t="str">
            <v>Railco</v>
          </cell>
          <cell r="T499">
            <v>187291.51</v>
          </cell>
          <cell r="U499">
            <v>219234.51</v>
          </cell>
          <cell r="V499">
            <v>-31943</v>
          </cell>
          <cell r="W499">
            <v>0</v>
          </cell>
          <cell r="X499">
            <v>0</v>
          </cell>
          <cell r="Y499">
            <v>0</v>
          </cell>
        </row>
        <row r="500">
          <cell r="A500">
            <v>200108</v>
          </cell>
          <cell r="B500" t="str">
            <v>np</v>
          </cell>
          <cell r="C500" t="str">
            <v>np07</v>
          </cell>
          <cell r="E500">
            <v>37120</v>
          </cell>
          <cell r="F500">
            <v>37120</v>
          </cell>
          <cell r="G500">
            <v>1391.699951171875</v>
          </cell>
          <cell r="H500">
            <v>1391.699951171875</v>
          </cell>
          <cell r="I500" t="str">
            <v>FOB Klaipeda</v>
          </cell>
          <cell r="J500" t="str">
            <v>FOB Klaipeda</v>
          </cell>
          <cell r="K500" t="str">
            <v>Lifosa</v>
          </cell>
          <cell r="L500" t="str">
            <v>Lifosa</v>
          </cell>
          <cell r="M500" t="str">
            <v>GMF</v>
          </cell>
          <cell r="N500" t="str">
            <v>Kemira</v>
          </cell>
          <cell r="O500">
            <v>142.5</v>
          </cell>
          <cell r="P500">
            <v>198317.25</v>
          </cell>
          <cell r="Q500">
            <v>198317.25</v>
          </cell>
          <cell r="R500">
            <v>0</v>
          </cell>
          <cell r="T500">
            <v>0</v>
          </cell>
          <cell r="U500">
            <v>0</v>
          </cell>
          <cell r="V500">
            <v>0</v>
          </cell>
          <cell r="W500">
            <v>0</v>
          </cell>
          <cell r="X500">
            <v>0</v>
          </cell>
          <cell r="Y500">
            <v>0</v>
          </cell>
        </row>
        <row r="501">
          <cell r="A501">
            <v>200108</v>
          </cell>
          <cell r="B501" t="str">
            <v>np</v>
          </cell>
          <cell r="C501" t="str">
            <v>np08</v>
          </cell>
          <cell r="E501">
            <v>37122</v>
          </cell>
          <cell r="F501">
            <v>37122</v>
          </cell>
          <cell r="G501">
            <v>7050</v>
          </cell>
          <cell r="H501">
            <v>7050</v>
          </cell>
          <cell r="I501" t="str">
            <v>FOB Klaipeda</v>
          </cell>
          <cell r="J501" t="str">
            <v>FOB Klaipeda</v>
          </cell>
          <cell r="K501" t="str">
            <v>Lifosa</v>
          </cell>
          <cell r="L501" t="str">
            <v>Lifosa</v>
          </cell>
          <cell r="M501" t="str">
            <v>GMF</v>
          </cell>
          <cell r="N501" t="str">
            <v>Kemira</v>
          </cell>
          <cell r="O501">
            <v>142.5</v>
          </cell>
          <cell r="P501">
            <v>1004625</v>
          </cell>
          <cell r="Q501">
            <v>1004625</v>
          </cell>
          <cell r="R501">
            <v>0</v>
          </cell>
          <cell r="T501">
            <v>0</v>
          </cell>
          <cell r="U501">
            <v>0</v>
          </cell>
          <cell r="V501">
            <v>0</v>
          </cell>
          <cell r="W501">
            <v>0</v>
          </cell>
          <cell r="X501">
            <v>0</v>
          </cell>
          <cell r="Y501">
            <v>0</v>
          </cell>
        </row>
        <row r="502">
          <cell r="A502">
            <v>200111</v>
          </cell>
          <cell r="B502" t="str">
            <v>np</v>
          </cell>
          <cell r="C502" t="str">
            <v>np10</v>
          </cell>
          <cell r="D502">
            <v>37208</v>
          </cell>
          <cell r="E502">
            <v>37210</v>
          </cell>
          <cell r="F502">
            <v>37226</v>
          </cell>
          <cell r="G502">
            <v>10441.87890625</v>
          </cell>
          <cell r="H502">
            <v>10499.9501953125</v>
          </cell>
          <cell r="I502" t="str">
            <v>DAF Ivangorod</v>
          </cell>
          <cell r="J502" t="str">
            <v>FOB Tallinn</v>
          </cell>
          <cell r="K502" t="str">
            <v>Фосфорит</v>
          </cell>
          <cell r="L502" t="str">
            <v>Фосфорит</v>
          </cell>
          <cell r="M502" t="str">
            <v>GMF</v>
          </cell>
          <cell r="N502" t="str">
            <v>Agrosin</v>
          </cell>
          <cell r="O502">
            <v>102</v>
          </cell>
          <cell r="P502">
            <v>1070994.8999999999</v>
          </cell>
          <cell r="Q502">
            <v>1070994.8999999999</v>
          </cell>
          <cell r="R502">
            <v>0</v>
          </cell>
          <cell r="S502" t="str">
            <v>EBSS</v>
          </cell>
          <cell r="T502">
            <v>99774.83</v>
          </cell>
          <cell r="U502">
            <v>99774.83</v>
          </cell>
          <cell r="V502">
            <v>0</v>
          </cell>
          <cell r="W502">
            <v>0</v>
          </cell>
          <cell r="X502">
            <v>0</v>
          </cell>
          <cell r="Y502">
            <v>0</v>
          </cell>
        </row>
        <row r="503">
          <cell r="A503">
            <v>200108</v>
          </cell>
          <cell r="B503" t="str">
            <v>np</v>
          </cell>
          <cell r="C503" t="str">
            <v>np11</v>
          </cell>
          <cell r="E503">
            <v>37127</v>
          </cell>
          <cell r="F503">
            <v>37127</v>
          </cell>
          <cell r="G503">
            <v>3012.280029296875</v>
          </cell>
          <cell r="H503">
            <v>3012.280029296875</v>
          </cell>
          <cell r="I503" t="str">
            <v>FOB Klaipeda</v>
          </cell>
          <cell r="J503" t="str">
            <v>FOB Klaipeda</v>
          </cell>
          <cell r="K503" t="str">
            <v>Lifosa</v>
          </cell>
          <cell r="L503" t="str">
            <v>Lifosa</v>
          </cell>
          <cell r="M503" t="str">
            <v>GMF</v>
          </cell>
          <cell r="N503" t="str">
            <v>Kemira</v>
          </cell>
          <cell r="O503">
            <v>142.5</v>
          </cell>
          <cell r="P503">
            <v>429249.9</v>
          </cell>
          <cell r="Q503">
            <v>429249.9</v>
          </cell>
          <cell r="R503">
            <v>0</v>
          </cell>
          <cell r="T503">
            <v>0</v>
          </cell>
          <cell r="U503">
            <v>0</v>
          </cell>
          <cell r="V503">
            <v>0</v>
          </cell>
          <cell r="W503">
            <v>0</v>
          </cell>
          <cell r="X503">
            <v>0</v>
          </cell>
          <cell r="Y503">
            <v>0</v>
          </cell>
        </row>
        <row r="504">
          <cell r="A504">
            <v>200108</v>
          </cell>
          <cell r="B504" t="str">
            <v>np</v>
          </cell>
          <cell r="C504" t="str">
            <v>np12</v>
          </cell>
          <cell r="E504">
            <v>37128</v>
          </cell>
          <cell r="F504">
            <v>37128</v>
          </cell>
          <cell r="G504">
            <v>4090.699951171875</v>
          </cell>
          <cell r="H504">
            <v>4090.699951171875</v>
          </cell>
          <cell r="I504" t="str">
            <v>FOB Klaipeda</v>
          </cell>
          <cell r="J504" t="str">
            <v>FOB Klaipeda</v>
          </cell>
          <cell r="K504" t="str">
            <v>Lifosa</v>
          </cell>
          <cell r="L504" t="str">
            <v>Lifosa</v>
          </cell>
          <cell r="M504" t="str">
            <v>GMF</v>
          </cell>
          <cell r="N504" t="str">
            <v>Kemira</v>
          </cell>
          <cell r="O504">
            <v>142.5</v>
          </cell>
          <cell r="P504">
            <v>582924.75</v>
          </cell>
          <cell r="Q504">
            <v>582924.75</v>
          </cell>
          <cell r="R504">
            <v>0</v>
          </cell>
          <cell r="T504">
            <v>0</v>
          </cell>
          <cell r="U504">
            <v>0</v>
          </cell>
          <cell r="V504">
            <v>0</v>
          </cell>
          <cell r="W504">
            <v>0</v>
          </cell>
          <cell r="X504">
            <v>0</v>
          </cell>
          <cell r="Y504">
            <v>0</v>
          </cell>
        </row>
        <row r="505">
          <cell r="A505">
            <v>200109</v>
          </cell>
          <cell r="B505" t="str">
            <v>np</v>
          </cell>
          <cell r="C505" t="str">
            <v>np13</v>
          </cell>
          <cell r="E505">
            <v>37163</v>
          </cell>
          <cell r="F505">
            <v>37163</v>
          </cell>
          <cell r="G505">
            <v>5930.4599609375</v>
          </cell>
          <cell r="H505">
            <v>5930.4599609375</v>
          </cell>
          <cell r="I505" t="str">
            <v>FOB Klaipeda</v>
          </cell>
          <cell r="J505" t="str">
            <v>FOB Klaipeda</v>
          </cell>
          <cell r="K505" t="str">
            <v>Lifosa</v>
          </cell>
          <cell r="L505" t="str">
            <v>Lifosa</v>
          </cell>
          <cell r="M505" t="str">
            <v>GMF</v>
          </cell>
          <cell r="N505" t="str">
            <v>Kemira</v>
          </cell>
          <cell r="O505">
            <v>142.5</v>
          </cell>
          <cell r="P505">
            <v>845090.55</v>
          </cell>
          <cell r="Q505">
            <v>845090.55</v>
          </cell>
          <cell r="R505">
            <v>0</v>
          </cell>
          <cell r="T505">
            <v>0</v>
          </cell>
          <cell r="U505">
            <v>0</v>
          </cell>
          <cell r="V505">
            <v>0</v>
          </cell>
          <cell r="W505">
            <v>0</v>
          </cell>
          <cell r="X505">
            <v>0</v>
          </cell>
          <cell r="Y505">
            <v>0</v>
          </cell>
        </row>
        <row r="506">
          <cell r="A506">
            <v>200109</v>
          </cell>
          <cell r="B506" t="str">
            <v>np</v>
          </cell>
          <cell r="C506" t="str">
            <v>np14</v>
          </cell>
          <cell r="D506">
            <v>37151</v>
          </cell>
          <cell r="E506">
            <v>37156</v>
          </cell>
          <cell r="F506">
            <v>37156</v>
          </cell>
          <cell r="G506">
            <v>65</v>
          </cell>
          <cell r="H506">
            <v>65</v>
          </cell>
          <cell r="I506" t="str">
            <v>DAF Ivangorod</v>
          </cell>
          <cell r="J506" t="str">
            <v>DAF Ivangorod</v>
          </cell>
          <cell r="K506" t="str">
            <v>Фосфорит</v>
          </cell>
          <cell r="L506" t="str">
            <v>Фосфорит</v>
          </cell>
          <cell r="M506" t="str">
            <v>GMF</v>
          </cell>
          <cell r="N506" t="str">
            <v>Express Eng</v>
          </cell>
          <cell r="O506">
            <v>104.5</v>
          </cell>
          <cell r="P506">
            <v>6792.5</v>
          </cell>
          <cell r="Q506">
            <v>6792.5</v>
          </cell>
          <cell r="R506">
            <v>0</v>
          </cell>
          <cell r="T506">
            <v>0</v>
          </cell>
          <cell r="U506">
            <v>0</v>
          </cell>
          <cell r="V506">
            <v>0</v>
          </cell>
          <cell r="W506">
            <v>0</v>
          </cell>
          <cell r="X506">
            <v>0</v>
          </cell>
          <cell r="Y506">
            <v>0</v>
          </cell>
        </row>
        <row r="507">
          <cell r="A507">
            <v>200111</v>
          </cell>
          <cell r="B507" t="str">
            <v>np</v>
          </cell>
          <cell r="C507" t="str">
            <v>np15</v>
          </cell>
          <cell r="D507">
            <v>37220</v>
          </cell>
          <cell r="E507">
            <v>37218</v>
          </cell>
          <cell r="F507">
            <v>37218</v>
          </cell>
          <cell r="G507">
            <v>832.0999755859375</v>
          </cell>
          <cell r="H507">
            <v>832.0999755859375</v>
          </cell>
          <cell r="I507" t="str">
            <v>DAF Ivangorod</v>
          </cell>
          <cell r="J507" t="str">
            <v>DAF Ivangorod</v>
          </cell>
          <cell r="K507" t="str">
            <v>Фосфорит</v>
          </cell>
          <cell r="L507" t="str">
            <v>Фосфорит</v>
          </cell>
          <cell r="M507" t="str">
            <v>GMF</v>
          </cell>
          <cell r="N507" t="str">
            <v>SCPA</v>
          </cell>
          <cell r="O507">
            <v>106.6</v>
          </cell>
          <cell r="P507">
            <v>88701.86</v>
          </cell>
          <cell r="Q507">
            <v>88701.86</v>
          </cell>
          <cell r="R507">
            <v>0</v>
          </cell>
          <cell r="T507">
            <v>0</v>
          </cell>
          <cell r="U507">
            <v>0</v>
          </cell>
          <cell r="V507">
            <v>0</v>
          </cell>
          <cell r="W507">
            <v>0</v>
          </cell>
          <cell r="X507">
            <v>0</v>
          </cell>
          <cell r="Y507">
            <v>0</v>
          </cell>
        </row>
        <row r="508">
          <cell r="A508">
            <v>200109</v>
          </cell>
          <cell r="B508" t="str">
            <v>np</v>
          </cell>
          <cell r="C508" t="str">
            <v>np16</v>
          </cell>
          <cell r="E508">
            <v>37164</v>
          </cell>
          <cell r="F508">
            <v>37164</v>
          </cell>
          <cell r="G508">
            <v>6027.580078125</v>
          </cell>
          <cell r="H508">
            <v>6027.580078125</v>
          </cell>
          <cell r="I508" t="str">
            <v>FOB Klaipeda</v>
          </cell>
          <cell r="J508" t="str">
            <v>FOB Klaipeda</v>
          </cell>
          <cell r="K508" t="str">
            <v>Lifosa</v>
          </cell>
          <cell r="L508" t="str">
            <v>Lifosa</v>
          </cell>
          <cell r="M508" t="str">
            <v>GMF</v>
          </cell>
          <cell r="N508" t="str">
            <v>Kemira</v>
          </cell>
          <cell r="O508">
            <v>142.5</v>
          </cell>
          <cell r="P508">
            <v>858930.15</v>
          </cell>
          <cell r="Q508">
            <v>858930.15</v>
          </cell>
          <cell r="R508">
            <v>0</v>
          </cell>
          <cell r="T508">
            <v>0</v>
          </cell>
          <cell r="U508">
            <v>0</v>
          </cell>
          <cell r="V508">
            <v>0</v>
          </cell>
          <cell r="W508">
            <v>0</v>
          </cell>
          <cell r="X508">
            <v>0</v>
          </cell>
          <cell r="Y508">
            <v>0</v>
          </cell>
        </row>
        <row r="509">
          <cell r="A509">
            <v>200110</v>
          </cell>
          <cell r="B509" t="str">
            <v>np</v>
          </cell>
          <cell r="C509" t="str">
            <v>np17</v>
          </cell>
          <cell r="E509">
            <v>37191</v>
          </cell>
          <cell r="F509">
            <v>37191</v>
          </cell>
          <cell r="G509">
            <v>5928.2900390625</v>
          </cell>
          <cell r="H509">
            <v>5928.2900390625</v>
          </cell>
          <cell r="I509" t="str">
            <v>FOB Klaipeda</v>
          </cell>
          <cell r="J509" t="str">
            <v>FOB Klaipeda</v>
          </cell>
          <cell r="K509" t="str">
            <v>Lifosa</v>
          </cell>
          <cell r="L509" t="str">
            <v>Lifosa</v>
          </cell>
          <cell r="M509" t="str">
            <v>GMF</v>
          </cell>
          <cell r="N509" t="str">
            <v>Kemira</v>
          </cell>
          <cell r="O509">
            <v>142.5</v>
          </cell>
          <cell r="P509">
            <v>844781.32499999995</v>
          </cell>
          <cell r="Q509">
            <v>844781.33</v>
          </cell>
          <cell r="R509">
            <v>0</v>
          </cell>
          <cell r="T509">
            <v>0</v>
          </cell>
          <cell r="U509">
            <v>0</v>
          </cell>
          <cell r="V509">
            <v>0</v>
          </cell>
          <cell r="W509">
            <v>0</v>
          </cell>
          <cell r="X509">
            <v>0</v>
          </cell>
          <cell r="Y509">
            <v>0</v>
          </cell>
        </row>
        <row r="510">
          <cell r="A510">
            <v>200111</v>
          </cell>
          <cell r="B510" t="str">
            <v>np</v>
          </cell>
          <cell r="C510" t="str">
            <v>np22</v>
          </cell>
          <cell r="D510">
            <v>37210</v>
          </cell>
          <cell r="E510">
            <v>37200</v>
          </cell>
          <cell r="F510">
            <v>37233</v>
          </cell>
          <cell r="G510">
            <v>20972.900390625</v>
          </cell>
          <cell r="H510">
            <v>20849.599609375</v>
          </cell>
          <cell r="I510" t="str">
            <v>DAF Ivangorod</v>
          </cell>
          <cell r="J510" t="str">
            <v>FOB Tallinn</v>
          </cell>
          <cell r="K510" t="str">
            <v>Фосфорит</v>
          </cell>
          <cell r="L510" t="str">
            <v>Фосфорит</v>
          </cell>
          <cell r="M510" t="str">
            <v>GMF</v>
          </cell>
          <cell r="N510" t="str">
            <v>Agrosin</v>
          </cell>
          <cell r="O510">
            <v>92</v>
          </cell>
          <cell r="P510">
            <v>1918163.2</v>
          </cell>
          <cell r="Q510">
            <v>1918163.2</v>
          </cell>
          <cell r="R510">
            <v>0</v>
          </cell>
          <cell r="S510" t="str">
            <v>EBSS</v>
          </cell>
          <cell r="T510">
            <v>211297.85</v>
          </cell>
          <cell r="U510">
            <v>211297.85</v>
          </cell>
          <cell r="V510">
            <v>0</v>
          </cell>
          <cell r="W510">
            <v>0</v>
          </cell>
          <cell r="X510">
            <v>0</v>
          </cell>
          <cell r="Y510">
            <v>0</v>
          </cell>
        </row>
        <row r="511">
          <cell r="A511">
            <v>200110</v>
          </cell>
          <cell r="B511" t="str">
            <v>np</v>
          </cell>
          <cell r="C511" t="str">
            <v>np24</v>
          </cell>
          <cell r="E511">
            <v>37194</v>
          </cell>
          <cell r="F511">
            <v>37194</v>
          </cell>
          <cell r="G511">
            <v>5709.31982421875</v>
          </cell>
          <cell r="H511">
            <v>5709.31982421875</v>
          </cell>
          <cell r="I511" t="str">
            <v>FOB Klaipeda</v>
          </cell>
          <cell r="J511" t="str">
            <v>FOB Klaipeda</v>
          </cell>
          <cell r="K511" t="str">
            <v>Lifosa</v>
          </cell>
          <cell r="L511" t="str">
            <v>Lifosa</v>
          </cell>
          <cell r="M511" t="str">
            <v>GMF</v>
          </cell>
          <cell r="N511" t="str">
            <v>Kemira</v>
          </cell>
          <cell r="O511">
            <v>142.5</v>
          </cell>
          <cell r="P511">
            <v>813578.1</v>
          </cell>
          <cell r="Q511">
            <v>813578.1</v>
          </cell>
          <cell r="R511">
            <v>0</v>
          </cell>
          <cell r="T511">
            <v>0</v>
          </cell>
          <cell r="U511">
            <v>0</v>
          </cell>
          <cell r="V511">
            <v>0</v>
          </cell>
          <cell r="W511">
            <v>0</v>
          </cell>
          <cell r="X511">
            <v>0</v>
          </cell>
          <cell r="Y511">
            <v>0</v>
          </cell>
        </row>
        <row r="512">
          <cell r="A512">
            <v>200111</v>
          </cell>
          <cell r="B512" t="str">
            <v>np</v>
          </cell>
          <cell r="C512" t="str">
            <v>np25</v>
          </cell>
          <cell r="D512">
            <v>37225</v>
          </cell>
          <cell r="E512">
            <v>37224</v>
          </cell>
          <cell r="F512">
            <v>37240</v>
          </cell>
          <cell r="G512">
            <v>20947.921875</v>
          </cell>
          <cell r="H512">
            <v>21064.419921875</v>
          </cell>
          <cell r="I512" t="str">
            <v>DAF Ivangorod</v>
          </cell>
          <cell r="J512" t="str">
            <v>FOB Tallinn</v>
          </cell>
          <cell r="K512" t="str">
            <v>Фосфорит</v>
          </cell>
          <cell r="L512" t="str">
            <v>Фосфорит</v>
          </cell>
          <cell r="M512" t="str">
            <v>GMF</v>
          </cell>
          <cell r="N512" t="str">
            <v>Mekatrade</v>
          </cell>
          <cell r="O512">
            <v>102</v>
          </cell>
          <cell r="P512">
            <v>2148570.84</v>
          </cell>
          <cell r="Q512">
            <v>2148570.84</v>
          </cell>
          <cell r="R512">
            <v>0</v>
          </cell>
          <cell r="S512" t="str">
            <v>EBSS</v>
          </cell>
          <cell r="T512">
            <v>172900.89</v>
          </cell>
          <cell r="U512">
            <v>172900.89</v>
          </cell>
          <cell r="V512">
            <v>0</v>
          </cell>
          <cell r="W512">
            <v>0</v>
          </cell>
          <cell r="X512">
            <v>0</v>
          </cell>
          <cell r="Y512">
            <v>0</v>
          </cell>
        </row>
        <row r="513">
          <cell r="A513">
            <v>200111</v>
          </cell>
          <cell r="B513" t="str">
            <v>np</v>
          </cell>
          <cell r="C513" t="str">
            <v>np26</v>
          </cell>
          <cell r="E513">
            <v>37215</v>
          </cell>
          <cell r="F513">
            <v>37215</v>
          </cell>
          <cell r="G513">
            <v>1415.8299560546875</v>
          </cell>
          <cell r="H513">
            <v>1415.8299560546875</v>
          </cell>
          <cell r="I513" t="str">
            <v>FOB Klaipeda</v>
          </cell>
          <cell r="J513" t="str">
            <v>FOB Klaipeda</v>
          </cell>
          <cell r="K513" t="str">
            <v>Lifosa</v>
          </cell>
          <cell r="L513" t="str">
            <v>Lifosa</v>
          </cell>
          <cell r="M513" t="str">
            <v>GMF</v>
          </cell>
          <cell r="N513" t="str">
            <v>Kemira</v>
          </cell>
          <cell r="O513">
            <v>142.5</v>
          </cell>
          <cell r="P513">
            <v>201755.77499999999</v>
          </cell>
          <cell r="Q513">
            <v>201755.78</v>
          </cell>
          <cell r="R513">
            <v>0</v>
          </cell>
          <cell r="T513">
            <v>0</v>
          </cell>
          <cell r="U513">
            <v>0</v>
          </cell>
          <cell r="V513">
            <v>0</v>
          </cell>
          <cell r="W513">
            <v>0</v>
          </cell>
          <cell r="X513">
            <v>0</v>
          </cell>
          <cell r="Y513">
            <v>0</v>
          </cell>
        </row>
        <row r="514">
          <cell r="A514">
            <v>200202</v>
          </cell>
          <cell r="B514" t="str">
            <v>np</v>
          </cell>
          <cell r="C514" t="str">
            <v>np27</v>
          </cell>
          <cell r="D514">
            <v>37279</v>
          </cell>
          <cell r="G514">
            <v>26000</v>
          </cell>
          <cell r="H514">
            <v>26000</v>
          </cell>
          <cell r="I514" t="str">
            <v>DAF Ivangorod</v>
          </cell>
          <cell r="J514" t="str">
            <v>FOB Tallinn</v>
          </cell>
          <cell r="K514" t="str">
            <v>Фосфорит</v>
          </cell>
          <cell r="L514" t="str">
            <v>Фосфорит</v>
          </cell>
          <cell r="M514" t="str">
            <v>GMF</v>
          </cell>
          <cell r="N514" t="str">
            <v>Mekatrade</v>
          </cell>
          <cell r="O514">
            <v>105</v>
          </cell>
          <cell r="P514">
            <v>2730000</v>
          </cell>
          <cell r="Q514">
            <v>1837500</v>
          </cell>
          <cell r="R514">
            <v>892500</v>
          </cell>
          <cell r="S514" t="str">
            <v>EBSS</v>
          </cell>
          <cell r="T514">
            <v>260000</v>
          </cell>
          <cell r="U514">
            <v>0</v>
          </cell>
          <cell r="V514">
            <v>260000</v>
          </cell>
          <cell r="W514">
            <v>0</v>
          </cell>
          <cell r="X514">
            <v>0</v>
          </cell>
          <cell r="Y514">
            <v>0</v>
          </cell>
        </row>
        <row r="515">
          <cell r="A515">
            <v>200112</v>
          </cell>
          <cell r="B515" t="str">
            <v>np</v>
          </cell>
          <cell r="C515" t="str">
            <v>np29</v>
          </cell>
          <cell r="D515">
            <v>37245</v>
          </cell>
          <cell r="E515">
            <v>37247</v>
          </cell>
          <cell r="F515">
            <v>37247</v>
          </cell>
          <cell r="G515">
            <v>1234</v>
          </cell>
          <cell r="H515">
            <v>1234</v>
          </cell>
          <cell r="I515" t="str">
            <v>DAF Ivangorod</v>
          </cell>
          <cell r="J515" t="str">
            <v>DAF Ivangorod</v>
          </cell>
          <cell r="K515" t="str">
            <v>Фосфорит</v>
          </cell>
          <cell r="L515" t="str">
            <v>Фосфорит</v>
          </cell>
          <cell r="M515" t="str">
            <v>GMF</v>
          </cell>
          <cell r="N515" t="str">
            <v>Express Eng</v>
          </cell>
          <cell r="O515">
            <v>104.5</v>
          </cell>
          <cell r="P515">
            <v>128953</v>
          </cell>
          <cell r="Q515">
            <v>128953</v>
          </cell>
          <cell r="R515">
            <v>0</v>
          </cell>
          <cell r="T515">
            <v>0</v>
          </cell>
          <cell r="U515">
            <v>0</v>
          </cell>
          <cell r="V515">
            <v>0</v>
          </cell>
          <cell r="W515">
            <v>0</v>
          </cell>
          <cell r="X515">
            <v>0</v>
          </cell>
          <cell r="Y515">
            <v>0</v>
          </cell>
        </row>
        <row r="516">
          <cell r="A516">
            <v>200201</v>
          </cell>
          <cell r="B516" t="str">
            <v>np</v>
          </cell>
          <cell r="C516" t="str">
            <v>np30</v>
          </cell>
          <cell r="D516">
            <v>37281</v>
          </cell>
          <cell r="E516">
            <v>37284</v>
          </cell>
          <cell r="F516">
            <v>37284</v>
          </cell>
          <cell r="G516">
            <v>268</v>
          </cell>
          <cell r="H516">
            <v>268</v>
          </cell>
          <cell r="I516" t="str">
            <v>FCA Sala</v>
          </cell>
          <cell r="J516" t="str">
            <v>DAF Ivangorod</v>
          </cell>
          <cell r="K516" t="str">
            <v>Фосфорит</v>
          </cell>
          <cell r="L516" t="str">
            <v>Фосфорит</v>
          </cell>
          <cell r="M516" t="str">
            <v>GMF</v>
          </cell>
          <cell r="N516" t="str">
            <v>IET</v>
          </cell>
          <cell r="O516">
            <v>103.6</v>
          </cell>
          <cell r="P516">
            <v>27764.799999999999</v>
          </cell>
          <cell r="Q516">
            <v>27764.799999999999</v>
          </cell>
          <cell r="R516">
            <v>0</v>
          </cell>
          <cell r="S516" t="str">
            <v>EBSS</v>
          </cell>
          <cell r="T516">
            <v>187.6</v>
          </cell>
          <cell r="U516">
            <v>0</v>
          </cell>
          <cell r="V516">
            <v>187.6</v>
          </cell>
          <cell r="W516">
            <v>0</v>
          </cell>
          <cell r="X516">
            <v>0</v>
          </cell>
          <cell r="Y516">
            <v>0</v>
          </cell>
        </row>
        <row r="517">
          <cell r="A517">
            <v>200203</v>
          </cell>
          <cell r="B517" t="str">
            <v>np</v>
          </cell>
          <cell r="C517" t="str">
            <v>np31</v>
          </cell>
          <cell r="D517">
            <v>37320</v>
          </cell>
          <cell r="G517">
            <v>4000</v>
          </cell>
          <cell r="H517">
            <v>4000</v>
          </cell>
          <cell r="I517" t="str">
            <v>FCA Belorechenskaya</v>
          </cell>
          <cell r="J517" t="str">
            <v>FOB Novorossijsk</v>
          </cell>
          <cell r="K517" t="str">
            <v>Белореченск</v>
          </cell>
          <cell r="L517" t="str">
            <v>КГОК</v>
          </cell>
          <cell r="M517" t="str">
            <v>GMF</v>
          </cell>
          <cell r="N517" t="str">
            <v>Helm</v>
          </cell>
          <cell r="O517">
            <v>102</v>
          </cell>
          <cell r="P517">
            <v>408000</v>
          </cell>
          <cell r="Q517">
            <v>0</v>
          </cell>
          <cell r="R517">
            <v>408000</v>
          </cell>
          <cell r="S517" t="str">
            <v>Railco</v>
          </cell>
          <cell r="T517">
            <v>50160</v>
          </cell>
          <cell r="U517">
            <v>0</v>
          </cell>
          <cell r="V517">
            <v>50160</v>
          </cell>
          <cell r="W517">
            <v>0</v>
          </cell>
          <cell r="X517">
            <v>0</v>
          </cell>
          <cell r="Y517">
            <v>0</v>
          </cell>
        </row>
        <row r="518">
          <cell r="A518">
            <v>200202</v>
          </cell>
          <cell r="B518" t="str">
            <v>np</v>
          </cell>
          <cell r="C518" t="str">
            <v>np32</v>
          </cell>
          <cell r="D518">
            <v>37287</v>
          </cell>
          <cell r="G518">
            <v>2000</v>
          </cell>
          <cell r="H518">
            <v>2000</v>
          </cell>
          <cell r="I518" t="str">
            <v>FCA Belorechenskaya</v>
          </cell>
          <cell r="J518" t="str">
            <v>DAF Chop</v>
          </cell>
          <cell r="K518" t="str">
            <v>Белореченск</v>
          </cell>
          <cell r="L518" t="str">
            <v>КГОК</v>
          </cell>
          <cell r="M518" t="str">
            <v>GMF</v>
          </cell>
          <cell r="N518" t="str">
            <v>IET</v>
          </cell>
          <cell r="O518">
            <v>129</v>
          </cell>
          <cell r="P518">
            <v>258000</v>
          </cell>
          <cell r="Q518">
            <v>0</v>
          </cell>
          <cell r="R518">
            <v>258000</v>
          </cell>
          <cell r="S518" t="str">
            <v>Railco</v>
          </cell>
          <cell r="T518">
            <v>50000</v>
          </cell>
          <cell r="U518">
            <v>0</v>
          </cell>
          <cell r="V518">
            <v>50000</v>
          </cell>
          <cell r="W518">
            <v>0</v>
          </cell>
          <cell r="X518">
            <v>0</v>
          </cell>
          <cell r="Y518">
            <v>0</v>
          </cell>
        </row>
        <row r="519">
          <cell r="A519">
            <v>200202</v>
          </cell>
          <cell r="B519" t="str">
            <v>np</v>
          </cell>
          <cell r="C519" t="str">
            <v>np33</v>
          </cell>
          <cell r="D519">
            <v>37302</v>
          </cell>
          <cell r="E519">
            <v>37296</v>
          </cell>
          <cell r="F519">
            <v>37308</v>
          </cell>
          <cell r="G519">
            <v>2738</v>
          </cell>
          <cell r="H519">
            <v>2707.070068359375</v>
          </cell>
          <cell r="I519" t="str">
            <v>DAF Ivangorod</v>
          </cell>
          <cell r="J519" t="str">
            <v>FOB Tallinn</v>
          </cell>
          <cell r="K519" t="str">
            <v>Фосфорит</v>
          </cell>
          <cell r="L519" t="str">
            <v>Фосфорит</v>
          </cell>
          <cell r="M519" t="str">
            <v>GMF</v>
          </cell>
          <cell r="N519" t="str">
            <v>Helm</v>
          </cell>
          <cell r="O519">
            <v>104</v>
          </cell>
          <cell r="P519">
            <v>281535.28000000003</v>
          </cell>
          <cell r="Q519">
            <v>182000</v>
          </cell>
          <cell r="R519">
            <v>99535.28</v>
          </cell>
          <cell r="S519" t="str">
            <v>EBSS</v>
          </cell>
          <cell r="T519">
            <v>33838.375</v>
          </cell>
          <cell r="U519">
            <v>0</v>
          </cell>
          <cell r="V519">
            <v>33838.379999999997</v>
          </cell>
          <cell r="W519">
            <v>0</v>
          </cell>
          <cell r="X519">
            <v>0</v>
          </cell>
          <cell r="Y519">
            <v>0</v>
          </cell>
        </row>
        <row r="520">
          <cell r="A520">
            <v>200201</v>
          </cell>
          <cell r="B520" t="str">
            <v>np</v>
          </cell>
          <cell r="C520" t="str">
            <v>np34</v>
          </cell>
          <cell r="D520">
            <v>37278</v>
          </cell>
          <cell r="E520">
            <v>37282</v>
          </cell>
          <cell r="F520">
            <v>37287</v>
          </cell>
          <cell r="G520">
            <v>1020.7999877929688</v>
          </cell>
          <cell r="H520">
            <v>1012.875</v>
          </cell>
          <cell r="I520" t="str">
            <v>DAF Ivangorod</v>
          </cell>
          <cell r="J520" t="str">
            <v>FOB Tallinn</v>
          </cell>
          <cell r="K520" t="str">
            <v>Фосфорит</v>
          </cell>
          <cell r="L520" t="str">
            <v>Фосфорит</v>
          </cell>
          <cell r="M520" t="str">
            <v>GMF</v>
          </cell>
          <cell r="N520" t="str">
            <v>Unifert</v>
          </cell>
          <cell r="O520">
            <v>105</v>
          </cell>
          <cell r="P520">
            <v>106351.875</v>
          </cell>
          <cell r="Q520">
            <v>106351.88</v>
          </cell>
          <cell r="R520">
            <v>0</v>
          </cell>
          <cell r="S520" t="str">
            <v>EBSS</v>
          </cell>
          <cell r="T520">
            <v>7418.26</v>
          </cell>
          <cell r="U520">
            <v>7418.26</v>
          </cell>
          <cell r="V520">
            <v>0</v>
          </cell>
          <cell r="W520">
            <v>0</v>
          </cell>
          <cell r="X520">
            <v>0</v>
          </cell>
          <cell r="Y520">
            <v>0</v>
          </cell>
        </row>
        <row r="521">
          <cell r="A521">
            <v>200202</v>
          </cell>
          <cell r="B521" t="str">
            <v>np</v>
          </cell>
          <cell r="C521" t="str">
            <v>np35</v>
          </cell>
          <cell r="D521">
            <v>37308</v>
          </cell>
          <cell r="G521">
            <v>800</v>
          </cell>
          <cell r="H521">
            <v>800</v>
          </cell>
          <cell r="I521" t="str">
            <v>FCA Sala</v>
          </cell>
          <cell r="J521" t="str">
            <v>DAF Ivangorod</v>
          </cell>
          <cell r="K521" t="str">
            <v>Фосфорит</v>
          </cell>
          <cell r="L521" t="str">
            <v>Фосфорит</v>
          </cell>
          <cell r="M521" t="str">
            <v>GMF</v>
          </cell>
          <cell r="N521" t="str">
            <v>IET</v>
          </cell>
          <cell r="O521">
            <v>93.6</v>
          </cell>
          <cell r="P521">
            <v>74880</v>
          </cell>
          <cell r="Q521">
            <v>0</v>
          </cell>
          <cell r="R521">
            <v>74880</v>
          </cell>
          <cell r="S521" t="str">
            <v>EBSS</v>
          </cell>
          <cell r="T521">
            <v>560</v>
          </cell>
          <cell r="U521">
            <v>0</v>
          </cell>
          <cell r="V521">
            <v>560</v>
          </cell>
          <cell r="W521">
            <v>0</v>
          </cell>
          <cell r="X521">
            <v>0</v>
          </cell>
          <cell r="Y521">
            <v>0</v>
          </cell>
        </row>
        <row r="522">
          <cell r="A522">
            <v>200201</v>
          </cell>
          <cell r="B522" t="str">
            <v>np</v>
          </cell>
          <cell r="C522" t="str">
            <v>np36</v>
          </cell>
          <cell r="D522">
            <v>37286</v>
          </cell>
          <cell r="E522">
            <v>37284</v>
          </cell>
          <cell r="F522">
            <v>37284</v>
          </cell>
          <cell r="G522">
            <v>537.70001220703125</v>
          </cell>
          <cell r="H522">
            <v>537.70001220703125</v>
          </cell>
          <cell r="I522" t="str">
            <v>FCA Sala</v>
          </cell>
          <cell r="J522" t="str">
            <v>DAF Ivangorod</v>
          </cell>
          <cell r="K522" t="str">
            <v>Фосфорит</v>
          </cell>
          <cell r="L522" t="str">
            <v>Фосфорит</v>
          </cell>
          <cell r="M522" t="str">
            <v>GMF</v>
          </cell>
          <cell r="N522" t="str">
            <v>IET</v>
          </cell>
          <cell r="O522">
            <v>103.6</v>
          </cell>
          <cell r="P522">
            <v>55705.72</v>
          </cell>
          <cell r="Q522">
            <v>55705.72</v>
          </cell>
          <cell r="R522">
            <v>0</v>
          </cell>
          <cell r="S522" t="str">
            <v>EBSS</v>
          </cell>
          <cell r="T522">
            <v>376.39</v>
          </cell>
          <cell r="U522">
            <v>0</v>
          </cell>
          <cell r="V522">
            <v>376.39</v>
          </cell>
          <cell r="W522">
            <v>0</v>
          </cell>
          <cell r="X522">
            <v>0</v>
          </cell>
          <cell r="Y522">
            <v>0</v>
          </cell>
        </row>
        <row r="523">
          <cell r="A523">
            <v>200202</v>
          </cell>
          <cell r="B523" t="str">
            <v>np</v>
          </cell>
          <cell r="C523" t="str">
            <v>np37</v>
          </cell>
          <cell r="D523">
            <v>37307</v>
          </cell>
          <cell r="G523">
            <v>2500</v>
          </cell>
          <cell r="H523">
            <v>2500</v>
          </cell>
          <cell r="I523" t="str">
            <v>FCA Sala</v>
          </cell>
          <cell r="J523" t="str">
            <v>DAF Ivangorod</v>
          </cell>
          <cell r="K523" t="str">
            <v>Фосфорит</v>
          </cell>
          <cell r="L523" t="str">
            <v>Фосфорит</v>
          </cell>
          <cell r="M523" t="str">
            <v>GMF</v>
          </cell>
          <cell r="N523" t="str">
            <v>IET</v>
          </cell>
          <cell r="O523">
            <v>103.6</v>
          </cell>
          <cell r="P523">
            <v>259000</v>
          </cell>
          <cell r="Q523">
            <v>0</v>
          </cell>
          <cell r="R523">
            <v>259000</v>
          </cell>
          <cell r="S523" t="str">
            <v>EBSS</v>
          </cell>
          <cell r="T523">
            <v>1750</v>
          </cell>
          <cell r="U523">
            <v>0</v>
          </cell>
          <cell r="V523">
            <v>1750</v>
          </cell>
          <cell r="W523">
            <v>0</v>
          </cell>
          <cell r="X523">
            <v>0</v>
          </cell>
          <cell r="Y523">
            <v>0</v>
          </cell>
        </row>
        <row r="524">
          <cell r="A524">
            <v>200202</v>
          </cell>
          <cell r="B524" t="str">
            <v>np</v>
          </cell>
          <cell r="C524" t="str">
            <v>np38</v>
          </cell>
          <cell r="D524">
            <v>37312</v>
          </cell>
          <cell r="G524">
            <v>500</v>
          </cell>
          <cell r="H524">
            <v>500</v>
          </cell>
          <cell r="I524" t="str">
            <v>FCA Sala</v>
          </cell>
          <cell r="J524" t="str">
            <v>DAF Ivangorod</v>
          </cell>
          <cell r="K524" t="str">
            <v>Фосфорит</v>
          </cell>
          <cell r="L524" t="str">
            <v>Фосфорит</v>
          </cell>
          <cell r="M524" t="str">
            <v>GMF</v>
          </cell>
          <cell r="N524" t="str">
            <v>IET</v>
          </cell>
          <cell r="O524">
            <v>103.6</v>
          </cell>
          <cell r="P524">
            <v>51800</v>
          </cell>
          <cell r="Q524">
            <v>0</v>
          </cell>
          <cell r="R524">
            <v>51800</v>
          </cell>
          <cell r="S524" t="str">
            <v>EBSS</v>
          </cell>
          <cell r="T524">
            <v>350</v>
          </cell>
          <cell r="U524">
            <v>0</v>
          </cell>
          <cell r="V524">
            <v>350</v>
          </cell>
          <cell r="W524">
            <v>0</v>
          </cell>
          <cell r="X524">
            <v>0</v>
          </cell>
          <cell r="Y524">
            <v>0</v>
          </cell>
        </row>
        <row r="525">
          <cell r="A525">
            <v>200201</v>
          </cell>
          <cell r="B525" t="str">
            <v>np</v>
          </cell>
          <cell r="C525" t="str">
            <v>np39</v>
          </cell>
          <cell r="D525">
            <v>37286</v>
          </cell>
          <cell r="E525">
            <v>37286</v>
          </cell>
          <cell r="F525">
            <v>37286</v>
          </cell>
          <cell r="G525">
            <v>484.89999389648438</v>
          </cell>
          <cell r="H525">
            <v>484.89999389648438</v>
          </cell>
          <cell r="I525" t="str">
            <v>FCA Sala</v>
          </cell>
          <cell r="J525" t="str">
            <v>DAF Ivangorod</v>
          </cell>
          <cell r="K525" t="str">
            <v>Фосфорит</v>
          </cell>
          <cell r="L525" t="str">
            <v>Фосфорит</v>
          </cell>
          <cell r="M525" t="str">
            <v>GMF</v>
          </cell>
          <cell r="N525" t="str">
            <v>IET</v>
          </cell>
          <cell r="O525">
            <v>103.6</v>
          </cell>
          <cell r="P525">
            <v>50235.64</v>
          </cell>
          <cell r="Q525">
            <v>50235.64</v>
          </cell>
          <cell r="R525">
            <v>0</v>
          </cell>
          <cell r="S525" t="str">
            <v>EBSS</v>
          </cell>
          <cell r="T525">
            <v>339.43</v>
          </cell>
          <cell r="U525">
            <v>0</v>
          </cell>
          <cell r="V525">
            <v>339.43</v>
          </cell>
          <cell r="W525">
            <v>0</v>
          </cell>
          <cell r="X525">
            <v>0</v>
          </cell>
          <cell r="Y525">
            <v>0</v>
          </cell>
        </row>
        <row r="526">
          <cell r="A526">
            <v>200202</v>
          </cell>
          <cell r="B526" t="str">
            <v>np</v>
          </cell>
          <cell r="C526" t="str">
            <v>np40</v>
          </cell>
          <cell r="D526">
            <v>37297</v>
          </cell>
          <cell r="G526">
            <v>5000</v>
          </cell>
          <cell r="H526">
            <v>5000</v>
          </cell>
          <cell r="I526" t="str">
            <v>DAF Ivangorod</v>
          </cell>
          <cell r="J526" t="str">
            <v>FOB Tallinn</v>
          </cell>
          <cell r="K526" t="str">
            <v>Фосфорит</v>
          </cell>
          <cell r="L526" t="str">
            <v>Фосфорит</v>
          </cell>
          <cell r="M526" t="str">
            <v>GMF</v>
          </cell>
          <cell r="N526" t="str">
            <v>Mekatrade</v>
          </cell>
          <cell r="O526">
            <v>95</v>
          </cell>
          <cell r="P526">
            <v>475000</v>
          </cell>
          <cell r="Q526">
            <v>332500</v>
          </cell>
          <cell r="R526">
            <v>142500</v>
          </cell>
          <cell r="S526" t="str">
            <v>EBSS</v>
          </cell>
          <cell r="T526">
            <v>50000</v>
          </cell>
          <cell r="U526">
            <v>0</v>
          </cell>
          <cell r="V526">
            <v>50000</v>
          </cell>
          <cell r="W526">
            <v>0</v>
          </cell>
          <cell r="X526">
            <v>0</v>
          </cell>
          <cell r="Y526">
            <v>0</v>
          </cell>
        </row>
        <row r="527">
          <cell r="A527">
            <v>200202</v>
          </cell>
          <cell r="B527" t="str">
            <v>np</v>
          </cell>
          <cell r="C527" t="str">
            <v>np41</v>
          </cell>
          <cell r="D527">
            <v>37299</v>
          </cell>
          <cell r="E527">
            <v>37296</v>
          </cell>
          <cell r="F527">
            <v>37303</v>
          </cell>
          <cell r="G527">
            <v>1316</v>
          </cell>
          <cell r="H527">
            <v>1300.0400390625</v>
          </cell>
          <cell r="I527" t="str">
            <v>DAF Ivangorod</v>
          </cell>
          <cell r="J527" t="str">
            <v>FOB Tallinn</v>
          </cell>
          <cell r="K527" t="str">
            <v>Фосфорит</v>
          </cell>
          <cell r="L527" t="str">
            <v>Фосфорит</v>
          </cell>
          <cell r="M527" t="str">
            <v>GMF</v>
          </cell>
          <cell r="N527" t="str">
            <v>Kelenisso</v>
          </cell>
          <cell r="O527">
            <v>96</v>
          </cell>
          <cell r="P527">
            <v>124803.84</v>
          </cell>
          <cell r="Q527">
            <v>124800</v>
          </cell>
          <cell r="R527">
            <v>3.84</v>
          </cell>
          <cell r="S527" t="str">
            <v>EBSS</v>
          </cell>
          <cell r="T527">
            <v>16250.5</v>
          </cell>
          <cell r="U527">
            <v>0</v>
          </cell>
          <cell r="V527">
            <v>16250.5</v>
          </cell>
          <cell r="W527">
            <v>0</v>
          </cell>
          <cell r="X527">
            <v>0</v>
          </cell>
          <cell r="Y527">
            <v>0</v>
          </cell>
        </row>
        <row r="528">
          <cell r="A528">
            <v>200202</v>
          </cell>
          <cell r="B528" t="str">
            <v>np</v>
          </cell>
          <cell r="C528" t="str">
            <v>np42</v>
          </cell>
          <cell r="D528">
            <v>37312</v>
          </cell>
          <cell r="G528">
            <v>700</v>
          </cell>
          <cell r="H528">
            <v>700</v>
          </cell>
          <cell r="I528" t="str">
            <v>DAF Ivangorod</v>
          </cell>
          <cell r="J528" t="str">
            <v>FOB Tallinn</v>
          </cell>
          <cell r="K528" t="str">
            <v>Фосфорит</v>
          </cell>
          <cell r="L528" t="str">
            <v>Фосфорит</v>
          </cell>
          <cell r="M528" t="str">
            <v>GMF</v>
          </cell>
          <cell r="N528" t="str">
            <v>Unifert</v>
          </cell>
          <cell r="O528">
            <v>95</v>
          </cell>
          <cell r="P528">
            <v>66500</v>
          </cell>
          <cell r="Q528">
            <v>47500</v>
          </cell>
          <cell r="R528">
            <v>19000</v>
          </cell>
          <cell r="S528" t="str">
            <v>EBSS</v>
          </cell>
          <cell r="T528">
            <v>6650</v>
          </cell>
          <cell r="U528">
            <v>0</v>
          </cell>
          <cell r="V528">
            <v>6650</v>
          </cell>
          <cell r="W528">
            <v>0</v>
          </cell>
          <cell r="X528">
            <v>0</v>
          </cell>
          <cell r="Y528">
            <v>0</v>
          </cell>
        </row>
        <row r="529">
          <cell r="A529">
            <v>200108</v>
          </cell>
          <cell r="B529" t="str">
            <v>npk</v>
          </cell>
          <cell r="C529" t="str">
            <v>npk01</v>
          </cell>
          <cell r="D529">
            <v>37118</v>
          </cell>
          <cell r="E529">
            <v>37118</v>
          </cell>
          <cell r="F529">
            <v>37127</v>
          </cell>
          <cell r="G529">
            <v>4388</v>
          </cell>
          <cell r="H529">
            <v>4385.240234375</v>
          </cell>
          <cell r="I529" t="str">
            <v>FCA Nevinnomyssk</v>
          </cell>
          <cell r="J529" t="str">
            <v>FOB Novorossijsk</v>
          </cell>
          <cell r="K529" t="str">
            <v>НВТИ</v>
          </cell>
          <cell r="L529" t="str">
            <v>НВТИ</v>
          </cell>
          <cell r="M529" t="str">
            <v>GMF</v>
          </cell>
          <cell r="N529" t="str">
            <v>Transammonia</v>
          </cell>
          <cell r="O529">
            <v>140</v>
          </cell>
          <cell r="P529">
            <v>613411.53</v>
          </cell>
          <cell r="Q529">
            <v>613411.53</v>
          </cell>
          <cell r="R529">
            <v>0</v>
          </cell>
          <cell r="S529" t="str">
            <v>Railco</v>
          </cell>
          <cell r="T529">
            <v>52564.160000000003</v>
          </cell>
          <cell r="U529">
            <v>52564.160000000003</v>
          </cell>
          <cell r="V529">
            <v>0</v>
          </cell>
          <cell r="W529">
            <v>0</v>
          </cell>
          <cell r="X529">
            <v>0</v>
          </cell>
          <cell r="Y529">
            <v>0</v>
          </cell>
        </row>
        <row r="530">
          <cell r="A530">
            <v>200108</v>
          </cell>
          <cell r="B530" t="str">
            <v>npk</v>
          </cell>
          <cell r="C530" t="str">
            <v>npk02</v>
          </cell>
          <cell r="D530">
            <v>37118</v>
          </cell>
          <cell r="E530">
            <v>37118</v>
          </cell>
          <cell r="F530">
            <v>37127</v>
          </cell>
          <cell r="G530">
            <v>5502</v>
          </cell>
          <cell r="H530">
            <v>5499.72412109375</v>
          </cell>
          <cell r="I530" t="str">
            <v>FCA Nevinnomyssk</v>
          </cell>
          <cell r="J530" t="str">
            <v>FOB Novorossijsk</v>
          </cell>
          <cell r="K530" t="str">
            <v>НВТИ</v>
          </cell>
          <cell r="L530" t="str">
            <v>НВТИ</v>
          </cell>
          <cell r="M530" t="str">
            <v>GMF</v>
          </cell>
          <cell r="N530" t="str">
            <v>Transammonia</v>
          </cell>
          <cell r="O530">
            <v>116</v>
          </cell>
          <cell r="P530">
            <v>637425.47400000005</v>
          </cell>
          <cell r="Q530">
            <v>637425.47</v>
          </cell>
          <cell r="R530">
            <v>0</v>
          </cell>
          <cell r="S530" t="str">
            <v>Railco</v>
          </cell>
          <cell r="T530">
            <v>65938.52</v>
          </cell>
          <cell r="U530">
            <v>65938.52</v>
          </cell>
          <cell r="V530">
            <v>0</v>
          </cell>
          <cell r="W530">
            <v>0</v>
          </cell>
          <cell r="X530">
            <v>0</v>
          </cell>
          <cell r="Y530">
            <v>0</v>
          </cell>
        </row>
        <row r="531">
          <cell r="A531">
            <v>200111</v>
          </cell>
          <cell r="B531" t="str">
            <v>npk</v>
          </cell>
          <cell r="C531" t="str">
            <v>npk03</v>
          </cell>
          <cell r="D531">
            <v>37210</v>
          </cell>
          <cell r="E531">
            <v>37204</v>
          </cell>
          <cell r="F531">
            <v>37212</v>
          </cell>
          <cell r="G531">
            <v>8758</v>
          </cell>
          <cell r="H531">
            <v>8763.349609375</v>
          </cell>
          <cell r="I531" t="str">
            <v>FCA Nevinnomyssk</v>
          </cell>
          <cell r="J531" t="str">
            <v>FOB Novorossijsk</v>
          </cell>
          <cell r="K531" t="str">
            <v>НВТИ</v>
          </cell>
          <cell r="L531" t="str">
            <v>НВТИ</v>
          </cell>
          <cell r="M531" t="str">
            <v>GMF</v>
          </cell>
          <cell r="N531" t="str">
            <v>Transammonia</v>
          </cell>
          <cell r="O531">
            <v>118</v>
          </cell>
          <cell r="P531">
            <v>1034075.3</v>
          </cell>
          <cell r="Q531">
            <v>983658.63</v>
          </cell>
          <cell r="R531">
            <v>50416.67</v>
          </cell>
          <cell r="S531" t="str">
            <v>Railco</v>
          </cell>
          <cell r="T531">
            <v>102336.95</v>
          </cell>
          <cell r="U531">
            <v>102336.95</v>
          </cell>
          <cell r="V531">
            <v>0</v>
          </cell>
          <cell r="W531">
            <v>0</v>
          </cell>
          <cell r="X531">
            <v>0</v>
          </cell>
          <cell r="Y531">
            <v>0</v>
          </cell>
        </row>
        <row r="532">
          <cell r="A532">
            <v>200201</v>
          </cell>
          <cell r="B532" t="str">
            <v>npk</v>
          </cell>
          <cell r="C532" t="str">
            <v>npk04</v>
          </cell>
          <cell r="D532">
            <v>37230</v>
          </cell>
          <cell r="E532">
            <v>37255</v>
          </cell>
          <cell r="F532">
            <v>37273</v>
          </cell>
          <cell r="G532">
            <v>2727.60009765625</v>
          </cell>
          <cell r="H532">
            <v>2473.5</v>
          </cell>
          <cell r="I532" t="str">
            <v>FCA Nevinnomyssk</v>
          </cell>
          <cell r="J532" t="str">
            <v>C&amp;F Tripoli</v>
          </cell>
          <cell r="K532" t="str">
            <v>НВТИ</v>
          </cell>
          <cell r="L532" t="str">
            <v>НВТИ</v>
          </cell>
          <cell r="M532" t="str">
            <v>GMF</v>
          </cell>
          <cell r="N532" t="str">
            <v>Mekatrade</v>
          </cell>
          <cell r="O532">
            <v>156.03</v>
          </cell>
          <cell r="P532">
            <v>385940.20500000002</v>
          </cell>
          <cell r="Q532">
            <v>385940.21</v>
          </cell>
          <cell r="R532">
            <v>0</v>
          </cell>
          <cell r="S532" t="str">
            <v>Railco</v>
          </cell>
          <cell r="T532">
            <v>93612.46</v>
          </cell>
          <cell r="U532">
            <v>93612.46</v>
          </cell>
          <cell r="V532">
            <v>0</v>
          </cell>
          <cell r="W532">
            <v>0</v>
          </cell>
          <cell r="X532">
            <v>0</v>
          </cell>
          <cell r="Y532">
            <v>0</v>
          </cell>
        </row>
        <row r="533">
          <cell r="A533">
            <v>200202</v>
          </cell>
          <cell r="B533" t="str">
            <v>npk</v>
          </cell>
          <cell r="C533" t="str">
            <v>npk05</v>
          </cell>
          <cell r="D533">
            <v>37278</v>
          </cell>
          <cell r="G533">
            <v>4400</v>
          </cell>
          <cell r="H533">
            <v>4400</v>
          </cell>
          <cell r="I533" t="str">
            <v>FCA Nevinnomyssk</v>
          </cell>
          <cell r="J533" t="str">
            <v>FOB Novorossijsk</v>
          </cell>
          <cell r="K533" t="str">
            <v>НВТИ</v>
          </cell>
          <cell r="L533" t="str">
            <v>НВТИ</v>
          </cell>
          <cell r="M533" t="str">
            <v>GMF</v>
          </cell>
          <cell r="N533" t="str">
            <v>Transammonia</v>
          </cell>
          <cell r="O533">
            <v>142</v>
          </cell>
          <cell r="P533">
            <v>624800</v>
          </cell>
          <cell r="Q533">
            <v>0</v>
          </cell>
          <cell r="R533">
            <v>624800</v>
          </cell>
          <cell r="S533" t="str">
            <v>Railco</v>
          </cell>
          <cell r="T533">
            <v>52800</v>
          </cell>
          <cell r="U533">
            <v>48736.17</v>
          </cell>
          <cell r="V533">
            <v>4063.83</v>
          </cell>
          <cell r="W533">
            <v>0</v>
          </cell>
          <cell r="X533">
            <v>0</v>
          </cell>
          <cell r="Y533">
            <v>0</v>
          </cell>
        </row>
        <row r="534">
          <cell r="A534">
            <v>200202</v>
          </cell>
          <cell r="B534" t="str">
            <v>npk</v>
          </cell>
          <cell r="C534" t="str">
            <v>npk06</v>
          </cell>
          <cell r="D534">
            <v>37278</v>
          </cell>
          <cell r="G534">
            <v>9900</v>
          </cell>
          <cell r="H534">
            <v>9900</v>
          </cell>
          <cell r="I534" t="str">
            <v>FCA Nevinnomyssk</v>
          </cell>
          <cell r="J534" t="str">
            <v>FOB Novorossijsk</v>
          </cell>
          <cell r="K534" t="str">
            <v>НВТИ</v>
          </cell>
          <cell r="L534" t="str">
            <v>НВТИ</v>
          </cell>
          <cell r="M534" t="str">
            <v>GMF</v>
          </cell>
          <cell r="N534" t="str">
            <v>Transammonia</v>
          </cell>
          <cell r="O534">
            <v>116</v>
          </cell>
          <cell r="P534">
            <v>1148400</v>
          </cell>
          <cell r="Q534">
            <v>0</v>
          </cell>
          <cell r="R534">
            <v>1148400</v>
          </cell>
          <cell r="S534" t="str">
            <v>Railco</v>
          </cell>
          <cell r="T534">
            <v>118800</v>
          </cell>
          <cell r="U534">
            <v>109656.38</v>
          </cell>
          <cell r="V534">
            <v>9143.6200000000008</v>
          </cell>
          <cell r="W534">
            <v>0</v>
          </cell>
          <cell r="X534">
            <v>0</v>
          </cell>
          <cell r="Y534">
            <v>0</v>
          </cell>
        </row>
        <row r="535">
          <cell r="A535">
            <v>200202</v>
          </cell>
          <cell r="B535" t="str">
            <v>npk</v>
          </cell>
          <cell r="C535" t="str">
            <v>npk09</v>
          </cell>
          <cell r="D535">
            <v>37315</v>
          </cell>
          <cell r="G535">
            <v>400</v>
          </cell>
          <cell r="H535">
            <v>400</v>
          </cell>
          <cell r="I535" t="str">
            <v>DAF Ivangorod</v>
          </cell>
          <cell r="J535" t="str">
            <v>DAF Ivangorod</v>
          </cell>
          <cell r="K535" t="str">
            <v>Фосфорит</v>
          </cell>
          <cell r="L535" t="str">
            <v>Фосфорит</v>
          </cell>
          <cell r="M535" t="str">
            <v>GMF</v>
          </cell>
          <cell r="N535" t="str">
            <v>IET</v>
          </cell>
          <cell r="O535">
            <v>123.6</v>
          </cell>
          <cell r="P535">
            <v>49440</v>
          </cell>
          <cell r="Q535">
            <v>0</v>
          </cell>
          <cell r="R535">
            <v>49440</v>
          </cell>
          <cell r="T535">
            <v>0</v>
          </cell>
          <cell r="U535">
            <v>0</v>
          </cell>
          <cell r="V535">
            <v>0</v>
          </cell>
          <cell r="W535">
            <v>0</v>
          </cell>
          <cell r="X535">
            <v>0</v>
          </cell>
          <cell r="Y535">
            <v>0</v>
          </cell>
        </row>
        <row r="536">
          <cell r="A536">
            <v>200108</v>
          </cell>
          <cell r="B536" t="str">
            <v>ssp</v>
          </cell>
          <cell r="C536" t="str">
            <v>ssp01</v>
          </cell>
          <cell r="D536">
            <v>37118</v>
          </cell>
          <cell r="E536">
            <v>37127</v>
          </cell>
          <cell r="F536">
            <v>37127</v>
          </cell>
          <cell r="G536">
            <v>585.67999267578125</v>
          </cell>
          <cell r="H536">
            <v>585.67999267578125</v>
          </cell>
          <cell r="I536" t="str">
            <v>FCA Sala</v>
          </cell>
          <cell r="J536" t="str">
            <v>FCA Sala</v>
          </cell>
          <cell r="K536" t="str">
            <v>Фосфорит</v>
          </cell>
          <cell r="L536" t="str">
            <v>Фосфорит</v>
          </cell>
          <cell r="M536" t="str">
            <v>GMF</v>
          </cell>
          <cell r="N536" t="str">
            <v>Express Eng</v>
          </cell>
          <cell r="O536">
            <v>87</v>
          </cell>
          <cell r="P536">
            <v>50954.16</v>
          </cell>
          <cell r="Q536">
            <v>50954.16</v>
          </cell>
          <cell r="R536">
            <v>0</v>
          </cell>
          <cell r="T536">
            <v>0</v>
          </cell>
          <cell r="U536">
            <v>0</v>
          </cell>
          <cell r="V536">
            <v>0</v>
          </cell>
          <cell r="W536">
            <v>0</v>
          </cell>
          <cell r="X536">
            <v>0</v>
          </cell>
          <cell r="Y536">
            <v>0</v>
          </cell>
        </row>
        <row r="537">
          <cell r="A537">
            <v>200201</v>
          </cell>
          <cell r="B537" t="str">
            <v>uan</v>
          </cell>
          <cell r="C537" t="str">
            <v>uan01</v>
          </cell>
          <cell r="D537">
            <v>37270</v>
          </cell>
          <cell r="E537">
            <v>37270</v>
          </cell>
          <cell r="F537">
            <v>37276</v>
          </cell>
          <cell r="G537">
            <v>18763.0859375</v>
          </cell>
          <cell r="H537">
            <v>18763.0859375</v>
          </cell>
          <cell r="I537" t="str">
            <v>FCA Nevinnomyssk</v>
          </cell>
          <cell r="J537" t="str">
            <v>FOB Novorossijsk</v>
          </cell>
          <cell r="K537" t="str">
            <v>НевАзот</v>
          </cell>
          <cell r="L537" t="str">
            <v>НевАзот</v>
          </cell>
          <cell r="M537" t="str">
            <v>GMF</v>
          </cell>
          <cell r="N537" t="str">
            <v>Transammonia</v>
          </cell>
          <cell r="O537">
            <v>51.8</v>
          </cell>
          <cell r="P537">
            <v>971927.85479999997</v>
          </cell>
          <cell r="Q537">
            <v>0</v>
          </cell>
          <cell r="R537">
            <v>971927.85</v>
          </cell>
          <cell r="S537" t="str">
            <v>Finrol</v>
          </cell>
          <cell r="T537">
            <v>230757.07</v>
          </cell>
          <cell r="U537">
            <v>230757.07</v>
          </cell>
          <cell r="V537">
            <v>0</v>
          </cell>
          <cell r="W537">
            <v>0</v>
          </cell>
          <cell r="X537">
            <v>0</v>
          </cell>
          <cell r="Y537">
            <v>0</v>
          </cell>
        </row>
        <row r="538">
          <cell r="A538">
            <v>200201</v>
          </cell>
          <cell r="B538" t="str">
            <v>uan</v>
          </cell>
          <cell r="C538" t="str">
            <v>uan02</v>
          </cell>
          <cell r="D538">
            <v>37282</v>
          </cell>
          <cell r="E538">
            <v>37282</v>
          </cell>
          <cell r="F538">
            <v>37284</v>
          </cell>
          <cell r="G538">
            <v>21570.126953125</v>
          </cell>
          <cell r="H538">
            <v>21570.126953125</v>
          </cell>
          <cell r="I538" t="str">
            <v>FCA Nevinnomyssk</v>
          </cell>
          <cell r="J538" t="str">
            <v>FOB Novorossijsk</v>
          </cell>
          <cell r="K538" t="str">
            <v>НевАзот</v>
          </cell>
          <cell r="L538" t="str">
            <v>НевАзот</v>
          </cell>
          <cell r="M538" t="str">
            <v>GMF</v>
          </cell>
          <cell r="N538" t="str">
            <v>Transammonia</v>
          </cell>
          <cell r="O538">
            <v>51.8</v>
          </cell>
          <cell r="P538">
            <v>1117332.5268000001</v>
          </cell>
          <cell r="Q538">
            <v>0</v>
          </cell>
          <cell r="R538">
            <v>1117332.53</v>
          </cell>
          <cell r="S538" t="str">
            <v>Finrol</v>
          </cell>
          <cell r="T538">
            <v>265279.34000000003</v>
          </cell>
          <cell r="U538">
            <v>265279.34000000003</v>
          </cell>
          <cell r="V538">
            <v>0</v>
          </cell>
          <cell r="W538">
            <v>0</v>
          </cell>
          <cell r="X538">
            <v>0</v>
          </cell>
          <cell r="Y538">
            <v>0</v>
          </cell>
        </row>
        <row r="539">
          <cell r="A539">
            <v>200202</v>
          </cell>
          <cell r="B539" t="str">
            <v>uan</v>
          </cell>
          <cell r="C539" t="str">
            <v>uan03</v>
          </cell>
          <cell r="D539">
            <v>37294</v>
          </cell>
          <cell r="E539">
            <v>37294</v>
          </cell>
          <cell r="F539">
            <v>37296</v>
          </cell>
          <cell r="G539">
            <v>16527.50390625</v>
          </cell>
          <cell r="H539">
            <v>16527.50390625</v>
          </cell>
          <cell r="I539" t="str">
            <v>FCA Nevinnomyssk</v>
          </cell>
          <cell r="J539" t="str">
            <v>FOB Novorossijsk</v>
          </cell>
          <cell r="K539" t="str">
            <v>НевАзот</v>
          </cell>
          <cell r="L539" t="str">
            <v>НевАзот</v>
          </cell>
          <cell r="M539" t="str">
            <v>GMF</v>
          </cell>
          <cell r="N539" t="str">
            <v>Transammonia</v>
          </cell>
          <cell r="O539">
            <v>51.8</v>
          </cell>
          <cell r="P539">
            <v>856124.65540000005</v>
          </cell>
          <cell r="Q539">
            <v>0</v>
          </cell>
          <cell r="R539">
            <v>856124.66</v>
          </cell>
          <cell r="S539" t="str">
            <v>Finrol</v>
          </cell>
          <cell r="T539">
            <v>216427.12</v>
          </cell>
          <cell r="U539">
            <v>216427.12</v>
          </cell>
          <cell r="V539">
            <v>0</v>
          </cell>
          <cell r="W539">
            <v>0</v>
          </cell>
          <cell r="X539">
            <v>0</v>
          </cell>
          <cell r="Y539">
            <v>0</v>
          </cell>
        </row>
        <row r="540">
          <cell r="A540">
            <v>200202</v>
          </cell>
          <cell r="B540" t="str">
            <v>uan</v>
          </cell>
          <cell r="C540" t="str">
            <v>uan04</v>
          </cell>
          <cell r="D540">
            <v>37307</v>
          </cell>
          <cell r="G540">
            <v>20000</v>
          </cell>
          <cell r="H540">
            <v>20000</v>
          </cell>
          <cell r="I540" t="str">
            <v>FCA Nevinnomyssk</v>
          </cell>
          <cell r="J540" t="str">
            <v>FOB Novorossijsk</v>
          </cell>
          <cell r="K540" t="str">
            <v>НевАзот</v>
          </cell>
          <cell r="L540" t="str">
            <v>НевАзот</v>
          </cell>
          <cell r="M540" t="str">
            <v>GMF</v>
          </cell>
          <cell r="N540" t="str">
            <v>Transammonia</v>
          </cell>
          <cell r="O540">
            <v>51.8</v>
          </cell>
          <cell r="P540">
            <v>1036000</v>
          </cell>
          <cell r="Q540">
            <v>0</v>
          </cell>
          <cell r="R540">
            <v>1036000</v>
          </cell>
          <cell r="S540" t="str">
            <v>Finrol</v>
          </cell>
          <cell r="T540">
            <v>246000</v>
          </cell>
          <cell r="U540">
            <v>90818.1</v>
          </cell>
          <cell r="V540">
            <v>155181.9</v>
          </cell>
          <cell r="W540">
            <v>0</v>
          </cell>
          <cell r="X540">
            <v>0</v>
          </cell>
          <cell r="Y540">
            <v>0</v>
          </cell>
        </row>
        <row r="541">
          <cell r="A541">
            <v>200109</v>
          </cell>
          <cell r="B541" t="str">
            <v>ur</v>
          </cell>
          <cell r="C541" t="str">
            <v>ur01</v>
          </cell>
          <cell r="D541">
            <v>37137</v>
          </cell>
          <cell r="E541">
            <v>37142</v>
          </cell>
          <cell r="F541">
            <v>37186</v>
          </cell>
          <cell r="G541">
            <v>2997</v>
          </cell>
          <cell r="H541">
            <v>2997</v>
          </cell>
          <cell r="I541" t="str">
            <v>FCA Nevinnomyssk</v>
          </cell>
          <cell r="J541" t="str">
            <v>FOB Novorossijsk</v>
          </cell>
          <cell r="K541" t="str">
            <v>НВТИ</v>
          </cell>
          <cell r="L541" t="str">
            <v>НВТИ</v>
          </cell>
          <cell r="M541" t="str">
            <v>GMF</v>
          </cell>
          <cell r="N541" t="str">
            <v>Helm</v>
          </cell>
          <cell r="O541">
            <v>88</v>
          </cell>
          <cell r="P541">
            <v>252562.83</v>
          </cell>
          <cell r="Q541">
            <v>252562.83</v>
          </cell>
          <cell r="R541">
            <v>0</v>
          </cell>
          <cell r="S541" t="str">
            <v>Railco</v>
          </cell>
          <cell r="T541">
            <v>33276.49</v>
          </cell>
          <cell r="U541">
            <v>33276.49</v>
          </cell>
          <cell r="V541">
            <v>0</v>
          </cell>
          <cell r="W541">
            <v>0</v>
          </cell>
          <cell r="X541">
            <v>0</v>
          </cell>
          <cell r="Y541">
            <v>0</v>
          </cell>
        </row>
        <row r="542">
          <cell r="A542">
            <v>200202</v>
          </cell>
          <cell r="B542" t="str">
            <v>ur</v>
          </cell>
          <cell r="C542" t="str">
            <v>ur02</v>
          </cell>
          <cell r="D542">
            <v>37281</v>
          </cell>
          <cell r="E542">
            <v>37275</v>
          </cell>
          <cell r="G542">
            <v>1983.968017578125</v>
          </cell>
          <cell r="H542">
            <v>1983.968017578125</v>
          </cell>
          <cell r="I542" t="str">
            <v>FCA Nevinnomyssk</v>
          </cell>
          <cell r="J542" t="str">
            <v>C&amp;F Novy Sad</v>
          </cell>
          <cell r="K542" t="str">
            <v>НевАзот</v>
          </cell>
          <cell r="L542" t="str">
            <v>НевАзот</v>
          </cell>
          <cell r="M542" t="str">
            <v>GMF</v>
          </cell>
          <cell r="N542" t="str">
            <v>NPK Trading</v>
          </cell>
          <cell r="O542">
            <v>132</v>
          </cell>
          <cell r="P542">
            <v>261883.77600000001</v>
          </cell>
          <cell r="Q542">
            <v>264000</v>
          </cell>
          <cell r="R542">
            <v>-2116.2199999999998</v>
          </cell>
          <cell r="S542" t="str">
            <v>Railco</v>
          </cell>
          <cell r="T542">
            <v>96321.646399999998</v>
          </cell>
          <cell r="U542">
            <v>5874</v>
          </cell>
          <cell r="V542">
            <v>90447.65</v>
          </cell>
          <cell r="W542">
            <v>0</v>
          </cell>
          <cell r="X542">
            <v>0</v>
          </cell>
          <cell r="Y542">
            <v>0</v>
          </cell>
        </row>
        <row r="543">
          <cell r="A543">
            <v>200202</v>
          </cell>
          <cell r="B543" t="str">
            <v>ur</v>
          </cell>
          <cell r="C543" t="str">
            <v>ur03</v>
          </cell>
          <cell r="D543">
            <v>37300</v>
          </cell>
          <cell r="E543">
            <v>37300</v>
          </cell>
          <cell r="F543">
            <v>37301</v>
          </cell>
          <cell r="G543">
            <v>10000</v>
          </cell>
          <cell r="H543">
            <v>10000</v>
          </cell>
          <cell r="I543" t="str">
            <v>FOB Novorossijsk</v>
          </cell>
          <cell r="J543" t="str">
            <v>FOB Novorossijsk</v>
          </cell>
          <cell r="K543" t="str">
            <v>НевАзот</v>
          </cell>
          <cell r="L543" t="str">
            <v>НевАзот</v>
          </cell>
          <cell r="M543" t="str">
            <v>GMF</v>
          </cell>
          <cell r="N543" t="str">
            <v>Transammonia</v>
          </cell>
          <cell r="O543">
            <v>102</v>
          </cell>
          <cell r="P543">
            <v>1020000</v>
          </cell>
          <cell r="Q543">
            <v>0</v>
          </cell>
          <cell r="R543">
            <v>1020000</v>
          </cell>
          <cell r="T543">
            <v>0</v>
          </cell>
          <cell r="U543">
            <v>0</v>
          </cell>
          <cell r="V543">
            <v>0</v>
          </cell>
          <cell r="W543">
            <v>0</v>
          </cell>
          <cell r="X543">
            <v>0</v>
          </cell>
          <cell r="Y543">
            <v>0</v>
          </cell>
        </row>
        <row r="544">
          <cell r="A544">
            <v>200202</v>
          </cell>
          <cell r="B544" t="str">
            <v>ur</v>
          </cell>
          <cell r="C544" t="str">
            <v>ur04</v>
          </cell>
          <cell r="D544">
            <v>37300</v>
          </cell>
          <cell r="E544">
            <v>37300</v>
          </cell>
          <cell r="F544">
            <v>37301</v>
          </cell>
          <cell r="G544">
            <v>4207.31787109375</v>
          </cell>
          <cell r="H544">
            <v>4207.31787109375</v>
          </cell>
          <cell r="I544" t="str">
            <v>FOB Novorossijsk</v>
          </cell>
          <cell r="J544" t="str">
            <v>FOB Novorossijsk</v>
          </cell>
          <cell r="K544" t="str">
            <v>НевАзот</v>
          </cell>
          <cell r="L544" t="str">
            <v>НевАзот</v>
          </cell>
          <cell r="M544" t="str">
            <v>GMF</v>
          </cell>
          <cell r="N544" t="str">
            <v>Transammonia</v>
          </cell>
          <cell r="O544">
            <v>92.5</v>
          </cell>
          <cell r="P544">
            <v>389176.91499999998</v>
          </cell>
          <cell r="Q544">
            <v>0</v>
          </cell>
          <cell r="R544">
            <v>389176.92</v>
          </cell>
          <cell r="T544">
            <v>0</v>
          </cell>
          <cell r="U544">
            <v>0</v>
          </cell>
          <cell r="V544">
            <v>0</v>
          </cell>
          <cell r="W544">
            <v>0</v>
          </cell>
          <cell r="X544">
            <v>0</v>
          </cell>
          <cell r="Y544">
            <v>0</v>
          </cell>
        </row>
        <row r="545">
          <cell r="A545">
            <v>200202</v>
          </cell>
          <cell r="B545" t="str">
            <v>ur</v>
          </cell>
          <cell r="C545" t="str">
            <v>ur05</v>
          </cell>
          <cell r="D545">
            <v>37306</v>
          </cell>
          <cell r="G545">
            <v>4500</v>
          </cell>
          <cell r="H545">
            <v>4500</v>
          </cell>
          <cell r="I545" t="str">
            <v>FOB Novorossijsk</v>
          </cell>
          <cell r="J545" t="str">
            <v>FOB Novorossijsk</v>
          </cell>
          <cell r="K545" t="str">
            <v>НевАзот</v>
          </cell>
          <cell r="L545" t="str">
            <v>НевАзот</v>
          </cell>
          <cell r="M545" t="str">
            <v>GMF</v>
          </cell>
          <cell r="N545" t="str">
            <v>Transammonia</v>
          </cell>
          <cell r="O545">
            <v>92.5</v>
          </cell>
          <cell r="P545">
            <v>416250</v>
          </cell>
          <cell r="Q545">
            <v>0</v>
          </cell>
          <cell r="R545">
            <v>416250</v>
          </cell>
          <cell r="T545">
            <v>0</v>
          </cell>
          <cell r="U545">
            <v>0</v>
          </cell>
          <cell r="V545">
            <v>0</v>
          </cell>
          <cell r="W545">
            <v>0</v>
          </cell>
          <cell r="X545">
            <v>0</v>
          </cell>
          <cell r="Y545">
            <v>0</v>
          </cell>
        </row>
        <row r="546">
          <cell r="A546">
            <v>200203</v>
          </cell>
          <cell r="B546" t="str">
            <v>ur</v>
          </cell>
          <cell r="C546" t="str">
            <v>ur06</v>
          </cell>
          <cell r="D546">
            <v>37311</v>
          </cell>
          <cell r="G546">
            <v>6000</v>
          </cell>
          <cell r="H546">
            <v>6000</v>
          </cell>
          <cell r="I546" t="str">
            <v>FOB Novorossijsk</v>
          </cell>
          <cell r="J546" t="str">
            <v>FOB Novorossijsk</v>
          </cell>
          <cell r="K546" t="str">
            <v>НевАзот</v>
          </cell>
          <cell r="L546" t="str">
            <v>НевАзот</v>
          </cell>
          <cell r="M546" t="str">
            <v>GMF</v>
          </cell>
          <cell r="N546" t="str">
            <v>Transammonia</v>
          </cell>
          <cell r="O546">
            <v>92.5</v>
          </cell>
          <cell r="P546">
            <v>555000</v>
          </cell>
          <cell r="Q546">
            <v>0</v>
          </cell>
          <cell r="R546">
            <v>555000</v>
          </cell>
          <cell r="T546">
            <v>0</v>
          </cell>
          <cell r="U546">
            <v>0</v>
          </cell>
          <cell r="V546">
            <v>0</v>
          </cell>
          <cell r="W546">
            <v>0</v>
          </cell>
          <cell r="X546">
            <v>0</v>
          </cell>
          <cell r="Y546">
            <v>0</v>
          </cell>
        </row>
        <row r="547">
          <cell r="A547">
            <v>200202</v>
          </cell>
          <cell r="B547" t="str">
            <v>ur</v>
          </cell>
          <cell r="C547" t="str">
            <v>ur08</v>
          </cell>
          <cell r="D547">
            <v>37309</v>
          </cell>
          <cell r="G547">
            <v>5000</v>
          </cell>
          <cell r="H547">
            <v>5000</v>
          </cell>
          <cell r="I547" t="str">
            <v>FOB Novorossijsk</v>
          </cell>
          <cell r="J547" t="str">
            <v>FOB Novorossijsk</v>
          </cell>
          <cell r="K547" t="str">
            <v>НевАзот</v>
          </cell>
          <cell r="L547" t="str">
            <v>НевАзот</v>
          </cell>
          <cell r="M547" t="str">
            <v>GMF</v>
          </cell>
          <cell r="N547" t="str">
            <v>Transammonia</v>
          </cell>
          <cell r="O547">
            <v>92.5</v>
          </cell>
          <cell r="P547">
            <v>462500</v>
          </cell>
          <cell r="Q547">
            <v>0</v>
          </cell>
          <cell r="R547">
            <v>462500</v>
          </cell>
          <cell r="T547">
            <v>0</v>
          </cell>
          <cell r="U547">
            <v>0</v>
          </cell>
          <cell r="V547">
            <v>0</v>
          </cell>
          <cell r="W547">
            <v>0</v>
          </cell>
          <cell r="X547">
            <v>0</v>
          </cell>
          <cell r="Y547">
            <v>0</v>
          </cell>
        </row>
        <row r="548">
          <cell r="A548">
            <v>200201</v>
          </cell>
          <cell r="B548" t="str">
            <v>vam</v>
          </cell>
          <cell r="C548" t="str">
            <v>vam02</v>
          </cell>
          <cell r="D548">
            <v>37287</v>
          </cell>
          <cell r="G548">
            <v>0</v>
          </cell>
          <cell r="H548">
            <v>0</v>
          </cell>
          <cell r="I548" t="str">
            <v>FCA Nevinnomyssk</v>
          </cell>
          <cell r="J548" t="str">
            <v>DAF Mostiska</v>
          </cell>
          <cell r="K548" t="str">
            <v>НевАзот</v>
          </cell>
          <cell r="L548" t="str">
            <v>НевАзот</v>
          </cell>
          <cell r="M548" t="str">
            <v>GMF</v>
          </cell>
          <cell r="N548" t="str">
            <v>Pentoil</v>
          </cell>
          <cell r="O548">
            <v>485</v>
          </cell>
          <cell r="P548">
            <v>0</v>
          </cell>
          <cell r="Q548">
            <v>0</v>
          </cell>
          <cell r="R548">
            <v>0</v>
          </cell>
          <cell r="S548" t="str">
            <v>Transair</v>
          </cell>
          <cell r="T548">
            <v>0</v>
          </cell>
          <cell r="U548">
            <v>0</v>
          </cell>
          <cell r="V548">
            <v>0</v>
          </cell>
          <cell r="W548">
            <v>0</v>
          </cell>
          <cell r="X548">
            <v>0</v>
          </cell>
          <cell r="Y548">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refreshError="1"/>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y Summary"/>
      <sheetName val="Sheet1"/>
      <sheetName val="PpFCTRS"/>
      <sheetName val="Sheet2"/>
      <sheetName val="Piping Summary Bashir"/>
      <sheetName val="SsFCTRS"/>
      <sheetName val="STEEL MHRS SUMMARY"/>
      <sheetName val="EeFCTRS"/>
      <sheetName val="EQUIPMENT SUMMARY"/>
      <sheetName val="Bolt Up"/>
      <sheetName val="Field Handle Fittings"/>
      <sheetName val="Attach Flange"/>
      <sheetName val="Handle &amp; Erect Fab Spools"/>
      <sheetName val="Shop Handle Pipe"/>
      <sheetName val="Olet"/>
      <sheetName val="Shop Handle Fittings"/>
      <sheetName val="Valve Handle"/>
      <sheetName val="W+C+2B"/>
      <sheetName val="NDOCBT"/>
      <sheetName val="Concrete Properties"/>
    </sheetNames>
    <sheetDataSet>
      <sheetData sheetId="0" refreshError="1"/>
      <sheetData sheetId="1" refreshError="1"/>
      <sheetData sheetId="2">
        <row r="17">
          <cell r="D17">
            <v>1.25</v>
          </cell>
        </row>
        <row r="18">
          <cell r="D18">
            <v>1.1000000000000001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Огл. Графиков"/>
      <sheetName val="Текущие цены"/>
      <sheetName val="рабочий"/>
      <sheetName val="окраска"/>
      <sheetName val="Огл__Графиков"/>
      <sheetName val="Текущие_цены"/>
      <sheetName val="Лист1"/>
      <sheetName val="цены"/>
      <sheetName val="Управление"/>
      <sheetName val="multilats"/>
      <sheetName val="Форма1"/>
      <sheetName val="Форма2"/>
      <sheetName val="ИЦП9900"/>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год(отг)"/>
      <sheetName val="год(опл)"/>
      <sheetName val="бланк"/>
      <sheetName val="Лист3"/>
      <sheetName val="Лист4"/>
      <sheetName val="Лист7"/>
      <sheetName val="Лист8"/>
      <sheetName val="Лист9"/>
      <sheetName val="Лист10"/>
      <sheetName val="Лист11"/>
      <sheetName val="Лист12"/>
      <sheetName val="Лист13"/>
      <sheetName val="Лист14"/>
      <sheetName val="Лист15"/>
      <sheetName val="Лист16"/>
      <sheetName val="Cost Allocation"/>
      <sheetName val="OTCGOD99"/>
      <sheetName val="база"/>
      <sheetName val="июнь9"/>
      <sheetName val="БДР"/>
      <sheetName val="Presentation Output"/>
      <sheetName val="Исходные"/>
      <sheetName val="cus_HK1033"/>
      <sheetName val="цены"/>
      <sheetName val="Client"/>
      <sheetName val="1п"/>
      <sheetName val="Формы"/>
      <sheetName val="sal0512"/>
      <sheetName val="PROM_270899"/>
      <sheetName val="Table"/>
      <sheetName val="СпецФункции"/>
      <sheetName val="BD_60"/>
      <sheetName val="BD_62"/>
      <sheetName val="BD_76"/>
      <sheetName val="FA"/>
      <sheetName val="LTI_MOV"/>
      <sheetName val="INTANG"/>
      <sheetName val="прочие"/>
      <sheetName val="цена реал-ии"/>
      <sheetName val="Assumptions"/>
      <sheetName val="Inf"/>
      <sheetName val="PagD"/>
      <sheetName val="Inputs Sheet"/>
      <sheetName val="Ввод данных Эл. 1"/>
      <sheetName val="Расчет тарифов и выручки"/>
      <sheetName val="HBS"/>
      <sheetName val="HIS"/>
      <sheetName val="HIS initial"/>
      <sheetName val="Assets"/>
      <sheetName val="Liab"/>
      <sheetName val="AAM"/>
      <sheetName val="FRA"/>
      <sheetName val="Проект"/>
      <sheetName val="Scenar"/>
      <sheetName val="Макро"/>
      <sheetName val="Сводная табл."/>
      <sheetName val="Ввод да_xdf40_@_x0000__x0000__x0001_ࠀл. 1"/>
      <sheetName val="Расчет тарифов䰐Ἣ᠀嫺뱶Ἢ伎_x0000_开_x0004_"/>
      <sheetName val="comps"/>
      <sheetName val="DATA"/>
      <sheetName val="коэф"/>
      <sheetName val="ЭЛЗ"/>
      <sheetName val="МБП"/>
      <sheetName val="OS01_6OZ"/>
      <sheetName val="Russian BS97"/>
      <sheetName val="MAIN"/>
      <sheetName val="БДДС"/>
      <sheetName val="Инфо"/>
      <sheetName val="ГрупЛист"/>
      <sheetName val="Информация"/>
      <sheetName val="Info"/>
      <sheetName val="списки"/>
      <sheetName val="Tier 1 кв 2009"/>
      <sheetName val="Депозит"/>
      <sheetName val="Кредиты кратк"/>
      <sheetName val="PROM_281099"/>
      <sheetName val="Ввод да_xdf40_@??_x0001_ࠀл. 1"/>
      <sheetName val="Расчет тарифов䰐Ἣ᠀嫺뱶Ἢ伎?开_x0004_"/>
      <sheetName val="Cost_Allocation"/>
      <sheetName val="С.11"/>
      <sheetName val="Выручка"/>
      <sheetName val="ДП_СК"/>
      <sheetName val="Допущения (общие)"/>
      <sheetName val="АО и НИ"/>
      <sheetName val="Налоги"/>
      <sheetName val="Ставка"/>
      <sheetName val="Январь"/>
      <sheetName val="Сводный_КП"/>
      <sheetName val="Исходные данные"/>
      <sheetName val="Ввод да_xdf40_@"/>
      <sheetName val="Расчет тарифов䰐Ἣ᠀嫺뱶Ἢ伎"/>
      <sheetName val="EurotoolsXRates"/>
      <sheetName val="Register 12 m"/>
      <sheetName val="TasAt"/>
      <sheetName val="Константы"/>
      <sheetName val="Lists"/>
      <sheetName val="Приложени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ies as of 03.20"/>
      <sheetName val="InventorHistory"/>
      <sheetName val="Inventories as of 03_20"/>
      <sheetName val="tariffs"/>
      <sheetName val="ConsumptionPerUnit"/>
      <sheetName val="BS Inputs"/>
      <sheetName val="Справочно"/>
      <sheetName val="Adjustments"/>
      <sheetName val="Лист3"/>
      <sheetName val="точн2"/>
      <sheetName val="ОСВ"/>
      <sheetName val="Inventories_as_of_03_20"/>
      <sheetName val="Inventories_as_of_03_201"/>
      <sheetName val="BS_Inputs"/>
      <sheetName val="Inventories_as_of_03_202"/>
      <sheetName val="Inventories_as_of_03_203"/>
      <sheetName val="BS_Inputs1"/>
      <sheetName val="БДР"/>
      <sheetName val="декабрь"/>
      <sheetName val="Bendra"/>
      <sheetName val="цены"/>
      <sheetName val="DATA"/>
      <sheetName val="ПАМЯТКА Группы материалов"/>
      <sheetName val="затраты"/>
      <sheetName val="Лист1"/>
      <sheetName val="Исходные"/>
      <sheetName val="сметы СКО 3кв03г."/>
      <sheetName val="Списки"/>
      <sheetName val="Южно-Солнечная"/>
      <sheetName val="Бюджет2007"/>
      <sheetName val="СпрБюд"/>
      <sheetName val="LINK"/>
      <sheetName val="r090NB"/>
      <sheetName val="Financial Assumtions"/>
      <sheetName val="Titul"/>
      <sheetName val="r130NB"/>
      <sheetName val="BNPBalancesJuly1"/>
      <sheetName val="PROD12RU"/>
      <sheetName val="Sched 11-ACTUALS"/>
      <sheetName val="реестр"/>
      <sheetName val="коэф"/>
      <sheetName val="FX"/>
      <sheetName val="Journals"/>
      <sheetName val="IFRS"/>
    </sheetNames>
    <sheetDataSet>
      <sheetData sheetId="0" refreshError="1">
        <row r="8">
          <cell r="E8">
            <v>200</v>
          </cell>
        </row>
        <row r="10">
          <cell r="E10">
            <v>493</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8">
          <cell r="E8">
            <v>200</v>
          </cell>
        </row>
      </sheetData>
      <sheetData sheetId="12">
        <row r="8">
          <cell r="E8">
            <v>200</v>
          </cell>
        </row>
      </sheetData>
      <sheetData sheetId="13">
        <row r="8">
          <cell r="E8">
            <v>200</v>
          </cell>
        </row>
      </sheetData>
      <sheetData sheetId="14">
        <row r="8">
          <cell r="E8">
            <v>200</v>
          </cell>
        </row>
      </sheetData>
      <sheetData sheetId="15">
        <row r="8">
          <cell r="E8">
            <v>200</v>
          </cell>
        </row>
      </sheetData>
      <sheetData sheetId="16">
        <row r="8">
          <cell r="E8">
            <v>200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3-1 (3)"/>
      <sheetName val="Ф13-1 (2)"/>
      <sheetName val="Денису"/>
      <sheetName val="1"/>
      <sheetName val="2"/>
      <sheetName val="3"/>
      <sheetName val="Ф13-1"/>
      <sheetName val="Ф13-2моя"/>
      <sheetName val="Данные"/>
      <sheetName val="Ф13"/>
      <sheetName val="график работ реальный"/>
      <sheetName val="001_баланс "/>
      <sheetName val="002_ф2_отгр"/>
      <sheetName val="005_ф5"/>
      <sheetName val="006_вал.баланса"/>
      <sheetName val="010_Р90,100_отгр"/>
      <sheetName val="012_рас150"/>
      <sheetName val="КОЭФФИЦИЕНТЫ"/>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kalkulation05"/>
      <sheetName val="Piping Summary Bashir"/>
      <sheetName val="FCTRS"/>
      <sheetName val="Sheet1"/>
      <sheetName val="Sheet2"/>
      <sheetName val="Sheet3"/>
      <sheetName val="PpFCTRS"/>
      <sheetName val="x000-00i-xxxx"/>
      <sheetName val="NDOCBT"/>
    </sheetNames>
    <sheetDataSet>
      <sheetData sheetId="0" refreshError="1"/>
      <sheetData sheetId="1" refreshError="1"/>
      <sheetData sheetId="2">
        <row r="20">
          <cell r="D20">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просы"/>
      <sheetName val="PR"/>
      <sheetName val="IMP"/>
      <sheetName val="IMPC"/>
      <sheetName val="EXP"/>
      <sheetName val="Объемы"/>
      <sheetName val="Продажи"/>
      <sheetName val="Маржа"/>
      <sheetName val="ПТД-3ом(НевАзот)"/>
      <sheetName val="ПТД-3ом(НевАзот) (2)"/>
    </sheetNames>
    <sheetDataSet>
      <sheetData sheetId="0"/>
      <sheetData sheetId="1"/>
      <sheetData sheetId="2">
        <row r="1">
          <cell r="B1" t="str">
            <v>C:\SNO\Oct06\NevAzot_oct06_v6.sym</v>
          </cell>
        </row>
        <row r="2">
          <cell r="B2" t="str">
            <v>Periods</v>
          </cell>
          <cell r="F2" t="str">
            <v>окт-06</v>
          </cell>
        </row>
        <row r="3">
          <cell r="B3" t="str">
            <v>RUB/USD</v>
          </cell>
          <cell r="F3">
            <v>26.6</v>
          </cell>
        </row>
        <row r="4">
          <cell r="A4" t="str">
            <v>Завод</v>
          </cell>
          <cell r="B4" t="str">
            <v>Тип</v>
          </cell>
          <cell r="C4" t="str">
            <v>Наименование</v>
          </cell>
          <cell r="D4" t="str">
            <v>Группировка</v>
          </cell>
          <cell r="E4" t="str">
            <v>ЕИ</v>
          </cell>
          <cell r="F4" t="str">
            <v>П1-1</v>
          </cell>
          <cell r="G4" t="str">
            <v>П1-2</v>
          </cell>
          <cell r="H4" t="str">
            <v>П1-3</v>
          </cell>
          <cell r="I4" t="str">
            <v>П1-4</v>
          </cell>
          <cell r="J4" t="str">
            <v>П1-5</v>
          </cell>
        </row>
        <row r="5">
          <cell r="B5" t="str">
            <v>Header</v>
          </cell>
          <cell r="C5" t="str">
            <v>Общая информация</v>
          </cell>
        </row>
        <row r="6">
          <cell r="B6" t="str">
            <v>Common</v>
          </cell>
          <cell r="C6" t="str">
            <v>&lt;lastSolved&gt;</v>
          </cell>
          <cell r="D6" t="str">
            <v>ОБЩИЕ.Дата решения</v>
          </cell>
          <cell r="F6">
            <v>38982.468680555554</v>
          </cell>
        </row>
        <row r="7">
          <cell r="B7" t="str">
            <v>Common</v>
          </cell>
          <cell r="C7" t="str">
            <v>&lt;baseCurrency&gt;</v>
          </cell>
          <cell r="D7" t="str">
            <v>ОБЩИЕ.Валюта модели</v>
          </cell>
          <cell r="F7" t="str">
            <v>USD</v>
          </cell>
        </row>
        <row r="8">
          <cell r="B8" t="str">
            <v>Common</v>
          </cell>
          <cell r="C8" t="str">
            <v>&lt;drdemandcost&gt;</v>
          </cell>
          <cell r="D8" t="str">
            <v>ОБЩИЕ.Выручка (Revenue)</v>
          </cell>
          <cell r="F8">
            <v>-46594785.915792301</v>
          </cell>
        </row>
        <row r="9">
          <cell r="B9" t="str">
            <v>Common</v>
          </cell>
          <cell r="C9" t="str">
            <v>&lt;drarccost&gt;</v>
          </cell>
          <cell r="D9" t="str">
            <v>ОБЩИЕ.Логистика (Arc)</v>
          </cell>
          <cell r="F9">
            <v>7665278.5907067396</v>
          </cell>
        </row>
        <row r="10">
          <cell r="B10" t="str">
            <v>Common</v>
          </cell>
          <cell r="C10" t="str">
            <v>&lt;drsupplycost&gt;</v>
          </cell>
          <cell r="D10" t="str">
            <v>ОБЩИЕ.Затраты (Supply)</v>
          </cell>
          <cell r="F10">
            <v>13530451.9741761</v>
          </cell>
        </row>
        <row r="11">
          <cell r="B11" t="str">
            <v>Common</v>
          </cell>
          <cell r="C11" t="str">
            <v>&lt;realcost&gt;</v>
          </cell>
          <cell r="D11" t="str">
            <v>ОБЩИЕ.Маржинальная прибыль</v>
          </cell>
          <cell r="F11">
            <v>-25399055.350898299</v>
          </cell>
        </row>
        <row r="12">
          <cell r="B12" t="str">
            <v>Header</v>
          </cell>
          <cell r="C12" t="str">
            <v>Производство</v>
          </cell>
          <cell r="F12" t="str">
            <v>Plan</v>
          </cell>
          <cell r="G12" t="str">
            <v>Min</v>
          </cell>
          <cell r="H12" t="str">
            <v>Max</v>
          </cell>
          <cell r="I12" t="str">
            <v>Cost</v>
          </cell>
          <cell r="J12" t="str">
            <v>Fixed</v>
          </cell>
        </row>
        <row r="13">
          <cell r="A13" t="str">
            <v>НВ</v>
          </cell>
          <cell r="B13" t="str">
            <v>Machine</v>
          </cell>
          <cell r="C13" t="str">
            <v>Р.НВ.101.Аммиак_1Б</v>
          </cell>
          <cell r="E13" t="str">
            <v>т</v>
          </cell>
          <cell r="F13">
            <v>49600</v>
          </cell>
          <cell r="G13">
            <v>0</v>
          </cell>
          <cell r="H13">
            <v>49600</v>
          </cell>
          <cell r="J13" t="str">
            <v>Да</v>
          </cell>
        </row>
        <row r="14">
          <cell r="A14" t="str">
            <v>НВ</v>
          </cell>
          <cell r="B14" t="str">
            <v>Machine</v>
          </cell>
          <cell r="C14" t="str">
            <v>Р.НВ.102.Аммиак_1В</v>
          </cell>
          <cell r="E14" t="str">
            <v>т</v>
          </cell>
          <cell r="F14">
            <v>48980</v>
          </cell>
          <cell r="G14">
            <v>0</v>
          </cell>
          <cell r="H14">
            <v>48980</v>
          </cell>
          <cell r="J14" t="str">
            <v>Да</v>
          </cell>
        </row>
        <row r="15">
          <cell r="A15" t="str">
            <v>НВ</v>
          </cell>
          <cell r="B15" t="str">
            <v>Blender</v>
          </cell>
          <cell r="C15" t="str">
            <v>Б.НВ.100.Аммиак_СР</v>
          </cell>
          <cell r="E15" t="str">
            <v>т</v>
          </cell>
          <cell r="F15">
            <v>98580</v>
          </cell>
        </row>
        <row r="16">
          <cell r="A16" t="str">
            <v>НВ</v>
          </cell>
          <cell r="B16" t="str">
            <v>Machine</v>
          </cell>
          <cell r="C16" t="str">
            <v>Р.НВ.101.CO2_1Б</v>
          </cell>
          <cell r="E16" t="str">
            <v>т</v>
          </cell>
          <cell r="F16">
            <v>44640</v>
          </cell>
          <cell r="G16">
            <v>0</v>
          </cell>
          <cell r="H16">
            <v>44640</v>
          </cell>
        </row>
        <row r="17">
          <cell r="A17" t="str">
            <v>НВ</v>
          </cell>
          <cell r="B17" t="str">
            <v>Machine</v>
          </cell>
          <cell r="C17" t="str">
            <v>Р.НВ.102.CO2_1В</v>
          </cell>
          <cell r="E17" t="str">
            <v>т</v>
          </cell>
          <cell r="F17">
            <v>11025.6</v>
          </cell>
          <cell r="G17">
            <v>0</v>
          </cell>
          <cell r="H17">
            <v>44082</v>
          </cell>
        </row>
        <row r="18">
          <cell r="A18" t="str">
            <v>НВ</v>
          </cell>
          <cell r="B18" t="str">
            <v>Blender</v>
          </cell>
          <cell r="C18" t="str">
            <v>Б.НВ.100.CO2_СР</v>
          </cell>
          <cell r="E18" t="str">
            <v>т</v>
          </cell>
          <cell r="F18">
            <v>55665.599999999999</v>
          </cell>
        </row>
        <row r="19">
          <cell r="A19" t="str">
            <v>НВ</v>
          </cell>
          <cell r="B19" t="str">
            <v>Machine</v>
          </cell>
          <cell r="C19" t="str">
            <v>Р.НВ.103.Сл_азотная_5</v>
          </cell>
          <cell r="E19" t="str">
            <v>т</v>
          </cell>
          <cell r="F19">
            <v>60450</v>
          </cell>
          <cell r="G19">
            <v>0</v>
          </cell>
          <cell r="H19">
            <v>60450</v>
          </cell>
        </row>
        <row r="20">
          <cell r="A20" t="str">
            <v>НВ</v>
          </cell>
          <cell r="B20" t="str">
            <v>Machine</v>
          </cell>
          <cell r="C20" t="str">
            <v>Р.НВ.105.Сл_азотная_61</v>
          </cell>
          <cell r="E20" t="str">
            <v>т</v>
          </cell>
          <cell r="F20">
            <v>17050</v>
          </cell>
          <cell r="G20">
            <v>0</v>
          </cell>
          <cell r="H20">
            <v>17050</v>
          </cell>
        </row>
        <row r="21">
          <cell r="A21" t="str">
            <v>НВ</v>
          </cell>
          <cell r="B21" t="str">
            <v>Blender</v>
          </cell>
          <cell r="C21" t="str">
            <v>Б.НВ.100.Сл_азотная_СР</v>
          </cell>
          <cell r="E21" t="str">
            <v>т</v>
          </cell>
          <cell r="F21">
            <v>77500</v>
          </cell>
        </row>
        <row r="22">
          <cell r="A22" t="str">
            <v>НВ</v>
          </cell>
          <cell r="B22" t="str">
            <v>Machine</v>
          </cell>
          <cell r="C22" t="str">
            <v>Р.НВ.106.Кр_азотная_62</v>
          </cell>
          <cell r="E22" t="str">
            <v>т</v>
          </cell>
          <cell r="F22">
            <v>800</v>
          </cell>
          <cell r="G22">
            <v>0</v>
          </cell>
          <cell r="H22">
            <v>800</v>
          </cell>
          <cell r="J22" t="str">
            <v>Да</v>
          </cell>
        </row>
        <row r="23">
          <cell r="A23" t="str">
            <v>НВ</v>
          </cell>
          <cell r="B23" t="str">
            <v>Machine</v>
          </cell>
          <cell r="C23" t="str">
            <v>Р.НВ.107.Плав_амселитры_63</v>
          </cell>
          <cell r="E23" t="str">
            <v>т</v>
          </cell>
          <cell r="F23">
            <v>39690.582679550003</v>
          </cell>
          <cell r="G23">
            <v>0</v>
          </cell>
          <cell r="H23">
            <v>55800</v>
          </cell>
        </row>
        <row r="24">
          <cell r="A24" t="str">
            <v>НВ</v>
          </cell>
          <cell r="B24" t="str">
            <v>Machine</v>
          </cell>
          <cell r="C24" t="str">
            <v>Р.НВ.108.Плав_амселитры_3А</v>
          </cell>
          <cell r="E24" t="str">
            <v>т</v>
          </cell>
          <cell r="F24">
            <v>55800</v>
          </cell>
          <cell r="G24">
            <v>0</v>
          </cell>
          <cell r="H24">
            <v>55800</v>
          </cell>
        </row>
        <row r="25">
          <cell r="A25" t="str">
            <v>НВ</v>
          </cell>
          <cell r="B25" t="str">
            <v>ArcFlow</v>
          </cell>
          <cell r="C25" t="str">
            <v>А.НВ.108.Плав_амселитры_3А</v>
          </cell>
          <cell r="E25" t="str">
            <v>т</v>
          </cell>
          <cell r="F25">
            <v>0</v>
          </cell>
          <cell r="I25">
            <v>0</v>
          </cell>
        </row>
        <row r="26">
          <cell r="A26" t="str">
            <v>НВ</v>
          </cell>
          <cell r="B26" t="str">
            <v>Blender</v>
          </cell>
          <cell r="C26" t="str">
            <v>Б.НВ.100.Плав_амселитры_СР</v>
          </cell>
          <cell r="E26" t="str">
            <v>т</v>
          </cell>
          <cell r="F26">
            <v>39690.582679550003</v>
          </cell>
        </row>
        <row r="27">
          <cell r="A27" t="str">
            <v>НВ</v>
          </cell>
          <cell r="B27" t="str">
            <v>Blender</v>
          </cell>
          <cell r="C27" t="str">
            <v>Б.НВ.108.Амселитра_СР</v>
          </cell>
          <cell r="E27" t="str">
            <v>т</v>
          </cell>
          <cell r="F27">
            <v>55800</v>
          </cell>
        </row>
        <row r="28">
          <cell r="A28" t="str">
            <v>НВ</v>
          </cell>
          <cell r="B28" t="str">
            <v>Machine</v>
          </cell>
          <cell r="C28" t="str">
            <v>Р.НВ.108.Амселитра_3А</v>
          </cell>
          <cell r="E28" t="str">
            <v>т</v>
          </cell>
          <cell r="F28">
            <v>55800</v>
          </cell>
          <cell r="G28">
            <v>0</v>
          </cell>
          <cell r="H28">
            <v>55800</v>
          </cell>
          <cell r="J28" t="str">
            <v>Да</v>
          </cell>
        </row>
        <row r="29">
          <cell r="A29" t="str">
            <v>НВ</v>
          </cell>
          <cell r="B29" t="str">
            <v>Machine</v>
          </cell>
          <cell r="C29" t="str">
            <v>Р.НВ.108.Амселитра(м)_3А</v>
          </cell>
          <cell r="E29" t="str">
            <v>т</v>
          </cell>
          <cell r="F29">
            <v>12500</v>
          </cell>
          <cell r="G29">
            <v>0</v>
          </cell>
          <cell r="H29">
            <v>24800</v>
          </cell>
        </row>
        <row r="30">
          <cell r="A30" t="str">
            <v>НВ</v>
          </cell>
          <cell r="B30" t="str">
            <v>Machine</v>
          </cell>
          <cell r="C30" t="str">
            <v>Р.НВ.108.Амселитра(бб)_3А</v>
          </cell>
          <cell r="E30" t="str">
            <v>т</v>
          </cell>
          <cell r="F30">
            <v>8000</v>
          </cell>
          <cell r="G30">
            <v>0</v>
          </cell>
          <cell r="H30">
            <v>12400</v>
          </cell>
        </row>
        <row r="31">
          <cell r="A31" t="str">
            <v>НВ</v>
          </cell>
          <cell r="B31" t="str">
            <v>Machine</v>
          </cell>
          <cell r="C31" t="str">
            <v>Р.НВ.108.Амселитра_3А_63</v>
          </cell>
          <cell r="E31" t="str">
            <v>т</v>
          </cell>
          <cell r="F31">
            <v>0</v>
          </cell>
          <cell r="G31">
            <v>0</v>
          </cell>
          <cell r="H31">
            <v>0</v>
          </cell>
        </row>
        <row r="32">
          <cell r="A32" t="str">
            <v>НВ</v>
          </cell>
          <cell r="B32" t="str">
            <v>Machine</v>
          </cell>
          <cell r="C32" t="str">
            <v>Р.НВ.109.Плав_карбамида_2</v>
          </cell>
          <cell r="E32" t="str">
            <v>т</v>
          </cell>
          <cell r="F32">
            <v>28800</v>
          </cell>
          <cell r="G32">
            <v>7750</v>
          </cell>
          <cell r="H32">
            <v>28800</v>
          </cell>
          <cell r="J32" t="str">
            <v>Да</v>
          </cell>
        </row>
        <row r="33">
          <cell r="A33" t="str">
            <v>НВ</v>
          </cell>
          <cell r="B33" t="str">
            <v>ArcFlow</v>
          </cell>
          <cell r="C33" t="str">
            <v>А.НВ.109.Плав_карбамида_2</v>
          </cell>
          <cell r="E33" t="str">
            <v>т</v>
          </cell>
          <cell r="F33">
            <v>3250</v>
          </cell>
          <cell r="I33">
            <v>0</v>
          </cell>
        </row>
        <row r="34">
          <cell r="A34" t="str">
            <v>НВ</v>
          </cell>
          <cell r="B34" t="str">
            <v>Machine</v>
          </cell>
          <cell r="C34" t="str">
            <v>Р.НВ.109.Карбамид_2</v>
          </cell>
          <cell r="E34" t="str">
            <v>т</v>
          </cell>
          <cell r="F34">
            <v>25550</v>
          </cell>
          <cell r="G34">
            <v>0</v>
          </cell>
          <cell r="H34">
            <v>26800</v>
          </cell>
          <cell r="J34" t="str">
            <v>Да</v>
          </cell>
        </row>
        <row r="35">
          <cell r="A35" t="str">
            <v>НВ</v>
          </cell>
          <cell r="B35" t="str">
            <v>Machine</v>
          </cell>
          <cell r="C35" t="str">
            <v>Р.НВ.109.Карбамид(м)_2</v>
          </cell>
          <cell r="E35" t="str">
            <v>т</v>
          </cell>
          <cell r="F35">
            <v>750</v>
          </cell>
          <cell r="G35">
            <v>0</v>
          </cell>
          <cell r="H35">
            <v>26800</v>
          </cell>
        </row>
        <row r="36">
          <cell r="A36" t="str">
            <v>НВ</v>
          </cell>
          <cell r="B36" t="str">
            <v>Machine</v>
          </cell>
          <cell r="C36" t="str">
            <v>Р.НВ.110.Плав_карбамида_2А</v>
          </cell>
          <cell r="E36" t="str">
            <v>т</v>
          </cell>
          <cell r="F36">
            <v>33600</v>
          </cell>
          <cell r="G36">
            <v>0</v>
          </cell>
          <cell r="H36">
            <v>33600</v>
          </cell>
          <cell r="J36" t="str">
            <v>Да</v>
          </cell>
        </row>
        <row r="37">
          <cell r="A37" t="str">
            <v>НВ</v>
          </cell>
          <cell r="B37" t="str">
            <v>ArcFlow</v>
          </cell>
          <cell r="C37" t="str">
            <v>А.НВ.110.Плав_карбамида_2А</v>
          </cell>
          <cell r="E37" t="str">
            <v>т</v>
          </cell>
          <cell r="F37">
            <v>22618.095883689999</v>
          </cell>
          <cell r="I37">
            <v>0</v>
          </cell>
        </row>
        <row r="38">
          <cell r="A38" t="str">
            <v>НВ</v>
          </cell>
          <cell r="B38" t="str">
            <v>Machine</v>
          </cell>
          <cell r="C38" t="str">
            <v>Р.НВ.110.Карбамид_2А</v>
          </cell>
          <cell r="E38" t="str">
            <v>т</v>
          </cell>
          <cell r="F38">
            <v>10981.904116309999</v>
          </cell>
          <cell r="G38">
            <v>7750</v>
          </cell>
          <cell r="H38">
            <v>31000</v>
          </cell>
        </row>
        <row r="39">
          <cell r="A39" t="str">
            <v>НВ</v>
          </cell>
          <cell r="B39" t="str">
            <v>Machine</v>
          </cell>
          <cell r="C39" t="str">
            <v>Р.НВ.110.Карбамид(м)_2А</v>
          </cell>
          <cell r="E39" t="str">
            <v>т</v>
          </cell>
          <cell r="F39">
            <v>0</v>
          </cell>
          <cell r="G39">
            <v>0</v>
          </cell>
          <cell r="H39">
            <v>0</v>
          </cell>
        </row>
        <row r="40">
          <cell r="A40" t="str">
            <v>НВ</v>
          </cell>
          <cell r="B40" t="str">
            <v>Blender</v>
          </cell>
          <cell r="C40" t="str">
            <v>Б.НВ.100.Плав_карбамида_СР</v>
          </cell>
          <cell r="E40" t="str">
            <v>т</v>
          </cell>
          <cell r="F40">
            <v>25868.095883689999</v>
          </cell>
        </row>
        <row r="41">
          <cell r="A41" t="str">
            <v>НВ</v>
          </cell>
          <cell r="B41" t="str">
            <v>Machine</v>
          </cell>
          <cell r="C41" t="str">
            <v>Р.НВ.111.КАС_32</v>
          </cell>
          <cell r="E41" t="str">
            <v>т</v>
          </cell>
          <cell r="F41">
            <v>72459.652335260005</v>
          </cell>
          <cell r="G41">
            <v>0</v>
          </cell>
          <cell r="H41">
            <v>89900</v>
          </cell>
        </row>
        <row r="42">
          <cell r="A42" t="str">
            <v>НВ</v>
          </cell>
          <cell r="B42" t="str">
            <v>Machine</v>
          </cell>
          <cell r="C42" t="str">
            <v>Р.НВ.113.NPK161616_18.1</v>
          </cell>
          <cell r="E42" t="str">
            <v>т</v>
          </cell>
          <cell r="F42">
            <v>0</v>
          </cell>
          <cell r="G42">
            <v>0</v>
          </cell>
          <cell r="H42">
            <v>4550</v>
          </cell>
        </row>
        <row r="43">
          <cell r="A43" t="str">
            <v>НВ</v>
          </cell>
          <cell r="B43" t="str">
            <v>Machine</v>
          </cell>
          <cell r="C43" t="str">
            <v>Р.НВ.113.NPK161616_18.2</v>
          </cell>
          <cell r="E43" t="str">
            <v>т</v>
          </cell>
          <cell r="F43">
            <v>0</v>
          </cell>
          <cell r="G43">
            <v>0</v>
          </cell>
          <cell r="H43">
            <v>0</v>
          </cell>
        </row>
        <row r="44">
          <cell r="A44" t="str">
            <v>НВ</v>
          </cell>
          <cell r="B44" t="str">
            <v>Blender</v>
          </cell>
          <cell r="C44" t="str">
            <v>Б.НВ.113.NPK161616_СР</v>
          </cell>
          <cell r="E44" t="str">
            <v>т</v>
          </cell>
          <cell r="F44">
            <v>0</v>
          </cell>
        </row>
        <row r="45">
          <cell r="A45" t="str">
            <v>НВ</v>
          </cell>
          <cell r="B45" t="str">
            <v>Machine</v>
          </cell>
          <cell r="C45" t="str">
            <v>Р.НВ.113.NPK161616(м)_18</v>
          </cell>
          <cell r="E45" t="str">
            <v>т</v>
          </cell>
          <cell r="F45">
            <v>0</v>
          </cell>
          <cell r="G45">
            <v>0</v>
          </cell>
          <cell r="H45">
            <v>0</v>
          </cell>
        </row>
        <row r="46">
          <cell r="A46" t="str">
            <v>НВ</v>
          </cell>
          <cell r="B46" t="str">
            <v>Machine</v>
          </cell>
          <cell r="C46" t="str">
            <v>Р.НВ.113.NPK210121_18.1</v>
          </cell>
          <cell r="E46" t="str">
            <v>т</v>
          </cell>
          <cell r="F46">
            <v>4679.9890354500003</v>
          </cell>
          <cell r="G46">
            <v>0</v>
          </cell>
          <cell r="H46">
            <v>4680</v>
          </cell>
        </row>
        <row r="47">
          <cell r="A47" t="str">
            <v>НВ</v>
          </cell>
          <cell r="B47" t="str">
            <v>Machine</v>
          </cell>
          <cell r="C47" t="str">
            <v>Р.НВ.113.NPK210121_18.2</v>
          </cell>
          <cell r="E47" t="str">
            <v>т</v>
          </cell>
          <cell r="F47">
            <v>0</v>
          </cell>
          <cell r="G47">
            <v>0</v>
          </cell>
          <cell r="H47">
            <v>0</v>
          </cell>
        </row>
        <row r="48">
          <cell r="A48" t="str">
            <v>НВ</v>
          </cell>
          <cell r="B48" t="str">
            <v>Machine</v>
          </cell>
          <cell r="C48" t="str">
            <v>Р.НВ.113.NPK210121(м)_18</v>
          </cell>
          <cell r="E48" t="str">
            <v>т</v>
          </cell>
          <cell r="F48">
            <v>0</v>
          </cell>
          <cell r="G48">
            <v>0</v>
          </cell>
          <cell r="H48">
            <v>0</v>
          </cell>
        </row>
        <row r="49">
          <cell r="A49" t="str">
            <v>НВ</v>
          </cell>
          <cell r="B49" t="str">
            <v>Machine</v>
          </cell>
          <cell r="C49" t="str">
            <v>Р.НВ.113.NPK170128_18</v>
          </cell>
          <cell r="E49" t="str">
            <v>т</v>
          </cell>
          <cell r="F49">
            <v>6750</v>
          </cell>
          <cell r="G49">
            <v>0</v>
          </cell>
          <cell r="H49">
            <v>6750</v>
          </cell>
        </row>
        <row r="50">
          <cell r="A50" t="str">
            <v>НВ</v>
          </cell>
          <cell r="B50" t="str">
            <v>Machine</v>
          </cell>
          <cell r="C50" t="str">
            <v>Р.НВ.113.NPK170128(м)_18</v>
          </cell>
          <cell r="E50" t="str">
            <v>т</v>
          </cell>
          <cell r="F50">
            <v>0</v>
          </cell>
          <cell r="G50">
            <v>0</v>
          </cell>
          <cell r="H50">
            <v>3584</v>
          </cell>
        </row>
        <row r="51">
          <cell r="A51" t="str">
            <v>НВ</v>
          </cell>
          <cell r="B51" t="str">
            <v>Machine</v>
          </cell>
          <cell r="C51" t="str">
            <v>Р.НВ.113.NPK82424_18</v>
          </cell>
          <cell r="E51" t="str">
            <v>т</v>
          </cell>
          <cell r="F51">
            <v>0</v>
          </cell>
          <cell r="G51">
            <v>0</v>
          </cell>
          <cell r="H51">
            <v>4400</v>
          </cell>
        </row>
        <row r="52">
          <cell r="A52" t="str">
            <v>НВ</v>
          </cell>
          <cell r="B52" t="str">
            <v>Machine</v>
          </cell>
          <cell r="C52" t="str">
            <v>Р.НВ.113.NPK82424(м)_18</v>
          </cell>
          <cell r="E52" t="str">
            <v>т</v>
          </cell>
          <cell r="F52">
            <v>0</v>
          </cell>
          <cell r="G52">
            <v>0</v>
          </cell>
          <cell r="H52">
            <v>3584</v>
          </cell>
        </row>
        <row r="53">
          <cell r="A53" t="str">
            <v>НВ</v>
          </cell>
          <cell r="B53" t="str">
            <v>Machine</v>
          </cell>
          <cell r="C53" t="str">
            <v>Р.НВ.113.ц18_нитка1</v>
          </cell>
          <cell r="E53" t="str">
            <v>сут-т</v>
          </cell>
          <cell r="F53">
            <v>7</v>
          </cell>
          <cell r="G53">
            <v>0</v>
          </cell>
          <cell r="H53">
            <v>7</v>
          </cell>
        </row>
        <row r="54">
          <cell r="A54" t="str">
            <v>НВ</v>
          </cell>
          <cell r="B54" t="str">
            <v>Machine</v>
          </cell>
          <cell r="C54" t="str">
            <v>Р.НВ.113.ц18_нитка2</v>
          </cell>
          <cell r="E54" t="str">
            <v>сут-т</v>
          </cell>
          <cell r="F54">
            <v>8.0000324999999997</v>
          </cell>
          <cell r="G54">
            <v>0</v>
          </cell>
          <cell r="H54">
            <v>8</v>
          </cell>
        </row>
        <row r="55">
          <cell r="A55" t="str">
            <v>НВ</v>
          </cell>
          <cell r="B55" t="str">
            <v>Machine</v>
          </cell>
          <cell r="C55" t="str">
            <v>Р.НВ.114.Ацетилен_8</v>
          </cell>
          <cell r="E55" t="str">
            <v>т</v>
          </cell>
          <cell r="F55">
            <v>3261.2549994699998</v>
          </cell>
          <cell r="G55">
            <v>0</v>
          </cell>
          <cell r="H55">
            <v>3261.2550000000001</v>
          </cell>
        </row>
        <row r="56">
          <cell r="A56" t="str">
            <v>НВ</v>
          </cell>
          <cell r="B56" t="str">
            <v>Machine</v>
          </cell>
          <cell r="C56" t="str">
            <v>Р.НВ.115.Ацетальдегид_9</v>
          </cell>
          <cell r="E56" t="str">
            <v>т</v>
          </cell>
          <cell r="F56">
            <v>3800</v>
          </cell>
          <cell r="G56">
            <v>0</v>
          </cell>
          <cell r="H56">
            <v>3800</v>
          </cell>
        </row>
        <row r="57">
          <cell r="A57" t="str">
            <v>НВ</v>
          </cell>
          <cell r="B57" t="str">
            <v>Machine</v>
          </cell>
          <cell r="C57" t="str">
            <v>Р.НВ.115.Бутанол_9</v>
          </cell>
          <cell r="E57" t="str">
            <v>т</v>
          </cell>
          <cell r="F57">
            <v>1727.82444119</v>
          </cell>
          <cell r="G57">
            <v>0</v>
          </cell>
          <cell r="H57">
            <v>1860</v>
          </cell>
        </row>
        <row r="58">
          <cell r="A58" t="str">
            <v>НВ</v>
          </cell>
          <cell r="B58" t="str">
            <v>Machine</v>
          </cell>
          <cell r="C58" t="str">
            <v>Р.НВ.115.Метанол_9</v>
          </cell>
          <cell r="E58" t="str">
            <v>т</v>
          </cell>
          <cell r="F58">
            <v>10683.421549999999</v>
          </cell>
          <cell r="G58">
            <v>0</v>
          </cell>
          <cell r="H58">
            <v>10683.421549999999</v>
          </cell>
        </row>
        <row r="59">
          <cell r="A59" t="str">
            <v>НВ</v>
          </cell>
          <cell r="B59" t="str">
            <v>Blender</v>
          </cell>
          <cell r="C59" t="str">
            <v>Б.НВ.115.Метанол_СР</v>
          </cell>
          <cell r="E59" t="str">
            <v>т</v>
          </cell>
          <cell r="F59">
            <v>10683.421549999999</v>
          </cell>
        </row>
        <row r="60">
          <cell r="A60" t="str">
            <v>НВ</v>
          </cell>
          <cell r="B60" t="str">
            <v>Machine</v>
          </cell>
          <cell r="C60" t="str">
            <v>Р.НВ.116.Метилацетат_10</v>
          </cell>
          <cell r="E60" t="str">
            <v>т</v>
          </cell>
          <cell r="F60">
            <v>1200</v>
          </cell>
          <cell r="G60">
            <v>0</v>
          </cell>
          <cell r="H60">
            <v>1200</v>
          </cell>
          <cell r="J60" t="str">
            <v>Да</v>
          </cell>
        </row>
        <row r="61">
          <cell r="A61" t="str">
            <v>НВ</v>
          </cell>
          <cell r="B61" t="str">
            <v>Machine</v>
          </cell>
          <cell r="C61" t="str">
            <v>Р.НВ.116.ПВС_ПВАД_10</v>
          </cell>
          <cell r="E61" t="str">
            <v>т</v>
          </cell>
          <cell r="F61">
            <v>0</v>
          </cell>
          <cell r="G61">
            <v>0</v>
          </cell>
          <cell r="H61">
            <v>0</v>
          </cell>
        </row>
        <row r="62">
          <cell r="A62" t="str">
            <v>НВ</v>
          </cell>
          <cell r="B62" t="str">
            <v>Machine</v>
          </cell>
          <cell r="C62" t="str">
            <v>Р.НВ.116.ПВС16_1_10</v>
          </cell>
          <cell r="E62" t="str">
            <v>т</v>
          </cell>
          <cell r="F62">
            <v>6.0044884999999999</v>
          </cell>
          <cell r="G62">
            <v>0</v>
          </cell>
          <cell r="H62">
            <v>50</v>
          </cell>
        </row>
        <row r="63">
          <cell r="A63" t="str">
            <v>НВ</v>
          </cell>
          <cell r="B63" t="str">
            <v>Machine</v>
          </cell>
          <cell r="C63" t="str">
            <v>Р.НВ.116.ПВС18_11_10</v>
          </cell>
          <cell r="E63" t="str">
            <v>т</v>
          </cell>
          <cell r="F63">
            <v>28</v>
          </cell>
          <cell r="G63">
            <v>0</v>
          </cell>
          <cell r="H63">
            <v>61</v>
          </cell>
        </row>
        <row r="64">
          <cell r="A64" t="str">
            <v>НВ</v>
          </cell>
          <cell r="B64" t="str">
            <v>Machine</v>
          </cell>
          <cell r="C64" t="str">
            <v>Р.НВ.116.РастворПВА_10</v>
          </cell>
          <cell r="E64" t="str">
            <v>т</v>
          </cell>
          <cell r="F64">
            <v>160</v>
          </cell>
          <cell r="G64">
            <v>0</v>
          </cell>
          <cell r="H64">
            <v>200</v>
          </cell>
        </row>
        <row r="65">
          <cell r="A65" t="str">
            <v>НВ</v>
          </cell>
          <cell r="B65" t="str">
            <v>Machine</v>
          </cell>
          <cell r="C65" t="str">
            <v>Р.НВ.117.Бутилацетат_12</v>
          </cell>
          <cell r="E65" t="str">
            <v>т</v>
          </cell>
          <cell r="F65">
            <v>1497.47276197</v>
          </cell>
          <cell r="G65">
            <v>0</v>
          </cell>
          <cell r="H65">
            <v>2108</v>
          </cell>
        </row>
        <row r="66">
          <cell r="A66" t="str">
            <v>НВ</v>
          </cell>
          <cell r="B66" t="str">
            <v>Blender</v>
          </cell>
          <cell r="C66" t="str">
            <v>Б.НВ.117.Бутилацетат_СР</v>
          </cell>
          <cell r="E66" t="str">
            <v>т</v>
          </cell>
          <cell r="F66">
            <v>1497.47276197</v>
          </cell>
        </row>
        <row r="67">
          <cell r="A67" t="str">
            <v>НВ</v>
          </cell>
          <cell r="B67" t="str">
            <v>Machine</v>
          </cell>
          <cell r="C67" t="str">
            <v>Р.НВ.117.Винил_кип_12</v>
          </cell>
          <cell r="E67" t="str">
            <v>т</v>
          </cell>
          <cell r="F67">
            <v>849</v>
          </cell>
          <cell r="G67">
            <v>0</v>
          </cell>
          <cell r="H67">
            <v>849</v>
          </cell>
        </row>
        <row r="68">
          <cell r="A68" t="str">
            <v>НВ</v>
          </cell>
          <cell r="B68" t="str">
            <v>Machine</v>
          </cell>
          <cell r="C68" t="str">
            <v>Р.НВ.117.Винил_стат_12</v>
          </cell>
          <cell r="E68" t="str">
            <v>т</v>
          </cell>
          <cell r="F68">
            <v>610.90789334999999</v>
          </cell>
          <cell r="G68">
            <v>0</v>
          </cell>
          <cell r="H68">
            <v>611</v>
          </cell>
        </row>
        <row r="69">
          <cell r="A69" t="str">
            <v>НВ</v>
          </cell>
          <cell r="B69" t="str">
            <v>Blender</v>
          </cell>
          <cell r="C69" t="str">
            <v>Б.НВ.117.Винилацетат_СР</v>
          </cell>
          <cell r="E69" t="str">
            <v>т</v>
          </cell>
          <cell r="F69">
            <v>1459.90789335</v>
          </cell>
        </row>
        <row r="70">
          <cell r="A70" t="str">
            <v>НВ</v>
          </cell>
          <cell r="B70" t="str">
            <v>Machine</v>
          </cell>
          <cell r="C70" t="str">
            <v>Р.НВ.118.Уксус_кта_12А</v>
          </cell>
          <cell r="E70" t="str">
            <v>т</v>
          </cell>
          <cell r="F70">
            <v>14880</v>
          </cell>
          <cell r="G70">
            <v>0</v>
          </cell>
          <cell r="H70">
            <v>14880</v>
          </cell>
        </row>
        <row r="71">
          <cell r="A71" t="str">
            <v>НВ</v>
          </cell>
          <cell r="B71" t="str">
            <v>Blender</v>
          </cell>
          <cell r="C71" t="str">
            <v>Б.НВ.100.Уксус_кта_СР</v>
          </cell>
          <cell r="E71" t="str">
            <v>т</v>
          </cell>
          <cell r="F71">
            <v>14880</v>
          </cell>
        </row>
        <row r="72">
          <cell r="A72" t="str">
            <v>НВ</v>
          </cell>
          <cell r="B72" t="str">
            <v>Machine</v>
          </cell>
          <cell r="C72" t="str">
            <v>Р.НВ.119.ПВАДн_ТБХ</v>
          </cell>
          <cell r="E72" t="str">
            <v>т</v>
          </cell>
          <cell r="F72">
            <v>152.39818539999999</v>
          </cell>
          <cell r="G72">
            <v>0</v>
          </cell>
          <cell r="H72">
            <v>410.66</v>
          </cell>
        </row>
        <row r="73">
          <cell r="B73" t="str">
            <v>Header</v>
          </cell>
          <cell r="C73" t="str">
            <v>Продажа</v>
          </cell>
          <cell r="D73" t="str">
            <v>Авто</v>
          </cell>
          <cell r="F73" t="str">
            <v>Plan</v>
          </cell>
          <cell r="G73" t="str">
            <v>Min</v>
          </cell>
          <cell r="H73" t="str">
            <v>Max</v>
          </cell>
          <cell r="I73" t="str">
            <v>Price</v>
          </cell>
          <cell r="J73" t="str">
            <v>Fixed</v>
          </cell>
        </row>
        <row r="74">
          <cell r="B74" t="str">
            <v>Insert</v>
          </cell>
          <cell r="C74" t="str">
            <v>&lt;Продажа&gt;</v>
          </cell>
          <cell r="D74" t="str">
            <v>&lt;Не удалять&gt;</v>
          </cell>
        </row>
        <row r="75">
          <cell r="B75" t="str">
            <v>Demand</v>
          </cell>
          <cell r="C75" t="str">
            <v>Т.Аммиак.ЭКС.FOB Южный.-</v>
          </cell>
          <cell r="E75" t="str">
            <v>т</v>
          </cell>
          <cell r="F75">
            <v>9000</v>
          </cell>
          <cell r="G75">
            <v>5000</v>
          </cell>
          <cell r="H75">
            <v>9000</v>
          </cell>
          <cell r="I75">
            <v>220</v>
          </cell>
        </row>
        <row r="76">
          <cell r="B76" t="str">
            <v>Demand</v>
          </cell>
          <cell r="C76" t="str">
            <v>Т.Аммиак.ВНР.FCA НВП.РФ</v>
          </cell>
          <cell r="E76" t="str">
            <v>т</v>
          </cell>
          <cell r="F76">
            <v>1000</v>
          </cell>
          <cell r="G76">
            <v>0</v>
          </cell>
          <cell r="H76">
            <v>1000</v>
          </cell>
          <cell r="I76">
            <v>210</v>
          </cell>
        </row>
        <row r="77">
          <cell r="B77" t="str">
            <v>Demand</v>
          </cell>
          <cell r="C77" t="str">
            <v>Т.Аммиак.ВНР.EXW НВП.РФ</v>
          </cell>
          <cell r="E77" t="str">
            <v>т</v>
          </cell>
          <cell r="F77">
            <v>30</v>
          </cell>
          <cell r="G77">
            <v>0</v>
          </cell>
          <cell r="H77">
            <v>30</v>
          </cell>
          <cell r="I77">
            <v>210</v>
          </cell>
        </row>
        <row r="78">
          <cell r="B78" t="str">
            <v>Demand</v>
          </cell>
          <cell r="C78" t="str">
            <v>Т.Аммиак.МЗП.CPT БЛЗ.ЕБМУ</v>
          </cell>
          <cell r="E78" t="str">
            <v>т</v>
          </cell>
          <cell r="F78">
            <v>5500</v>
          </cell>
          <cell r="G78">
            <v>5500</v>
          </cell>
          <cell r="H78">
            <v>5500</v>
          </cell>
          <cell r="I78">
            <v>203.7</v>
          </cell>
          <cell r="J78" t="str">
            <v>Да</v>
          </cell>
        </row>
        <row r="79">
          <cell r="B79" t="str">
            <v>Demand</v>
          </cell>
          <cell r="C79" t="str">
            <v>Т.Амселитра.ЭКС.FOB Ново.-</v>
          </cell>
          <cell r="E79" t="str">
            <v>т</v>
          </cell>
          <cell r="F79">
            <v>15000</v>
          </cell>
          <cell r="G79">
            <v>0</v>
          </cell>
          <cell r="H79">
            <v>15000</v>
          </cell>
          <cell r="I79">
            <v>130</v>
          </cell>
        </row>
        <row r="80">
          <cell r="B80" t="str">
            <v>Demand</v>
          </cell>
          <cell r="C80" t="str">
            <v>Т.Амселитра.ЭКС.FOB Ново.Бразилия</v>
          </cell>
          <cell r="E80" t="str">
            <v>т</v>
          </cell>
          <cell r="F80">
            <v>0</v>
          </cell>
          <cell r="G80">
            <v>0</v>
          </cell>
          <cell r="H80">
            <v>0</v>
          </cell>
          <cell r="I80">
            <v>0</v>
          </cell>
        </row>
        <row r="81">
          <cell r="B81" t="str">
            <v>Demand</v>
          </cell>
          <cell r="C81" t="str">
            <v>Т.Амселитра.ЭКС.FOB Ново.Египет</v>
          </cell>
          <cell r="E81" t="str">
            <v>т</v>
          </cell>
          <cell r="F81">
            <v>0</v>
          </cell>
          <cell r="G81">
            <v>0</v>
          </cell>
          <cell r="H81">
            <v>0</v>
          </cell>
          <cell r="I81">
            <v>0</v>
          </cell>
        </row>
        <row r="82">
          <cell r="B82" t="str">
            <v>Demand</v>
          </cell>
          <cell r="C82" t="str">
            <v>Т.Амселитра.ЭКС.FOB Ново.США</v>
          </cell>
          <cell r="E82" t="str">
            <v>т</v>
          </cell>
          <cell r="F82">
            <v>0</v>
          </cell>
          <cell r="G82">
            <v>0</v>
          </cell>
          <cell r="H82">
            <v>0</v>
          </cell>
          <cell r="I82">
            <v>0</v>
          </cell>
        </row>
        <row r="83">
          <cell r="B83" t="str">
            <v>Demand</v>
          </cell>
          <cell r="C83" t="str">
            <v>Т.Амселитра.ЭКС.FOB Ново.Турция</v>
          </cell>
          <cell r="E83" t="str">
            <v>т</v>
          </cell>
          <cell r="F83">
            <v>0</v>
          </cell>
          <cell r="G83">
            <v>0</v>
          </cell>
          <cell r="H83">
            <v>0</v>
          </cell>
          <cell r="I83">
            <v>0</v>
          </cell>
        </row>
        <row r="84">
          <cell r="B84" t="str">
            <v>Demand</v>
          </cell>
          <cell r="C84" t="str">
            <v>Т.Амселитра.ЭКС.FOB Ново.ЮВА</v>
          </cell>
          <cell r="E84" t="str">
            <v>т</v>
          </cell>
          <cell r="F84">
            <v>0</v>
          </cell>
          <cell r="G84">
            <v>0</v>
          </cell>
          <cell r="H84">
            <v>0</v>
          </cell>
          <cell r="I84">
            <v>0</v>
          </cell>
        </row>
        <row r="85">
          <cell r="B85" t="str">
            <v>Demand</v>
          </cell>
          <cell r="C85" t="str">
            <v>Т.Амселитра.ЭКС.CFR Индия.Индия</v>
          </cell>
          <cell r="E85" t="str">
            <v>т</v>
          </cell>
          <cell r="F85">
            <v>0</v>
          </cell>
          <cell r="G85">
            <v>0</v>
          </cell>
          <cell r="H85">
            <v>0</v>
          </cell>
          <cell r="I85">
            <v>0</v>
          </cell>
        </row>
        <row r="86">
          <cell r="B86" t="str">
            <v>Demand</v>
          </cell>
          <cell r="C86" t="str">
            <v>Т.Амселитра.ЭКС.CFR ЮАмерика.Бразилия</v>
          </cell>
          <cell r="E86" t="str">
            <v>т</v>
          </cell>
          <cell r="F86">
            <v>15000</v>
          </cell>
          <cell r="G86">
            <v>15000</v>
          </cell>
          <cell r="H86">
            <v>15000</v>
          </cell>
          <cell r="I86">
            <v>204</v>
          </cell>
        </row>
        <row r="87">
          <cell r="B87" t="str">
            <v>Demand</v>
          </cell>
          <cell r="C87" t="str">
            <v>Т.Амселитра.ЭКС.CFR ЮВА.Малайзия</v>
          </cell>
          <cell r="E87" t="str">
            <v>т</v>
          </cell>
          <cell r="F87">
            <v>0</v>
          </cell>
          <cell r="G87">
            <v>0</v>
          </cell>
          <cell r="H87">
            <v>0</v>
          </cell>
          <cell r="I87">
            <v>0</v>
          </cell>
        </row>
        <row r="88">
          <cell r="B88" t="str">
            <v>Demand</v>
          </cell>
          <cell r="C88" t="str">
            <v>Т.Амселитра.ВНР.FCA НВП.РФ</v>
          </cell>
          <cell r="E88" t="str">
            <v>т</v>
          </cell>
          <cell r="F88">
            <v>0</v>
          </cell>
          <cell r="G88">
            <v>0</v>
          </cell>
          <cell r="H88">
            <v>0</v>
          </cell>
          <cell r="I88">
            <v>0</v>
          </cell>
        </row>
        <row r="89">
          <cell r="B89" t="str">
            <v>Demand</v>
          </cell>
          <cell r="C89" t="str">
            <v>Т.Амселитра.ВНР.EXW НВП.РФ</v>
          </cell>
          <cell r="E89" t="str">
            <v>т</v>
          </cell>
          <cell r="F89">
            <v>5000</v>
          </cell>
          <cell r="G89">
            <v>0</v>
          </cell>
          <cell r="H89">
            <v>5000</v>
          </cell>
          <cell r="I89">
            <v>119</v>
          </cell>
        </row>
        <row r="90">
          <cell r="B90" t="str">
            <v>Demand</v>
          </cell>
          <cell r="C90" t="str">
            <v>Т.Амселитра(м).СНГ.DAF Самур.Азерб</v>
          </cell>
          <cell r="E90" t="str">
            <v>т</v>
          </cell>
          <cell r="F90">
            <v>5500</v>
          </cell>
          <cell r="G90">
            <v>0</v>
          </cell>
          <cell r="H90">
            <v>5500</v>
          </cell>
          <cell r="I90">
            <v>140</v>
          </cell>
        </row>
        <row r="91">
          <cell r="B91" t="str">
            <v>Demand</v>
          </cell>
          <cell r="C91" t="str">
            <v>Т.Амселитра(м).ВНР.FCA НВП.РФ</v>
          </cell>
          <cell r="E91" t="str">
            <v>т</v>
          </cell>
          <cell r="F91">
            <v>4000</v>
          </cell>
          <cell r="G91">
            <v>0</v>
          </cell>
          <cell r="H91">
            <v>4000</v>
          </cell>
          <cell r="I91">
            <v>125</v>
          </cell>
        </row>
        <row r="92">
          <cell r="B92" t="str">
            <v>Demand</v>
          </cell>
          <cell r="C92" t="str">
            <v>Т.Амселитра(м).ВНР.EXW НВП.РФ</v>
          </cell>
          <cell r="E92" t="str">
            <v>т</v>
          </cell>
          <cell r="F92">
            <v>3000</v>
          </cell>
          <cell r="G92">
            <v>0</v>
          </cell>
          <cell r="H92">
            <v>3000</v>
          </cell>
          <cell r="I92">
            <v>125</v>
          </cell>
        </row>
        <row r="93">
          <cell r="B93" t="str">
            <v>Demand</v>
          </cell>
          <cell r="C93" t="str">
            <v>Т.Амселитра(бб).ВНР.FCA НВП.РФ</v>
          </cell>
          <cell r="E93" t="str">
            <v>т</v>
          </cell>
          <cell r="F93">
            <v>6000</v>
          </cell>
          <cell r="G93">
            <v>0</v>
          </cell>
          <cell r="H93">
            <v>6000</v>
          </cell>
          <cell r="I93">
            <v>129</v>
          </cell>
        </row>
        <row r="94">
          <cell r="B94" t="str">
            <v>Demand</v>
          </cell>
          <cell r="C94" t="str">
            <v>Т.Амселитра(бб).ВНР.EXW НВП.РФ</v>
          </cell>
          <cell r="E94" t="str">
            <v>т</v>
          </cell>
          <cell r="F94">
            <v>2000</v>
          </cell>
          <cell r="G94">
            <v>0</v>
          </cell>
          <cell r="H94">
            <v>2000</v>
          </cell>
          <cell r="I94">
            <v>129</v>
          </cell>
        </row>
        <row r="95">
          <cell r="B95" t="str">
            <v>Demand</v>
          </cell>
          <cell r="C95" t="str">
            <v>Т.Карбамид.ЭКС.FOB Ново.-</v>
          </cell>
          <cell r="E95" t="str">
            <v>т</v>
          </cell>
          <cell r="F95">
            <v>40000</v>
          </cell>
          <cell r="G95">
            <v>0</v>
          </cell>
          <cell r="H95">
            <v>40000</v>
          </cell>
          <cell r="I95">
            <v>205</v>
          </cell>
        </row>
        <row r="96">
          <cell r="B96" t="str">
            <v>Demand</v>
          </cell>
          <cell r="C96" t="str">
            <v>Т.Карбамид.ЭКС.FOB Ново.Бразилия</v>
          </cell>
          <cell r="E96" t="str">
            <v>т</v>
          </cell>
          <cell r="F96">
            <v>10000</v>
          </cell>
          <cell r="G96">
            <v>10000</v>
          </cell>
          <cell r="H96">
            <v>10000</v>
          </cell>
          <cell r="I96">
            <v>197</v>
          </cell>
        </row>
        <row r="97">
          <cell r="B97" t="str">
            <v>Demand</v>
          </cell>
          <cell r="C97" t="str">
            <v>Т.Карбамид.ЭКС.FOB Ново.ЮАмерика</v>
          </cell>
          <cell r="E97" t="str">
            <v>т</v>
          </cell>
          <cell r="F97">
            <v>0</v>
          </cell>
          <cell r="G97">
            <v>0</v>
          </cell>
          <cell r="H97">
            <v>0</v>
          </cell>
          <cell r="I97">
            <v>0</v>
          </cell>
        </row>
        <row r="98">
          <cell r="B98" t="str">
            <v>Demand</v>
          </cell>
          <cell r="C98" t="str">
            <v>Т.Карбамид.ЭКС.CFR Иран.Иран</v>
          </cell>
          <cell r="E98" t="str">
            <v>т</v>
          </cell>
          <cell r="F98">
            <v>0</v>
          </cell>
          <cell r="G98">
            <v>0</v>
          </cell>
          <cell r="H98">
            <v>0</v>
          </cell>
          <cell r="I98">
            <v>0</v>
          </cell>
        </row>
        <row r="99">
          <cell r="B99" t="str">
            <v>Demand</v>
          </cell>
          <cell r="C99" t="str">
            <v>Т.Карбамид.ЭКС.CFR Иран.Иран1</v>
          </cell>
          <cell r="E99" t="str">
            <v>т</v>
          </cell>
          <cell r="F99">
            <v>0</v>
          </cell>
          <cell r="G99">
            <v>0</v>
          </cell>
          <cell r="H99">
            <v>0</v>
          </cell>
          <cell r="I99">
            <v>0</v>
          </cell>
        </row>
        <row r="100">
          <cell r="B100" t="str">
            <v>Demand</v>
          </cell>
          <cell r="C100" t="str">
            <v>Т.Карбамид.МЗП.CPT БЛЗ.БЛЗ</v>
          </cell>
          <cell r="E100" t="str">
            <v>т</v>
          </cell>
          <cell r="F100">
            <v>0</v>
          </cell>
          <cell r="G100">
            <v>0</v>
          </cell>
          <cell r="H100">
            <v>0</v>
          </cell>
          <cell r="I100">
            <v>0</v>
          </cell>
        </row>
        <row r="101">
          <cell r="B101" t="str">
            <v>Demand</v>
          </cell>
          <cell r="C101" t="str">
            <v>Т.Карбамид(м).ВНР.FCA НВП.РФ</v>
          </cell>
          <cell r="E101" t="str">
            <v>т</v>
          </cell>
          <cell r="F101">
            <v>500</v>
          </cell>
          <cell r="G101">
            <v>0</v>
          </cell>
          <cell r="H101">
            <v>500</v>
          </cell>
          <cell r="I101">
            <v>206</v>
          </cell>
        </row>
        <row r="102">
          <cell r="B102" t="str">
            <v>Demand</v>
          </cell>
          <cell r="C102" t="str">
            <v>Т.Карбамид(м).ВНР.EXW НВП.РФ</v>
          </cell>
          <cell r="E102" t="str">
            <v>т</v>
          </cell>
          <cell r="F102">
            <v>250</v>
          </cell>
          <cell r="G102">
            <v>0</v>
          </cell>
          <cell r="H102">
            <v>250</v>
          </cell>
          <cell r="I102">
            <v>206</v>
          </cell>
        </row>
        <row r="103">
          <cell r="B103" t="str">
            <v>Demand</v>
          </cell>
          <cell r="C103" t="str">
            <v>Т.КАС.ЭКС.FOB Ново.-</v>
          </cell>
          <cell r="E103" t="str">
            <v>т</v>
          </cell>
          <cell r="F103">
            <v>0</v>
          </cell>
          <cell r="G103">
            <v>0</v>
          </cell>
          <cell r="H103">
            <v>0</v>
          </cell>
          <cell r="I103">
            <v>0</v>
          </cell>
        </row>
        <row r="104">
          <cell r="B104" t="str">
            <v>Demand</v>
          </cell>
          <cell r="C104" t="str">
            <v>Т.КАС.ЭКС.CFR Австралия.Австралия</v>
          </cell>
          <cell r="E104" t="str">
            <v>т</v>
          </cell>
          <cell r="F104">
            <v>0</v>
          </cell>
          <cell r="G104">
            <v>0</v>
          </cell>
          <cell r="H104">
            <v>0</v>
          </cell>
          <cell r="I104">
            <v>0</v>
          </cell>
        </row>
        <row r="105">
          <cell r="B105" t="str">
            <v>Demand</v>
          </cell>
          <cell r="C105" t="str">
            <v>Т.КАС.ЭКС.CFR США.-</v>
          </cell>
          <cell r="E105" t="str">
            <v>т</v>
          </cell>
          <cell r="F105">
            <v>0</v>
          </cell>
          <cell r="G105">
            <v>0</v>
          </cell>
          <cell r="H105">
            <v>0</v>
          </cell>
          <cell r="I105">
            <v>0</v>
          </cell>
        </row>
        <row r="106">
          <cell r="B106" t="str">
            <v>Demand</v>
          </cell>
          <cell r="C106" t="str">
            <v>Т.КАС.ЭКС.CFR США.НьюОрлеан</v>
          </cell>
          <cell r="E106" t="str">
            <v>т</v>
          </cell>
          <cell r="F106">
            <v>48499.652335259998</v>
          </cell>
          <cell r="G106">
            <v>0</v>
          </cell>
          <cell r="H106">
            <v>65000</v>
          </cell>
          <cell r="I106">
            <v>170</v>
          </cell>
        </row>
        <row r="107">
          <cell r="B107" t="str">
            <v>Demand</v>
          </cell>
          <cell r="C107" t="str">
            <v>Т.КАС.ЭКС.CFR США.США</v>
          </cell>
          <cell r="E107" t="str">
            <v>т</v>
          </cell>
          <cell r="F107">
            <v>22000</v>
          </cell>
          <cell r="G107">
            <v>22000</v>
          </cell>
          <cell r="H107">
            <v>22000</v>
          </cell>
          <cell r="I107">
            <v>186</v>
          </cell>
        </row>
        <row r="108">
          <cell r="B108" t="str">
            <v>Demand</v>
          </cell>
          <cell r="C108" t="str">
            <v>Т.КАС.ЭКС.CFR ЮАмерика.Аргентина</v>
          </cell>
          <cell r="E108" t="str">
            <v>т</v>
          </cell>
          <cell r="F108">
            <v>0</v>
          </cell>
          <cell r="G108">
            <v>0</v>
          </cell>
          <cell r="H108">
            <v>0</v>
          </cell>
          <cell r="I108">
            <v>0</v>
          </cell>
        </row>
        <row r="109">
          <cell r="B109" t="str">
            <v>Demand</v>
          </cell>
          <cell r="C109" t="str">
            <v>Т.КАС.ВНР.FCA НВП.РФ</v>
          </cell>
          <cell r="E109" t="str">
            <v>т</v>
          </cell>
          <cell r="F109">
            <v>0</v>
          </cell>
          <cell r="G109">
            <v>0</v>
          </cell>
          <cell r="H109">
            <v>0</v>
          </cell>
          <cell r="I109">
            <v>0</v>
          </cell>
        </row>
        <row r="110">
          <cell r="B110" t="str">
            <v>Demand</v>
          </cell>
          <cell r="C110" t="str">
            <v>Т.КАС.ВНР.EXW НВП.РФ</v>
          </cell>
          <cell r="E110" t="str">
            <v>т</v>
          </cell>
          <cell r="F110">
            <v>1500</v>
          </cell>
          <cell r="G110">
            <v>0</v>
          </cell>
          <cell r="H110">
            <v>1500</v>
          </cell>
          <cell r="I110">
            <v>113</v>
          </cell>
        </row>
        <row r="111">
          <cell r="B111" t="str">
            <v>Demand</v>
          </cell>
          <cell r="C111" t="str">
            <v>Т.КАС.МЗП.CPT БЛЗ.ЕБМУ</v>
          </cell>
          <cell r="E111" t="str">
            <v>т</v>
          </cell>
          <cell r="F111">
            <v>360</v>
          </cell>
          <cell r="G111">
            <v>360</v>
          </cell>
          <cell r="H111">
            <v>360</v>
          </cell>
          <cell r="I111">
            <v>117.41</v>
          </cell>
        </row>
        <row r="112">
          <cell r="B112" t="str">
            <v>Demand</v>
          </cell>
          <cell r="C112" t="str">
            <v>Т.Сл_азотная.ВНР.FCA НВП.РФ</v>
          </cell>
          <cell r="E112" t="str">
            <v>т</v>
          </cell>
          <cell r="F112">
            <v>0</v>
          </cell>
          <cell r="G112">
            <v>0</v>
          </cell>
          <cell r="H112">
            <v>0</v>
          </cell>
          <cell r="I112">
            <v>0</v>
          </cell>
        </row>
        <row r="113">
          <cell r="B113" t="str">
            <v>Demand</v>
          </cell>
          <cell r="C113" t="str">
            <v>Т.Кр_азотная.СНГ.FCA НВП.Украина</v>
          </cell>
          <cell r="E113" t="str">
            <v>т</v>
          </cell>
          <cell r="F113">
            <v>1000</v>
          </cell>
          <cell r="G113">
            <v>1000</v>
          </cell>
          <cell r="H113">
            <v>1000</v>
          </cell>
          <cell r="I113">
            <v>115</v>
          </cell>
          <cell r="J113" t="str">
            <v>Да</v>
          </cell>
        </row>
        <row r="114">
          <cell r="B114" t="str">
            <v>Demand</v>
          </cell>
          <cell r="C114" t="str">
            <v>Т.Кр_азотная.ВНР.FCA НВП.РФ</v>
          </cell>
          <cell r="E114" t="str">
            <v>т</v>
          </cell>
          <cell r="F114">
            <v>0</v>
          </cell>
          <cell r="G114">
            <v>0</v>
          </cell>
          <cell r="H114">
            <v>0</v>
          </cell>
          <cell r="I114">
            <v>0</v>
          </cell>
        </row>
        <row r="115">
          <cell r="B115" t="str">
            <v>Demand</v>
          </cell>
          <cell r="C115" t="str">
            <v>Т.NPK161616.ЭКС.FOB Ново.-</v>
          </cell>
          <cell r="E115" t="str">
            <v>т</v>
          </cell>
          <cell r="F115">
            <v>0</v>
          </cell>
          <cell r="G115">
            <v>0</v>
          </cell>
          <cell r="H115">
            <v>0</v>
          </cell>
          <cell r="I115">
            <v>0</v>
          </cell>
        </row>
        <row r="116">
          <cell r="B116" t="str">
            <v>Demand</v>
          </cell>
          <cell r="C116" t="str">
            <v>Т.NPK161616.ЭКС.DAF Забайкальск.Китай</v>
          </cell>
          <cell r="E116" t="str">
            <v>т</v>
          </cell>
          <cell r="F116">
            <v>0</v>
          </cell>
          <cell r="G116">
            <v>0</v>
          </cell>
          <cell r="H116">
            <v>0</v>
          </cell>
          <cell r="I116">
            <v>0</v>
          </cell>
        </row>
        <row r="117">
          <cell r="B117" t="str">
            <v>Demand</v>
          </cell>
          <cell r="C117" t="str">
            <v>Т.NPK161616.СНГ.DAF Самур.Азерб</v>
          </cell>
          <cell r="E117" t="str">
            <v>т</v>
          </cell>
          <cell r="F117">
            <v>0</v>
          </cell>
          <cell r="G117">
            <v>0</v>
          </cell>
          <cell r="H117">
            <v>0</v>
          </cell>
          <cell r="I117">
            <v>0</v>
          </cell>
        </row>
        <row r="118">
          <cell r="B118" t="str">
            <v>Demand</v>
          </cell>
          <cell r="C118" t="str">
            <v>Т.NPK161616.СНГ.DAF Суземка.Молдова</v>
          </cell>
          <cell r="E118" t="str">
            <v>т</v>
          </cell>
          <cell r="F118">
            <v>0</v>
          </cell>
          <cell r="G118">
            <v>0</v>
          </cell>
          <cell r="H118">
            <v>0</v>
          </cell>
          <cell r="I118">
            <v>0</v>
          </cell>
        </row>
        <row r="119">
          <cell r="B119" t="str">
            <v>Demand</v>
          </cell>
          <cell r="C119" t="str">
            <v>Т.NPK161616.СНГ.DAF Усп.Украина</v>
          </cell>
          <cell r="E119" t="str">
            <v>т</v>
          </cell>
          <cell r="F119">
            <v>0</v>
          </cell>
          <cell r="G119">
            <v>0</v>
          </cell>
          <cell r="H119">
            <v>0</v>
          </cell>
          <cell r="I119">
            <v>0</v>
          </cell>
        </row>
        <row r="120">
          <cell r="B120" t="str">
            <v>Demand</v>
          </cell>
          <cell r="C120" t="str">
            <v>Т.NPK161616.ВНР.FCA НВП.РФ</v>
          </cell>
          <cell r="E120" t="str">
            <v>т</v>
          </cell>
          <cell r="F120">
            <v>0</v>
          </cell>
          <cell r="G120">
            <v>0</v>
          </cell>
          <cell r="H120">
            <v>0</v>
          </cell>
          <cell r="I120">
            <v>0</v>
          </cell>
        </row>
        <row r="121">
          <cell r="B121" t="str">
            <v>Demand</v>
          </cell>
          <cell r="C121" t="str">
            <v>Т.NPK161616.ВНР.EXW НВП.РФ</v>
          </cell>
          <cell r="E121" t="str">
            <v>т</v>
          </cell>
          <cell r="F121">
            <v>0</v>
          </cell>
          <cell r="G121">
            <v>0</v>
          </cell>
          <cell r="H121">
            <v>0</v>
          </cell>
          <cell r="I121">
            <v>0</v>
          </cell>
        </row>
        <row r="122">
          <cell r="B122" t="str">
            <v>Demand</v>
          </cell>
          <cell r="C122" t="str">
            <v>Т.NPK161616(м).СНГ.DAF Самур.Азерб</v>
          </cell>
          <cell r="E122" t="str">
            <v>т</v>
          </cell>
          <cell r="F122">
            <v>0</v>
          </cell>
          <cell r="G122">
            <v>0</v>
          </cell>
          <cell r="H122">
            <v>0</v>
          </cell>
          <cell r="I122">
            <v>0</v>
          </cell>
        </row>
        <row r="123">
          <cell r="B123" t="str">
            <v>Demand</v>
          </cell>
          <cell r="C123" t="str">
            <v>Т.NPK161616(м).СНГ.DAF Усп.Украина</v>
          </cell>
          <cell r="E123" t="str">
            <v>т</v>
          </cell>
          <cell r="F123">
            <v>0</v>
          </cell>
          <cell r="G123">
            <v>0</v>
          </cell>
          <cell r="H123">
            <v>0</v>
          </cell>
          <cell r="I123">
            <v>0</v>
          </cell>
        </row>
        <row r="124">
          <cell r="B124" t="str">
            <v>Demand</v>
          </cell>
          <cell r="C124" t="str">
            <v>Т.NPK161616(м).ВНР.FCA НВП.РФ</v>
          </cell>
          <cell r="E124" t="str">
            <v>т</v>
          </cell>
          <cell r="F124">
            <v>0</v>
          </cell>
          <cell r="G124">
            <v>0</v>
          </cell>
          <cell r="H124">
            <v>0</v>
          </cell>
          <cell r="I124">
            <v>0</v>
          </cell>
        </row>
        <row r="125">
          <cell r="B125" t="str">
            <v>Demand</v>
          </cell>
          <cell r="C125" t="str">
            <v>Т.NPK161616(м).ВНР.EXW НВП.РФ</v>
          </cell>
          <cell r="E125" t="str">
            <v>т</v>
          </cell>
          <cell r="F125">
            <v>0</v>
          </cell>
          <cell r="G125">
            <v>0</v>
          </cell>
          <cell r="H125">
            <v>0</v>
          </cell>
          <cell r="I125">
            <v>0</v>
          </cell>
        </row>
        <row r="126">
          <cell r="B126" t="str">
            <v>Demand</v>
          </cell>
          <cell r="C126" t="str">
            <v>Т.NPK210121.ЭКС.FOB Ново.Бразилия</v>
          </cell>
          <cell r="E126" t="str">
            <v>т</v>
          </cell>
          <cell r="F126">
            <v>0</v>
          </cell>
          <cell r="G126">
            <v>0</v>
          </cell>
          <cell r="H126">
            <v>0</v>
          </cell>
          <cell r="I126">
            <v>0</v>
          </cell>
        </row>
        <row r="127">
          <cell r="B127" t="str">
            <v>Demand</v>
          </cell>
          <cell r="C127" t="str">
            <v>Т.NPK210121.ЭКС.FOB Ново.Китай</v>
          </cell>
          <cell r="E127" t="str">
            <v>т</v>
          </cell>
          <cell r="F127">
            <v>0</v>
          </cell>
          <cell r="G127">
            <v>0</v>
          </cell>
          <cell r="H127">
            <v>0</v>
          </cell>
          <cell r="I127">
            <v>0</v>
          </cell>
        </row>
        <row r="128">
          <cell r="B128" t="str">
            <v>Demand</v>
          </cell>
          <cell r="C128" t="str">
            <v>Т.NPK210121.ЭКС.FOB Ново.США</v>
          </cell>
          <cell r="E128" t="str">
            <v>т</v>
          </cell>
          <cell r="F128">
            <v>0</v>
          </cell>
          <cell r="G128">
            <v>0</v>
          </cell>
          <cell r="H128">
            <v>4680</v>
          </cell>
          <cell r="I128">
            <v>140</v>
          </cell>
        </row>
        <row r="129">
          <cell r="B129" t="str">
            <v>Demand</v>
          </cell>
          <cell r="C129" t="str">
            <v>Т.NPK210121.ЭКС.FOB Ново.-</v>
          </cell>
          <cell r="E129" t="str">
            <v>т</v>
          </cell>
          <cell r="F129">
            <v>0</v>
          </cell>
          <cell r="G129">
            <v>0</v>
          </cell>
          <cell r="H129">
            <v>0</v>
          </cell>
          <cell r="I129">
            <v>0</v>
          </cell>
        </row>
        <row r="130">
          <cell r="B130" t="str">
            <v>Demand</v>
          </cell>
          <cell r="C130" t="str">
            <v>Т.NPK210121.ЭКС.CIF США.Тампа</v>
          </cell>
          <cell r="E130" t="str">
            <v>т</v>
          </cell>
          <cell r="F130">
            <v>0</v>
          </cell>
          <cell r="G130">
            <v>0</v>
          </cell>
          <cell r="H130">
            <v>0</v>
          </cell>
          <cell r="I130">
            <v>0</v>
          </cell>
        </row>
        <row r="131">
          <cell r="B131" t="str">
            <v>Demand</v>
          </cell>
          <cell r="C131" t="str">
            <v>Т.NPK210121.ЭКС.DAF Забайкальск.Китай</v>
          </cell>
          <cell r="E131" t="str">
            <v>т</v>
          </cell>
          <cell r="F131">
            <v>0</v>
          </cell>
          <cell r="G131">
            <v>0</v>
          </cell>
          <cell r="H131">
            <v>0</v>
          </cell>
          <cell r="I131">
            <v>0</v>
          </cell>
        </row>
        <row r="132">
          <cell r="B132" t="str">
            <v>Demand</v>
          </cell>
          <cell r="C132" t="str">
            <v>Т.NPK210121.ВНР.FCA НВП.РФ</v>
          </cell>
          <cell r="E132" t="str">
            <v>т</v>
          </cell>
          <cell r="F132">
            <v>0</v>
          </cell>
          <cell r="G132">
            <v>0</v>
          </cell>
          <cell r="H132">
            <v>0</v>
          </cell>
          <cell r="I132">
            <v>0</v>
          </cell>
        </row>
        <row r="133">
          <cell r="B133" t="str">
            <v>Demand</v>
          </cell>
          <cell r="C133" t="str">
            <v>Т.NPK210121.ВНР.EXW НВП.РФ</v>
          </cell>
          <cell r="E133" t="str">
            <v>т</v>
          </cell>
          <cell r="F133">
            <v>0</v>
          </cell>
          <cell r="G133">
            <v>0</v>
          </cell>
          <cell r="H133">
            <v>0</v>
          </cell>
          <cell r="I133">
            <v>0</v>
          </cell>
        </row>
        <row r="134">
          <cell r="B134" t="str">
            <v>Demand</v>
          </cell>
          <cell r="C134" t="str">
            <v>Т.NPK210121(м).ВНР.FCA НВП.РФ</v>
          </cell>
          <cell r="E134" t="str">
            <v>т</v>
          </cell>
          <cell r="F134">
            <v>0</v>
          </cell>
          <cell r="G134">
            <v>0</v>
          </cell>
          <cell r="H134">
            <v>0</v>
          </cell>
          <cell r="I134">
            <v>0</v>
          </cell>
        </row>
        <row r="135">
          <cell r="B135" t="str">
            <v>Demand</v>
          </cell>
          <cell r="C135" t="str">
            <v>Т.NPK210121(м).ВНР.EXW НВП.РФ</v>
          </cell>
          <cell r="E135" t="str">
            <v>т</v>
          </cell>
          <cell r="F135">
            <v>0</v>
          </cell>
          <cell r="G135">
            <v>0</v>
          </cell>
          <cell r="H135">
            <v>0</v>
          </cell>
          <cell r="I135">
            <v>0</v>
          </cell>
        </row>
        <row r="136">
          <cell r="B136" t="str">
            <v>Demand</v>
          </cell>
          <cell r="C136" t="str">
            <v>Т.NPK82424.ВНР.FCA НВП.РФ</v>
          </cell>
          <cell r="E136" t="str">
            <v>т</v>
          </cell>
          <cell r="F136">
            <v>0</v>
          </cell>
          <cell r="G136">
            <v>0</v>
          </cell>
          <cell r="H136">
            <v>0</v>
          </cell>
          <cell r="I136">
            <v>0</v>
          </cell>
        </row>
        <row r="137">
          <cell r="B137" t="str">
            <v>Demand</v>
          </cell>
          <cell r="C137" t="str">
            <v>Т.NPK82424(м).ВНР.FCA НВП.РФ1</v>
          </cell>
          <cell r="E137" t="str">
            <v>т</v>
          </cell>
          <cell r="F137">
            <v>0</v>
          </cell>
          <cell r="G137">
            <v>0</v>
          </cell>
          <cell r="H137">
            <v>0</v>
          </cell>
          <cell r="I137">
            <v>0</v>
          </cell>
        </row>
        <row r="138">
          <cell r="B138" t="str">
            <v>Demand</v>
          </cell>
          <cell r="C138" t="str">
            <v>Т.NPK82424(м).ВНР.FCA НВП.РФ</v>
          </cell>
          <cell r="E138" t="str">
            <v>т</v>
          </cell>
          <cell r="F138">
            <v>0</v>
          </cell>
          <cell r="G138">
            <v>0</v>
          </cell>
          <cell r="H138">
            <v>0</v>
          </cell>
          <cell r="I138">
            <v>217</v>
          </cell>
        </row>
        <row r="139">
          <cell r="B139" t="str">
            <v>Demand</v>
          </cell>
          <cell r="C139" t="str">
            <v>Т.NPK82424(м).ВНР.EXW НВП.РФ</v>
          </cell>
          <cell r="E139" t="str">
            <v>т</v>
          </cell>
          <cell r="F139">
            <v>0</v>
          </cell>
          <cell r="G139">
            <v>0</v>
          </cell>
          <cell r="H139">
            <v>0</v>
          </cell>
          <cell r="I139">
            <v>0</v>
          </cell>
        </row>
        <row r="140">
          <cell r="B140" t="str">
            <v>Demand</v>
          </cell>
          <cell r="C140" t="str">
            <v>Т.NPK170128.ЭКС.FOB Ново.Индонезия</v>
          </cell>
          <cell r="E140" t="str">
            <v>т</v>
          </cell>
          <cell r="F140">
            <v>0</v>
          </cell>
          <cell r="G140">
            <v>0</v>
          </cell>
          <cell r="H140">
            <v>0</v>
          </cell>
          <cell r="I140">
            <v>0</v>
          </cell>
        </row>
        <row r="141">
          <cell r="B141" t="str">
            <v>Demand</v>
          </cell>
          <cell r="C141" t="str">
            <v>Т.NPK170128.ЭКС.FOB Ново.-</v>
          </cell>
          <cell r="E141" t="str">
            <v>т</v>
          </cell>
          <cell r="F141">
            <v>6750</v>
          </cell>
          <cell r="G141">
            <v>0</v>
          </cell>
          <cell r="H141">
            <v>6750</v>
          </cell>
          <cell r="I141">
            <v>140</v>
          </cell>
          <cell r="J141" t="str">
            <v>Да</v>
          </cell>
        </row>
        <row r="142">
          <cell r="B142" t="str">
            <v>Demand</v>
          </cell>
          <cell r="C142" t="str">
            <v>Т.NPK170128.ЭКС.FOB Ново.Малайзия</v>
          </cell>
          <cell r="E142" t="str">
            <v>т</v>
          </cell>
          <cell r="F142">
            <v>0</v>
          </cell>
          <cell r="G142">
            <v>0</v>
          </cell>
          <cell r="H142">
            <v>0</v>
          </cell>
          <cell r="I142">
            <v>0</v>
          </cell>
        </row>
        <row r="143">
          <cell r="B143" t="str">
            <v>Demand</v>
          </cell>
          <cell r="C143" t="str">
            <v>Т.NPK170128.ЭКС.FOB Ново.ЮВА</v>
          </cell>
          <cell r="E143" t="str">
            <v>т</v>
          </cell>
          <cell r="F143">
            <v>0</v>
          </cell>
          <cell r="G143">
            <v>0</v>
          </cell>
          <cell r="H143">
            <v>0</v>
          </cell>
          <cell r="I143">
            <v>0</v>
          </cell>
        </row>
        <row r="144">
          <cell r="B144" t="str">
            <v>Demand</v>
          </cell>
          <cell r="C144" t="str">
            <v>Т.NPK170128.ЭКС.CFR ЮВА.-</v>
          </cell>
          <cell r="E144" t="str">
            <v>т</v>
          </cell>
          <cell r="F144">
            <v>0</v>
          </cell>
          <cell r="G144">
            <v>0</v>
          </cell>
          <cell r="H144">
            <v>0</v>
          </cell>
          <cell r="I144">
            <v>0</v>
          </cell>
        </row>
        <row r="145">
          <cell r="B145" t="str">
            <v>Demand</v>
          </cell>
          <cell r="C145" t="str">
            <v>Т.NPK170128.ЭКС.CFR Италия.Сицилия</v>
          </cell>
          <cell r="E145" t="str">
            <v>т</v>
          </cell>
          <cell r="F145">
            <v>0</v>
          </cell>
          <cell r="G145">
            <v>0</v>
          </cell>
          <cell r="H145">
            <v>0</v>
          </cell>
          <cell r="I145">
            <v>0</v>
          </cell>
        </row>
        <row r="146">
          <cell r="B146" t="str">
            <v>Demand</v>
          </cell>
          <cell r="C146" t="str">
            <v>Т.NPK170128.ЭКС.CFR Италия.Равенна</v>
          </cell>
          <cell r="E146" t="str">
            <v>т</v>
          </cell>
          <cell r="F146">
            <v>0</v>
          </cell>
          <cell r="G146">
            <v>0</v>
          </cell>
          <cell r="H146">
            <v>0</v>
          </cell>
          <cell r="I146">
            <v>0</v>
          </cell>
        </row>
        <row r="147">
          <cell r="B147" t="str">
            <v>Demand</v>
          </cell>
          <cell r="C147" t="str">
            <v>Т.NPK170128.ВНР.FCA НВП.РФ</v>
          </cell>
          <cell r="E147" t="str">
            <v>т</v>
          </cell>
          <cell r="F147">
            <v>0</v>
          </cell>
          <cell r="G147">
            <v>0</v>
          </cell>
          <cell r="H147">
            <v>0</v>
          </cell>
          <cell r="I147">
            <v>0</v>
          </cell>
        </row>
        <row r="148">
          <cell r="B148" t="str">
            <v>Demand</v>
          </cell>
          <cell r="C148" t="str">
            <v>Т.NPK170128.ВНР.EXW НВП.РФ</v>
          </cell>
          <cell r="E148" t="str">
            <v>т</v>
          </cell>
          <cell r="F148">
            <v>0</v>
          </cell>
          <cell r="G148">
            <v>0</v>
          </cell>
          <cell r="H148">
            <v>0</v>
          </cell>
          <cell r="I148">
            <v>0</v>
          </cell>
        </row>
        <row r="149">
          <cell r="B149" t="str">
            <v>Demand</v>
          </cell>
          <cell r="C149" t="str">
            <v>Т.NPK170128(м).ВНР.FCA НВП.РФ</v>
          </cell>
          <cell r="E149" t="str">
            <v>т</v>
          </cell>
          <cell r="F149">
            <v>0</v>
          </cell>
          <cell r="G149">
            <v>0</v>
          </cell>
          <cell r="H149">
            <v>0</v>
          </cell>
          <cell r="I149">
            <v>0</v>
          </cell>
        </row>
        <row r="150">
          <cell r="B150" t="str">
            <v>Demand</v>
          </cell>
          <cell r="C150" t="str">
            <v>Т.NPK170128(м).ВНР.EXW НВП.РФ</v>
          </cell>
          <cell r="E150" t="str">
            <v>т</v>
          </cell>
          <cell r="F150">
            <v>0</v>
          </cell>
          <cell r="G150">
            <v>0</v>
          </cell>
          <cell r="H150">
            <v>0</v>
          </cell>
          <cell r="I150">
            <v>0</v>
          </cell>
        </row>
        <row r="151">
          <cell r="B151" t="str">
            <v>Demand</v>
          </cell>
          <cell r="C151" t="str">
            <v>Т.Метанол.СНГ.DAF Озинки.Казахстан</v>
          </cell>
          <cell r="E151" t="str">
            <v>т</v>
          </cell>
          <cell r="F151">
            <v>0</v>
          </cell>
          <cell r="G151">
            <v>0</v>
          </cell>
          <cell r="H151">
            <v>0</v>
          </cell>
          <cell r="I151">
            <v>0</v>
          </cell>
        </row>
        <row r="152">
          <cell r="B152" t="str">
            <v>Demand</v>
          </cell>
          <cell r="C152" t="str">
            <v>Т.Метанол.СНГ.DAF Самур.Азерб</v>
          </cell>
          <cell r="E152" t="str">
            <v>т</v>
          </cell>
          <cell r="F152">
            <v>0</v>
          </cell>
          <cell r="G152">
            <v>0</v>
          </cell>
          <cell r="H152">
            <v>0</v>
          </cell>
          <cell r="I152">
            <v>0</v>
          </cell>
        </row>
        <row r="153">
          <cell r="B153" t="str">
            <v>Demand</v>
          </cell>
          <cell r="C153" t="str">
            <v>Т.Метанол.ВНР.FCA НВП.РФ</v>
          </cell>
          <cell r="E153" t="str">
            <v>т</v>
          </cell>
          <cell r="F153">
            <v>2421.61751035</v>
          </cell>
          <cell r="G153">
            <v>2500</v>
          </cell>
          <cell r="H153">
            <v>3000</v>
          </cell>
          <cell r="I153">
            <v>220</v>
          </cell>
        </row>
        <row r="154">
          <cell r="B154" t="str">
            <v>Demand</v>
          </cell>
          <cell r="C154" t="str">
            <v>Т.Ацетальдегид.ЭКС.FAS Ново.Турция</v>
          </cell>
          <cell r="E154" t="str">
            <v>т</v>
          </cell>
          <cell r="F154">
            <v>550</v>
          </cell>
          <cell r="G154">
            <v>550</v>
          </cell>
          <cell r="H154">
            <v>550</v>
          </cell>
          <cell r="I154">
            <v>510</v>
          </cell>
        </row>
        <row r="155">
          <cell r="B155" t="str">
            <v>Demand</v>
          </cell>
          <cell r="C155" t="str">
            <v>Т.Ацетальдегид.ЭКС.DAF ВадулСирет.Румыния</v>
          </cell>
          <cell r="E155" t="str">
            <v>т</v>
          </cell>
          <cell r="F155">
            <v>35</v>
          </cell>
          <cell r="G155">
            <v>35</v>
          </cell>
          <cell r="H155">
            <v>35</v>
          </cell>
          <cell r="I155">
            <v>620</v>
          </cell>
        </row>
        <row r="156">
          <cell r="B156" t="str">
            <v>Demand</v>
          </cell>
          <cell r="C156" t="str">
            <v>Т.Ацетальдегид.ЭКС.DAF Усп.Словакия</v>
          </cell>
          <cell r="E156" t="str">
            <v>т</v>
          </cell>
          <cell r="F156">
            <v>450</v>
          </cell>
          <cell r="G156">
            <v>450</v>
          </cell>
          <cell r="H156">
            <v>450</v>
          </cell>
          <cell r="I156">
            <v>523</v>
          </cell>
        </row>
        <row r="157">
          <cell r="B157" t="str">
            <v>Demand</v>
          </cell>
          <cell r="C157" t="str">
            <v>Т.Ацетальдегид.СНГ.DAF Усп.Украина</v>
          </cell>
          <cell r="E157" t="str">
            <v>т</v>
          </cell>
          <cell r="F157">
            <v>0</v>
          </cell>
          <cell r="G157">
            <v>0</v>
          </cell>
          <cell r="H157">
            <v>0</v>
          </cell>
          <cell r="I157">
            <v>0</v>
          </cell>
        </row>
        <row r="158">
          <cell r="B158" t="str">
            <v>Demand</v>
          </cell>
          <cell r="C158" t="str">
            <v>Т.Ацетальдегид.СНГ.FCA НВП.Украина</v>
          </cell>
          <cell r="E158" t="str">
            <v>т</v>
          </cell>
          <cell r="F158">
            <v>0</v>
          </cell>
          <cell r="G158">
            <v>0</v>
          </cell>
          <cell r="H158">
            <v>0</v>
          </cell>
          <cell r="I158">
            <v>0</v>
          </cell>
        </row>
        <row r="159">
          <cell r="B159" t="str">
            <v>Demand</v>
          </cell>
          <cell r="C159" t="str">
            <v>Т.Ацетальдегид.ВНР.FCA НВП.РФ</v>
          </cell>
          <cell r="E159" t="str">
            <v>т</v>
          </cell>
          <cell r="F159">
            <v>540</v>
          </cell>
          <cell r="G159">
            <v>540</v>
          </cell>
          <cell r="H159">
            <v>540</v>
          </cell>
          <cell r="I159">
            <v>575</v>
          </cell>
        </row>
        <row r="160">
          <cell r="B160" t="str">
            <v>Demand</v>
          </cell>
          <cell r="C160" t="str">
            <v>Т.Бутанол.ЭКС.DAF Бусловская.Фин</v>
          </cell>
          <cell r="E160" t="str">
            <v>т</v>
          </cell>
          <cell r="F160">
            <v>0</v>
          </cell>
          <cell r="G160">
            <v>0</v>
          </cell>
          <cell r="H160">
            <v>0</v>
          </cell>
          <cell r="I160">
            <v>0</v>
          </cell>
        </row>
        <row r="161">
          <cell r="B161" t="str">
            <v>Demand</v>
          </cell>
          <cell r="C161" t="str">
            <v>Т.Бутанол.ЭКС.DAF Посинь.Латвия</v>
          </cell>
          <cell r="E161" t="str">
            <v>т</v>
          </cell>
          <cell r="F161">
            <v>0</v>
          </cell>
          <cell r="G161">
            <v>0</v>
          </cell>
          <cell r="H161">
            <v>0</v>
          </cell>
          <cell r="I161">
            <v>0</v>
          </cell>
        </row>
        <row r="162">
          <cell r="B162" t="str">
            <v>Demand</v>
          </cell>
          <cell r="C162" t="str">
            <v>Т.Бутанол.ЭКС.CPT Темрюк.Италия</v>
          </cell>
          <cell r="E162" t="str">
            <v>т</v>
          </cell>
          <cell r="F162">
            <v>0</v>
          </cell>
          <cell r="G162">
            <v>0</v>
          </cell>
          <cell r="H162">
            <v>0</v>
          </cell>
          <cell r="I162">
            <v>0</v>
          </cell>
        </row>
        <row r="163">
          <cell r="B163" t="str">
            <v>Demand</v>
          </cell>
          <cell r="C163" t="str">
            <v>Т.Бутанол.СНГ.DAF Усп.Украина</v>
          </cell>
          <cell r="E163" t="str">
            <v>т</v>
          </cell>
          <cell r="F163">
            <v>0</v>
          </cell>
          <cell r="G163">
            <v>0</v>
          </cell>
          <cell r="H163">
            <v>0</v>
          </cell>
          <cell r="I163">
            <v>0</v>
          </cell>
        </row>
        <row r="164">
          <cell r="B164" t="str">
            <v>Demand</v>
          </cell>
          <cell r="C164" t="str">
            <v>Т.Бутанол.СНГ.FCA НВП.Украина</v>
          </cell>
          <cell r="E164" t="str">
            <v>т</v>
          </cell>
          <cell r="F164">
            <v>0</v>
          </cell>
          <cell r="G164">
            <v>0</v>
          </cell>
          <cell r="H164">
            <v>0</v>
          </cell>
          <cell r="I164">
            <v>0</v>
          </cell>
        </row>
        <row r="165">
          <cell r="B165" t="str">
            <v>Demand</v>
          </cell>
          <cell r="C165" t="str">
            <v>Т.Бутанол.ВНР.FCA НВП.РФ</v>
          </cell>
          <cell r="E165" t="str">
            <v>т</v>
          </cell>
          <cell r="F165">
            <v>700</v>
          </cell>
          <cell r="G165">
            <v>700</v>
          </cell>
          <cell r="H165">
            <v>700</v>
          </cell>
          <cell r="I165">
            <v>960</v>
          </cell>
          <cell r="J165" t="str">
            <v>Да</v>
          </cell>
        </row>
        <row r="166">
          <cell r="B166" t="str">
            <v>Demand</v>
          </cell>
          <cell r="C166" t="str">
            <v>Т.Уксус_кта.ЭКС.CFR Бельгия.Бельгия</v>
          </cell>
          <cell r="E166" t="str">
            <v>т</v>
          </cell>
          <cell r="F166">
            <v>1500</v>
          </cell>
          <cell r="G166">
            <v>1500</v>
          </cell>
          <cell r="H166">
            <v>1500</v>
          </cell>
          <cell r="I166">
            <v>506</v>
          </cell>
          <cell r="J166" t="str">
            <v>Да</v>
          </cell>
        </row>
        <row r="167">
          <cell r="B167" t="str">
            <v>Demand</v>
          </cell>
          <cell r="C167" t="str">
            <v>Т.Уксус_кта.ЭКС.CIF Бельгия.Бельгия</v>
          </cell>
          <cell r="E167" t="str">
            <v>т</v>
          </cell>
          <cell r="F167">
            <v>0</v>
          </cell>
          <cell r="G167">
            <v>0</v>
          </cell>
          <cell r="H167">
            <v>0</v>
          </cell>
          <cell r="I167">
            <v>0</v>
          </cell>
        </row>
        <row r="168">
          <cell r="B168" t="str">
            <v>Demand</v>
          </cell>
          <cell r="C168" t="str">
            <v>Т.Уксус_кта.ЭКС.DAF Бусловская.Фин</v>
          </cell>
          <cell r="E168" t="str">
            <v>т</v>
          </cell>
          <cell r="F168">
            <v>500</v>
          </cell>
          <cell r="G168">
            <v>500</v>
          </cell>
          <cell r="H168">
            <v>500</v>
          </cell>
          <cell r="I168">
            <v>495</v>
          </cell>
          <cell r="J168" t="str">
            <v>Да</v>
          </cell>
        </row>
        <row r="169">
          <cell r="B169" t="str">
            <v>Demand</v>
          </cell>
          <cell r="C169" t="str">
            <v>Т.Уксус_кта.ЭКС.DAF ВадулСирет.Румыния</v>
          </cell>
          <cell r="E169" t="str">
            <v>т</v>
          </cell>
          <cell r="F169">
            <v>50</v>
          </cell>
          <cell r="G169">
            <v>50</v>
          </cell>
          <cell r="H169">
            <v>50</v>
          </cell>
          <cell r="I169">
            <v>520</v>
          </cell>
          <cell r="J169" t="str">
            <v>Да</v>
          </cell>
        </row>
        <row r="170">
          <cell r="B170" t="str">
            <v>Demand</v>
          </cell>
          <cell r="C170" t="str">
            <v>Т.Уксус_кта.ЭКС.DAF Мостиска.Польша</v>
          </cell>
          <cell r="E170" t="str">
            <v>т</v>
          </cell>
          <cell r="F170">
            <v>300</v>
          </cell>
          <cell r="G170">
            <v>300</v>
          </cell>
          <cell r="H170">
            <v>300</v>
          </cell>
          <cell r="I170">
            <v>495</v>
          </cell>
          <cell r="J170" t="str">
            <v>Да</v>
          </cell>
        </row>
        <row r="171">
          <cell r="B171" t="str">
            <v>Demand</v>
          </cell>
          <cell r="C171" t="str">
            <v>Т.Уксус_кта.ЭКС.DAF Печоры-Псков.Эстония</v>
          </cell>
          <cell r="E171" t="str">
            <v>т</v>
          </cell>
          <cell r="F171">
            <v>300</v>
          </cell>
          <cell r="G171">
            <v>300</v>
          </cell>
          <cell r="H171">
            <v>300</v>
          </cell>
          <cell r="I171">
            <v>490</v>
          </cell>
          <cell r="J171" t="str">
            <v>Да</v>
          </cell>
        </row>
        <row r="172">
          <cell r="B172" t="str">
            <v>Demand</v>
          </cell>
          <cell r="C172" t="str">
            <v>Т.Уксус_кта.ВНР.CPT Буденновск.РФ</v>
          </cell>
          <cell r="E172" t="str">
            <v>т</v>
          </cell>
          <cell r="F172">
            <v>2500</v>
          </cell>
          <cell r="G172">
            <v>2500</v>
          </cell>
          <cell r="H172">
            <v>2500</v>
          </cell>
          <cell r="I172">
            <v>325</v>
          </cell>
          <cell r="J172" t="str">
            <v>Да</v>
          </cell>
        </row>
        <row r="173">
          <cell r="B173" t="str">
            <v>Demand</v>
          </cell>
          <cell r="C173" t="str">
            <v>Т.Уксус_кта.ВНР.FCA НВП.РФ</v>
          </cell>
          <cell r="E173" t="str">
            <v>т</v>
          </cell>
          <cell r="F173">
            <v>1300</v>
          </cell>
          <cell r="G173">
            <v>1300</v>
          </cell>
          <cell r="H173">
            <v>1300</v>
          </cell>
          <cell r="I173">
            <v>545</v>
          </cell>
          <cell r="J173" t="str">
            <v>Да</v>
          </cell>
        </row>
        <row r="174">
          <cell r="B174" t="str">
            <v>Demand</v>
          </cell>
          <cell r="C174" t="str">
            <v>Т.Уксус_кта.ВНР.FCA НВП.РФ1</v>
          </cell>
          <cell r="E174" t="str">
            <v>т</v>
          </cell>
          <cell r="F174">
            <v>5800</v>
          </cell>
          <cell r="G174">
            <v>5800</v>
          </cell>
          <cell r="H174">
            <v>5800</v>
          </cell>
          <cell r="I174">
            <v>405</v>
          </cell>
          <cell r="J174" t="str">
            <v>Да</v>
          </cell>
        </row>
        <row r="175">
          <cell r="B175" t="str">
            <v>Demand</v>
          </cell>
          <cell r="C175" t="str">
            <v>Т.Уксус_кта.ВНР.FCA НВП.Ураллесхим</v>
          </cell>
          <cell r="E175" t="str">
            <v>т</v>
          </cell>
          <cell r="F175">
            <v>0</v>
          </cell>
          <cell r="G175">
            <v>0</v>
          </cell>
          <cell r="H175">
            <v>0</v>
          </cell>
          <cell r="I175">
            <v>0</v>
          </cell>
        </row>
        <row r="176">
          <cell r="B176" t="str">
            <v>Demand</v>
          </cell>
          <cell r="C176" t="str">
            <v>Т.Винилацетат.ЭКС.DAF Бусловская.Фин</v>
          </cell>
          <cell r="E176" t="str">
            <v>т</v>
          </cell>
          <cell r="F176">
            <v>0</v>
          </cell>
          <cell r="G176">
            <v>0</v>
          </cell>
          <cell r="H176">
            <v>0</v>
          </cell>
          <cell r="I176">
            <v>0</v>
          </cell>
        </row>
        <row r="177">
          <cell r="B177" t="str">
            <v>Demand</v>
          </cell>
          <cell r="C177" t="str">
            <v>Т.Винилацетат.ЭКС.DAF Мостиска.Польша</v>
          </cell>
          <cell r="E177" t="str">
            <v>т</v>
          </cell>
          <cell r="F177">
            <v>24.731324130000001</v>
          </cell>
          <cell r="G177">
            <v>300</v>
          </cell>
          <cell r="H177">
            <v>300</v>
          </cell>
          <cell r="I177">
            <v>850</v>
          </cell>
        </row>
        <row r="178">
          <cell r="B178" t="str">
            <v>Demand</v>
          </cell>
          <cell r="C178" t="str">
            <v>Т.Винилацетат.ЭКС.DAF Гудогай.Литва</v>
          </cell>
          <cell r="E178" t="str">
            <v>т</v>
          </cell>
          <cell r="F178">
            <v>70</v>
          </cell>
          <cell r="G178">
            <v>70</v>
          </cell>
          <cell r="H178">
            <v>70</v>
          </cell>
          <cell r="I178">
            <v>920</v>
          </cell>
        </row>
        <row r="179">
          <cell r="B179" t="str">
            <v>Demand</v>
          </cell>
          <cell r="C179" t="str">
            <v>Т.Винилацетат.ЭКС.DAF Чоп.Словакия</v>
          </cell>
          <cell r="E179" t="str">
            <v>т</v>
          </cell>
          <cell r="F179">
            <v>250</v>
          </cell>
          <cell r="G179">
            <v>250</v>
          </cell>
          <cell r="H179">
            <v>250</v>
          </cell>
          <cell r="I179">
            <v>860</v>
          </cell>
        </row>
        <row r="180">
          <cell r="B180" t="str">
            <v>Demand</v>
          </cell>
          <cell r="C180" t="str">
            <v>Т.Винилацетат.ЭКС.DAF ВадулСирет.Румыния</v>
          </cell>
          <cell r="E180" t="str">
            <v>т</v>
          </cell>
          <cell r="F180">
            <v>110</v>
          </cell>
          <cell r="G180">
            <v>110</v>
          </cell>
          <cell r="H180">
            <v>110</v>
          </cell>
          <cell r="I180">
            <v>925</v>
          </cell>
        </row>
        <row r="181">
          <cell r="B181" t="str">
            <v>Demand</v>
          </cell>
          <cell r="C181" t="str">
            <v>Т.Винилацетат.ЭКС.CPT Темрюк.Турция</v>
          </cell>
          <cell r="E181" t="str">
            <v>т</v>
          </cell>
          <cell r="F181">
            <v>0</v>
          </cell>
          <cell r="G181">
            <v>0</v>
          </cell>
          <cell r="H181">
            <v>0</v>
          </cell>
          <cell r="I181">
            <v>0</v>
          </cell>
        </row>
        <row r="182">
          <cell r="B182" t="str">
            <v>Demand</v>
          </cell>
          <cell r="C182" t="str">
            <v>Т.Винилацетат.ЭКС.FCA НВП.Израиль</v>
          </cell>
          <cell r="E182" t="str">
            <v>т</v>
          </cell>
          <cell r="F182">
            <v>88</v>
          </cell>
          <cell r="G182">
            <v>88</v>
          </cell>
          <cell r="H182">
            <v>88</v>
          </cell>
          <cell r="I182">
            <v>850</v>
          </cell>
        </row>
        <row r="183">
          <cell r="B183" t="str">
            <v>Demand</v>
          </cell>
          <cell r="C183" t="str">
            <v>Т.Винилацетат.СНГ.DAF Озинки.Узб</v>
          </cell>
          <cell r="E183" t="str">
            <v>т</v>
          </cell>
          <cell r="F183">
            <v>0</v>
          </cell>
          <cell r="G183">
            <v>0</v>
          </cell>
          <cell r="H183">
            <v>0</v>
          </cell>
          <cell r="I183">
            <v>0</v>
          </cell>
        </row>
        <row r="184">
          <cell r="B184" t="str">
            <v>Demand</v>
          </cell>
          <cell r="C184" t="str">
            <v>Т.Винилацетат.СНГ.DAF Усп.Украина</v>
          </cell>
          <cell r="E184" t="str">
            <v>т</v>
          </cell>
          <cell r="F184">
            <v>0</v>
          </cell>
          <cell r="G184">
            <v>0</v>
          </cell>
          <cell r="H184">
            <v>0</v>
          </cell>
          <cell r="I184">
            <v>0</v>
          </cell>
        </row>
        <row r="185">
          <cell r="B185" t="str">
            <v>Demand</v>
          </cell>
          <cell r="C185" t="str">
            <v>Т.Винилацетат.СНГ.FCA НВП.Украина</v>
          </cell>
          <cell r="E185" t="str">
            <v>т</v>
          </cell>
          <cell r="F185">
            <v>120</v>
          </cell>
          <cell r="G185">
            <v>120</v>
          </cell>
          <cell r="H185">
            <v>120</v>
          </cell>
          <cell r="I185">
            <v>910</v>
          </cell>
        </row>
        <row r="186">
          <cell r="B186" t="str">
            <v>Demand</v>
          </cell>
          <cell r="C186" t="str">
            <v>Т.Винилацетат.ВНР.FCA НВП.РФ2</v>
          </cell>
          <cell r="E186" t="str">
            <v>т</v>
          </cell>
          <cell r="F186">
            <v>0</v>
          </cell>
          <cell r="G186">
            <v>0</v>
          </cell>
          <cell r="H186">
            <v>0</v>
          </cell>
          <cell r="I186">
            <v>0</v>
          </cell>
        </row>
        <row r="187">
          <cell r="B187" t="str">
            <v>Demand</v>
          </cell>
          <cell r="C187" t="str">
            <v>Т.Винилацетат.ВНР.FCA НВП.РФ</v>
          </cell>
          <cell r="E187" t="str">
            <v>т</v>
          </cell>
          <cell r="F187">
            <v>700</v>
          </cell>
          <cell r="G187">
            <v>700</v>
          </cell>
          <cell r="H187">
            <v>700</v>
          </cell>
          <cell r="I187">
            <v>910</v>
          </cell>
        </row>
        <row r="188">
          <cell r="B188" t="str">
            <v>Demand</v>
          </cell>
          <cell r="C188" t="str">
            <v>Т.Бутилацетат.ЭКС.FOB Котка.Нидерл</v>
          </cell>
          <cell r="E188" t="str">
            <v>т</v>
          </cell>
          <cell r="F188">
            <v>717.47276196999997</v>
          </cell>
          <cell r="G188">
            <v>1500</v>
          </cell>
          <cell r="H188">
            <v>1500</v>
          </cell>
          <cell r="I188">
            <v>920</v>
          </cell>
        </row>
        <row r="189">
          <cell r="B189" t="str">
            <v>Demand</v>
          </cell>
          <cell r="C189" t="str">
            <v>Т.Бутилацетат.ЭКС.FOB Котка.Фин</v>
          </cell>
          <cell r="E189" t="str">
            <v>т</v>
          </cell>
          <cell r="F189">
            <v>0</v>
          </cell>
          <cell r="G189">
            <v>0</v>
          </cell>
          <cell r="H189">
            <v>0</v>
          </cell>
          <cell r="I189">
            <v>0</v>
          </cell>
        </row>
        <row r="190">
          <cell r="B190" t="str">
            <v>Demand</v>
          </cell>
          <cell r="C190" t="str">
            <v>Т.Бутилацетат.ЭКС.DAF Ужгород.Венгрия</v>
          </cell>
          <cell r="E190" t="str">
            <v>т</v>
          </cell>
          <cell r="F190">
            <v>0</v>
          </cell>
          <cell r="G190">
            <v>0</v>
          </cell>
          <cell r="H190">
            <v>0</v>
          </cell>
          <cell r="I190">
            <v>0</v>
          </cell>
        </row>
        <row r="191">
          <cell r="B191" t="str">
            <v>Demand</v>
          </cell>
          <cell r="C191" t="str">
            <v>Т.Бутилацетат.ЭКС.DAF Чоп.Словакия</v>
          </cell>
          <cell r="E191" t="str">
            <v>т</v>
          </cell>
          <cell r="F191">
            <v>200</v>
          </cell>
          <cell r="G191">
            <v>200</v>
          </cell>
          <cell r="H191">
            <v>300</v>
          </cell>
          <cell r="I191">
            <v>925</v>
          </cell>
        </row>
        <row r="192">
          <cell r="B192" t="str">
            <v>Demand</v>
          </cell>
          <cell r="C192" t="str">
            <v>Т.Бутилацетат.ЭКС.DAF Бусловская.Фин</v>
          </cell>
          <cell r="E192" t="str">
            <v>т</v>
          </cell>
          <cell r="F192">
            <v>0</v>
          </cell>
          <cell r="G192">
            <v>0</v>
          </cell>
          <cell r="H192">
            <v>0</v>
          </cell>
          <cell r="I192">
            <v>0</v>
          </cell>
        </row>
        <row r="193">
          <cell r="B193" t="str">
            <v>Demand</v>
          </cell>
          <cell r="C193" t="str">
            <v>Т.Бутилацетат.ЭКС.DAF Брест.Польша</v>
          </cell>
          <cell r="E193" t="str">
            <v>т</v>
          </cell>
          <cell r="F193">
            <v>50</v>
          </cell>
          <cell r="G193">
            <v>50</v>
          </cell>
          <cell r="H193">
            <v>50</v>
          </cell>
          <cell r="I193">
            <v>935</v>
          </cell>
        </row>
        <row r="194">
          <cell r="B194" t="str">
            <v>Demand</v>
          </cell>
          <cell r="C194" t="str">
            <v>Т.Бутилацетат.ЭКС.CPT Темрюк.Италия</v>
          </cell>
          <cell r="E194" t="str">
            <v>т</v>
          </cell>
          <cell r="F194">
            <v>0</v>
          </cell>
          <cell r="G194">
            <v>0</v>
          </cell>
          <cell r="H194">
            <v>0</v>
          </cell>
          <cell r="I194">
            <v>0</v>
          </cell>
        </row>
        <row r="195">
          <cell r="B195" t="str">
            <v>Demand</v>
          </cell>
          <cell r="C195" t="str">
            <v>Т.Бутилацетат.ЭКС.CPT Темрюк.Турция</v>
          </cell>
          <cell r="E195" t="str">
            <v>т</v>
          </cell>
          <cell r="F195">
            <v>500</v>
          </cell>
          <cell r="G195">
            <v>500</v>
          </cell>
          <cell r="H195">
            <v>500</v>
          </cell>
          <cell r="I195">
            <v>930</v>
          </cell>
        </row>
        <row r="196">
          <cell r="B196" t="str">
            <v>Demand</v>
          </cell>
          <cell r="C196" t="str">
            <v>Т.Бутилацетат.ЭКС.FCA Котка.Швеция</v>
          </cell>
          <cell r="E196" t="str">
            <v>т</v>
          </cell>
          <cell r="F196">
            <v>0</v>
          </cell>
          <cell r="G196">
            <v>0</v>
          </cell>
          <cell r="H196">
            <v>0</v>
          </cell>
          <cell r="I196">
            <v>0</v>
          </cell>
        </row>
        <row r="197">
          <cell r="B197" t="str">
            <v>Demand</v>
          </cell>
          <cell r="C197" t="str">
            <v>Т.Бутилацетат.ЭКС.FCA Котка.Норвегия</v>
          </cell>
          <cell r="E197" t="str">
            <v>т</v>
          </cell>
          <cell r="F197">
            <v>0</v>
          </cell>
          <cell r="G197">
            <v>0</v>
          </cell>
          <cell r="H197">
            <v>0</v>
          </cell>
          <cell r="I197">
            <v>0</v>
          </cell>
        </row>
        <row r="198">
          <cell r="B198" t="str">
            <v>Demand</v>
          </cell>
          <cell r="C198" t="str">
            <v>Т.Бутилацетат.СНГ.FCA НВП.Украина</v>
          </cell>
          <cell r="E198" t="str">
            <v>т</v>
          </cell>
          <cell r="F198">
            <v>0</v>
          </cell>
          <cell r="G198">
            <v>0</v>
          </cell>
          <cell r="H198">
            <v>0</v>
          </cell>
          <cell r="I198">
            <v>0</v>
          </cell>
        </row>
        <row r="199">
          <cell r="B199" t="str">
            <v>Demand</v>
          </cell>
          <cell r="C199" t="str">
            <v>Т.Бутилацетат.ВНР.FCA НВП.РФ</v>
          </cell>
          <cell r="E199" t="str">
            <v>т</v>
          </cell>
          <cell r="F199">
            <v>100</v>
          </cell>
          <cell r="G199">
            <v>100</v>
          </cell>
          <cell r="H199">
            <v>100</v>
          </cell>
          <cell r="I199">
            <v>1000</v>
          </cell>
        </row>
        <row r="200">
          <cell r="B200" t="str">
            <v>Demand</v>
          </cell>
          <cell r="C200" t="str">
            <v>Т.Метилацетат.ЭКС.FCA НВП.Нидерл</v>
          </cell>
          <cell r="E200" t="str">
            <v>т</v>
          </cell>
          <cell r="F200">
            <v>0</v>
          </cell>
          <cell r="G200">
            <v>0</v>
          </cell>
          <cell r="H200">
            <v>0</v>
          </cell>
          <cell r="I200">
            <v>0</v>
          </cell>
        </row>
        <row r="201">
          <cell r="B201" t="str">
            <v>Demand</v>
          </cell>
          <cell r="C201" t="str">
            <v>Т.Метилацетат.СНГ.DAF Усп.Украина</v>
          </cell>
          <cell r="E201" t="str">
            <v>т</v>
          </cell>
          <cell r="F201">
            <v>180</v>
          </cell>
          <cell r="G201">
            <v>180</v>
          </cell>
          <cell r="H201">
            <v>180</v>
          </cell>
          <cell r="I201">
            <v>730</v>
          </cell>
          <cell r="J201" t="str">
            <v>Да</v>
          </cell>
        </row>
        <row r="202">
          <cell r="B202" t="str">
            <v>Demand</v>
          </cell>
          <cell r="C202" t="str">
            <v>Т.Метилацетат.СНГ.FCA НВП.Украина</v>
          </cell>
          <cell r="E202" t="str">
            <v>т</v>
          </cell>
          <cell r="F202">
            <v>0</v>
          </cell>
          <cell r="G202">
            <v>0</v>
          </cell>
          <cell r="H202">
            <v>0</v>
          </cell>
          <cell r="I202">
            <v>0</v>
          </cell>
        </row>
        <row r="203">
          <cell r="B203" t="str">
            <v>Demand</v>
          </cell>
          <cell r="C203" t="str">
            <v>Т.Метилацетат.ВНР.FCA НВП.РФ1</v>
          </cell>
          <cell r="E203" t="str">
            <v>т</v>
          </cell>
          <cell r="F203">
            <v>0</v>
          </cell>
          <cell r="G203">
            <v>0</v>
          </cell>
          <cell r="H203">
            <v>0</v>
          </cell>
          <cell r="I203">
            <v>0</v>
          </cell>
        </row>
        <row r="204">
          <cell r="B204" t="str">
            <v>Demand</v>
          </cell>
          <cell r="C204" t="str">
            <v>Т.Метилацетат.ВНР.FCA НВП.РФ</v>
          </cell>
          <cell r="E204" t="str">
            <v>т</v>
          </cell>
          <cell r="F204">
            <v>1020</v>
          </cell>
          <cell r="G204">
            <v>1020</v>
          </cell>
          <cell r="H204">
            <v>1020</v>
          </cell>
          <cell r="I204">
            <v>680</v>
          </cell>
        </row>
        <row r="205">
          <cell r="B205" t="str">
            <v>Demand</v>
          </cell>
          <cell r="C205" t="str">
            <v>Т.ПВАД.ВНР.FCA НВП.РФ</v>
          </cell>
          <cell r="E205" t="str">
            <v>т</v>
          </cell>
          <cell r="F205">
            <v>120</v>
          </cell>
          <cell r="G205">
            <v>120</v>
          </cell>
          <cell r="H205">
            <v>120</v>
          </cell>
          <cell r="I205">
            <v>715</v>
          </cell>
          <cell r="J205" t="str">
            <v>Да</v>
          </cell>
        </row>
        <row r="206">
          <cell r="B206" t="str">
            <v>Demand</v>
          </cell>
          <cell r="C206" t="str">
            <v>Т.ПВС18_11(м).СНГ.DAF Озинки.Казахстан</v>
          </cell>
          <cell r="E206" t="str">
            <v>т</v>
          </cell>
          <cell r="F206">
            <v>0</v>
          </cell>
          <cell r="G206">
            <v>0</v>
          </cell>
          <cell r="H206">
            <v>0</v>
          </cell>
          <cell r="I206">
            <v>0</v>
          </cell>
        </row>
        <row r="207">
          <cell r="B207" t="str">
            <v>Demand</v>
          </cell>
          <cell r="C207" t="str">
            <v>Т.ПВС18_11(м).СНГ.FCA НВП.Украина</v>
          </cell>
          <cell r="E207" t="str">
            <v>т</v>
          </cell>
          <cell r="F207">
            <v>0</v>
          </cell>
          <cell r="G207">
            <v>0</v>
          </cell>
          <cell r="H207">
            <v>0</v>
          </cell>
          <cell r="I207">
            <v>0</v>
          </cell>
        </row>
        <row r="208">
          <cell r="B208" t="str">
            <v>Demand</v>
          </cell>
          <cell r="C208" t="str">
            <v>Т.ПВС18_11(м).ВНР.FCA НВП.РФ</v>
          </cell>
          <cell r="E208" t="str">
            <v>т</v>
          </cell>
          <cell r="F208">
            <v>35</v>
          </cell>
          <cell r="G208">
            <v>35</v>
          </cell>
          <cell r="H208">
            <v>35</v>
          </cell>
          <cell r="I208">
            <v>2255</v>
          </cell>
          <cell r="J208" t="str">
            <v>Да</v>
          </cell>
        </row>
        <row r="209">
          <cell r="B209" t="str">
            <v>Demand</v>
          </cell>
          <cell r="C209" t="str">
            <v>Т.РастворПВА.ВНР.FCA НВП.РФ</v>
          </cell>
          <cell r="E209" t="str">
            <v>т</v>
          </cell>
          <cell r="F209">
            <v>160</v>
          </cell>
          <cell r="G209">
            <v>160</v>
          </cell>
          <cell r="H209">
            <v>160</v>
          </cell>
          <cell r="I209">
            <v>890</v>
          </cell>
        </row>
        <row r="210">
          <cell r="B210" t="str">
            <v>Header</v>
          </cell>
          <cell r="C210" t="str">
            <v>Прочий спрос</v>
          </cell>
          <cell r="F210" t="str">
            <v>Plan</v>
          </cell>
          <cell r="G210" t="str">
            <v>Min</v>
          </cell>
          <cell r="H210" t="str">
            <v>Max</v>
          </cell>
          <cell r="I210" t="str">
            <v>Price</v>
          </cell>
          <cell r="J210" t="str">
            <v>Fixed</v>
          </cell>
        </row>
        <row r="211">
          <cell r="A211" t="str">
            <v>НВ</v>
          </cell>
          <cell r="B211" t="str">
            <v>Demand</v>
          </cell>
          <cell r="C211" t="str">
            <v>Х.НВ.119.ПВАДн_ТБХ.ТБХ</v>
          </cell>
          <cell r="E211" t="str">
            <v>т</v>
          </cell>
          <cell r="F211">
            <v>31.558185399999999</v>
          </cell>
          <cell r="G211">
            <v>31.558185399999999</v>
          </cell>
          <cell r="H211">
            <v>31.558185399999999</v>
          </cell>
          <cell r="I211">
            <v>0</v>
          </cell>
        </row>
        <row r="212">
          <cell r="A212" t="str">
            <v>НВ</v>
          </cell>
          <cell r="B212" t="str">
            <v>Demand</v>
          </cell>
          <cell r="C212" t="str">
            <v>Х.НВ.116.Метилацетат_10.ТБХ</v>
          </cell>
          <cell r="E212" t="str">
            <v>т</v>
          </cell>
          <cell r="F212">
            <v>0</v>
          </cell>
          <cell r="G212">
            <v>0</v>
          </cell>
          <cell r="H212">
            <v>0</v>
          </cell>
          <cell r="I212">
            <v>0</v>
          </cell>
        </row>
        <row r="213">
          <cell r="A213" t="str">
            <v>НВ</v>
          </cell>
          <cell r="B213" t="str">
            <v>Demand</v>
          </cell>
          <cell r="C213" t="str">
            <v>Х.НВ.Натр_едкий_тех.Прочее</v>
          </cell>
          <cell r="E213" t="str">
            <v>кг</v>
          </cell>
          <cell r="F213">
            <v>0</v>
          </cell>
          <cell r="G213">
            <v>0</v>
          </cell>
          <cell r="H213">
            <v>0</v>
          </cell>
          <cell r="I213">
            <v>0</v>
          </cell>
        </row>
        <row r="214">
          <cell r="B214" t="str">
            <v>Header</v>
          </cell>
          <cell r="C214" t="str">
            <v>Отгрузка с завода</v>
          </cell>
          <cell r="D214" t="str">
            <v>Авто</v>
          </cell>
          <cell r="F214" t="str">
            <v>Plan</v>
          </cell>
        </row>
        <row r="215">
          <cell r="B215" t="str">
            <v>Insert</v>
          </cell>
          <cell r="C215" t="str">
            <v>&lt;Отгрузка с завода&gt;</v>
          </cell>
          <cell r="D215" t="str">
            <v>&lt;Не удалять&gt;</v>
          </cell>
        </row>
        <row r="216">
          <cell r="A216" t="str">
            <v>НВ</v>
          </cell>
          <cell r="B216" t="str">
            <v>Working</v>
          </cell>
          <cell r="C216" t="str">
            <v>О.НВ.НВП.Аммиак.ЭКС</v>
          </cell>
          <cell r="D216" t="str">
            <v>ГР.НВ.Аммиак.ОТГ</v>
          </cell>
          <cell r="E216" t="str">
            <v>т</v>
          </cell>
          <cell r="F216">
            <v>9000</v>
          </cell>
        </row>
        <row r="217">
          <cell r="A217" t="str">
            <v>НВ</v>
          </cell>
          <cell r="B217" t="str">
            <v>Working</v>
          </cell>
          <cell r="C217" t="str">
            <v>О.НВ.НВП.Аммиак.СНГ</v>
          </cell>
          <cell r="D217" t="str">
            <v>ГР.НВ.Аммиак.ОТГ</v>
          </cell>
          <cell r="E217" t="str">
            <v>т</v>
          </cell>
          <cell r="F217">
            <v>0</v>
          </cell>
        </row>
        <row r="218">
          <cell r="A218" t="str">
            <v>НВ</v>
          </cell>
          <cell r="B218" t="str">
            <v>Working</v>
          </cell>
          <cell r="C218" t="str">
            <v>О.НВ.НВП.Аммиак.ВНР</v>
          </cell>
          <cell r="D218" t="str">
            <v>ГР.НВ.Аммиак.ОТГ</v>
          </cell>
          <cell r="E218" t="str">
            <v>т</v>
          </cell>
          <cell r="F218">
            <v>1030</v>
          </cell>
        </row>
        <row r="219">
          <cell r="A219" t="str">
            <v>НВ</v>
          </cell>
          <cell r="B219" t="str">
            <v>Working</v>
          </cell>
          <cell r="C219" t="str">
            <v>О.НВ.НВП.Аммиак.МЗП</v>
          </cell>
          <cell r="D219" t="str">
            <v>ГР.НВ.Аммиак.ОТГ</v>
          </cell>
          <cell r="E219" t="str">
            <v>т</v>
          </cell>
          <cell r="F219">
            <v>5500</v>
          </cell>
        </row>
        <row r="220">
          <cell r="A220" t="str">
            <v>НВ</v>
          </cell>
          <cell r="B220" t="str">
            <v>Working</v>
          </cell>
          <cell r="C220" t="str">
            <v>О.НВ.НВП.Амселитра.ЭКС</v>
          </cell>
          <cell r="D220" t="str">
            <v>ГР.НВ.Амселитра.ОТГ</v>
          </cell>
          <cell r="E220" t="str">
            <v>т</v>
          </cell>
          <cell r="F220">
            <v>30000</v>
          </cell>
        </row>
        <row r="221">
          <cell r="A221" t="str">
            <v>НВ</v>
          </cell>
          <cell r="B221" t="str">
            <v>Working</v>
          </cell>
          <cell r="C221" t="str">
            <v>О.НВ.НВП.Амселитра.СНГ</v>
          </cell>
          <cell r="D221" t="str">
            <v>ГР.НВ.Амселитра.ОТГ</v>
          </cell>
          <cell r="E221" t="str">
            <v>т</v>
          </cell>
          <cell r="F221">
            <v>0</v>
          </cell>
        </row>
        <row r="222">
          <cell r="A222" t="str">
            <v>НВ</v>
          </cell>
          <cell r="B222" t="str">
            <v>Working</v>
          </cell>
          <cell r="C222" t="str">
            <v>О.НВ.НВП.Амселитра.ВНР</v>
          </cell>
          <cell r="D222" t="str">
            <v>ГР.НВ.Амселитра.ОТГ</v>
          </cell>
          <cell r="E222" t="str">
            <v>т</v>
          </cell>
          <cell r="F222">
            <v>5000</v>
          </cell>
        </row>
        <row r="223">
          <cell r="A223" t="str">
            <v>НВ</v>
          </cell>
          <cell r="B223" t="str">
            <v>Working</v>
          </cell>
          <cell r="C223" t="str">
            <v>О.НВ.НВП.Амселитра(м).ЭКС</v>
          </cell>
          <cell r="D223" t="str">
            <v>ГР.НВ.Амселитра.ОТГ</v>
          </cell>
          <cell r="E223" t="str">
            <v>т</v>
          </cell>
          <cell r="F223">
            <v>0</v>
          </cell>
        </row>
        <row r="224">
          <cell r="A224" t="str">
            <v>НВ</v>
          </cell>
          <cell r="B224" t="str">
            <v>Working</v>
          </cell>
          <cell r="C224" t="str">
            <v>О.НВ.НВП.Амселитра(м).СНГ</v>
          </cell>
          <cell r="D224" t="str">
            <v>ГР.НВ.Амселитра.ОТГ</v>
          </cell>
          <cell r="E224" t="str">
            <v>т</v>
          </cell>
          <cell r="F224">
            <v>5500</v>
          </cell>
        </row>
        <row r="225">
          <cell r="A225" t="str">
            <v>НВ</v>
          </cell>
          <cell r="B225" t="str">
            <v>Working</v>
          </cell>
          <cell r="C225" t="str">
            <v>О.НВ.НВП.Амселитра(м).ВНР</v>
          </cell>
          <cell r="D225" t="str">
            <v>ГР.НВ.Амселитра.ОТГ</v>
          </cell>
          <cell r="E225" t="str">
            <v>т</v>
          </cell>
          <cell r="F225">
            <v>7000</v>
          </cell>
        </row>
        <row r="226">
          <cell r="A226" t="str">
            <v>НВ</v>
          </cell>
          <cell r="B226" t="str">
            <v>Working</v>
          </cell>
          <cell r="C226" t="str">
            <v>О.НВ.НВП.Амселитра(бб).ЭКС</v>
          </cell>
          <cell r="D226" t="str">
            <v>ГР.НВ.Амселитра.ОТГ</v>
          </cell>
          <cell r="E226" t="str">
            <v>т</v>
          </cell>
          <cell r="F226">
            <v>0</v>
          </cell>
        </row>
        <row r="227">
          <cell r="A227" t="str">
            <v>НВ</v>
          </cell>
          <cell r="B227" t="str">
            <v>Working</v>
          </cell>
          <cell r="C227" t="str">
            <v>О.НВ.НВП.Амселитра(бб).СНГ</v>
          </cell>
          <cell r="D227" t="str">
            <v>ГР.НВ.Амселитра.ОТГ</v>
          </cell>
          <cell r="E227" t="str">
            <v>т</v>
          </cell>
          <cell r="F227">
            <v>0</v>
          </cell>
        </row>
        <row r="228">
          <cell r="A228" t="str">
            <v>НВ</v>
          </cell>
          <cell r="B228" t="str">
            <v>Working</v>
          </cell>
          <cell r="C228" t="str">
            <v>О.НВ.НВП.Амселитра(бб).ВНР</v>
          </cell>
          <cell r="D228" t="str">
            <v>ГР.НВ.Амселитра.ОТГ</v>
          </cell>
          <cell r="E228" t="str">
            <v>т</v>
          </cell>
          <cell r="F228">
            <v>8000</v>
          </cell>
        </row>
        <row r="229">
          <cell r="A229" t="str">
            <v>НВ</v>
          </cell>
          <cell r="B229" t="str">
            <v>Working</v>
          </cell>
          <cell r="C229" t="str">
            <v>О.НВ.НВП.Карбамид.ЭКС</v>
          </cell>
          <cell r="D229" t="str">
            <v>ГР.НВ.Карбамид.ОТГ</v>
          </cell>
          <cell r="E229" t="str">
            <v>т</v>
          </cell>
          <cell r="F229">
            <v>50000</v>
          </cell>
        </row>
        <row r="230">
          <cell r="A230" t="str">
            <v>НВ</v>
          </cell>
          <cell r="B230" t="str">
            <v>Working</v>
          </cell>
          <cell r="C230" t="str">
            <v>О.НВ.НВП.Карбамид.СНГ</v>
          </cell>
          <cell r="D230" t="str">
            <v>ГР.НВ.Карбамид.ОТГ</v>
          </cell>
          <cell r="E230" t="str">
            <v>т</v>
          </cell>
          <cell r="F230">
            <v>0</v>
          </cell>
        </row>
        <row r="231">
          <cell r="A231" t="str">
            <v>НВ</v>
          </cell>
          <cell r="B231" t="str">
            <v>Working</v>
          </cell>
          <cell r="C231" t="str">
            <v>О.НВ.НВП.Карбамид.ВНР</v>
          </cell>
          <cell r="D231" t="str">
            <v>ГР.НВ.Карбамид.ОТГ</v>
          </cell>
          <cell r="E231" t="str">
            <v>т</v>
          </cell>
          <cell r="F231">
            <v>0</v>
          </cell>
        </row>
        <row r="232">
          <cell r="A232" t="str">
            <v>НВ</v>
          </cell>
          <cell r="B232" t="str">
            <v>Working</v>
          </cell>
          <cell r="C232" t="str">
            <v>О.НВ.НВП.Карбамид.МЗП</v>
          </cell>
          <cell r="D232" t="str">
            <v>ГР.НВ.Карбамид.ОТГ</v>
          </cell>
          <cell r="E232" t="str">
            <v>т</v>
          </cell>
          <cell r="F232">
            <v>0</v>
          </cell>
        </row>
        <row r="233">
          <cell r="A233" t="str">
            <v>НВ</v>
          </cell>
          <cell r="B233" t="str">
            <v>Working</v>
          </cell>
          <cell r="C233" t="str">
            <v>О.НВ.НВП.Карбамид(м).ЭКС</v>
          </cell>
          <cell r="D233" t="str">
            <v>ГР.НВ.Карбамид.ОТГ</v>
          </cell>
          <cell r="E233" t="str">
            <v>т</v>
          </cell>
          <cell r="F233">
            <v>0</v>
          </cell>
        </row>
        <row r="234">
          <cell r="A234" t="str">
            <v>НВ</v>
          </cell>
          <cell r="B234" t="str">
            <v>Working</v>
          </cell>
          <cell r="C234" t="str">
            <v>О.НВ.НВП.Карбамид(м).СНГ</v>
          </cell>
          <cell r="D234" t="str">
            <v>ГР.НВ.Карбамид.ОТГ</v>
          </cell>
          <cell r="E234" t="str">
            <v>т</v>
          </cell>
          <cell r="F234">
            <v>0</v>
          </cell>
        </row>
        <row r="235">
          <cell r="A235" t="str">
            <v>НВ</v>
          </cell>
          <cell r="B235" t="str">
            <v>Working</v>
          </cell>
          <cell r="C235" t="str">
            <v>О.НВ.НВП.Карбамид(м).ВНР</v>
          </cell>
          <cell r="D235" t="str">
            <v>ГР.НВ.Карбамид.ОТГ</v>
          </cell>
          <cell r="E235" t="str">
            <v>т</v>
          </cell>
          <cell r="F235">
            <v>750</v>
          </cell>
        </row>
        <row r="236">
          <cell r="A236" t="str">
            <v>НВ</v>
          </cell>
          <cell r="B236" t="str">
            <v>Working</v>
          </cell>
          <cell r="C236" t="str">
            <v>О.НВ.НВП.КАС.ЭКС</v>
          </cell>
          <cell r="D236" t="str">
            <v>ГР.НВ.КАС.ОТГ</v>
          </cell>
          <cell r="E236" t="str">
            <v>т</v>
          </cell>
          <cell r="F236">
            <v>70499.652335260005</v>
          </cell>
        </row>
        <row r="237">
          <cell r="A237" t="str">
            <v>НВ</v>
          </cell>
          <cell r="B237" t="str">
            <v>Working</v>
          </cell>
          <cell r="C237" t="str">
            <v>О.НВ.НВП.КАС.СНГ</v>
          </cell>
          <cell r="D237" t="str">
            <v>ГР.НВ.КАС.ОТГ</v>
          </cell>
          <cell r="E237" t="str">
            <v>т</v>
          </cell>
          <cell r="F237">
            <v>0</v>
          </cell>
        </row>
        <row r="238">
          <cell r="A238" t="str">
            <v>НВ</v>
          </cell>
          <cell r="B238" t="str">
            <v>Working</v>
          </cell>
          <cell r="C238" t="str">
            <v>О.НВ.НВП.КАС.ВНР</v>
          </cell>
          <cell r="D238" t="str">
            <v>ГР.НВ.КАС.ОТГ</v>
          </cell>
          <cell r="E238" t="str">
            <v>т</v>
          </cell>
          <cell r="F238">
            <v>1500</v>
          </cell>
        </row>
        <row r="239">
          <cell r="A239" t="str">
            <v>НВ</v>
          </cell>
          <cell r="B239" t="str">
            <v>Working</v>
          </cell>
          <cell r="C239" t="str">
            <v>О.НВ.НВП.КАС.МЗП</v>
          </cell>
          <cell r="D239" t="str">
            <v>ГР.НВ.КАС.ОТГ</v>
          </cell>
          <cell r="E239" t="str">
            <v>т</v>
          </cell>
          <cell r="F239">
            <v>360</v>
          </cell>
        </row>
        <row r="240">
          <cell r="A240" t="str">
            <v>НВ</v>
          </cell>
          <cell r="B240" t="str">
            <v>Working</v>
          </cell>
          <cell r="C240" t="str">
            <v>О.НВ.НВП.Сл_азотная.ЭКС</v>
          </cell>
          <cell r="D240" t="str">
            <v>ГР.НВ.Сл_азотная.ОТГ</v>
          </cell>
          <cell r="E240" t="str">
            <v>т</v>
          </cell>
          <cell r="F240">
            <v>0</v>
          </cell>
        </row>
        <row r="241">
          <cell r="A241" t="str">
            <v>НВ</v>
          </cell>
          <cell r="B241" t="str">
            <v>Working</v>
          </cell>
          <cell r="C241" t="str">
            <v>О.НВ.НВП.Сл_азотная.СНГ</v>
          </cell>
          <cell r="D241" t="str">
            <v>ГР.НВ.Сл_азотная.ОТГ</v>
          </cell>
          <cell r="E241" t="str">
            <v>т</v>
          </cell>
          <cell r="F241">
            <v>0</v>
          </cell>
        </row>
        <row r="242">
          <cell r="A242" t="str">
            <v>НВ</v>
          </cell>
          <cell r="B242" t="str">
            <v>Working</v>
          </cell>
          <cell r="C242" t="str">
            <v>О.НВ.НВП.Сл_азотная.ВНР</v>
          </cell>
          <cell r="D242" t="str">
            <v>ГР.НВ.Сл_азотная.ОТГ</v>
          </cell>
          <cell r="E242" t="str">
            <v>т</v>
          </cell>
          <cell r="F242">
            <v>0</v>
          </cell>
        </row>
        <row r="243">
          <cell r="A243" t="str">
            <v>НВ</v>
          </cell>
          <cell r="B243" t="str">
            <v>Working</v>
          </cell>
          <cell r="C243" t="str">
            <v>О.НВ.НВП.Кр_азотная.ЭКС</v>
          </cell>
          <cell r="D243" t="str">
            <v>ГР.НВ.Кр_азотная.ОТГ</v>
          </cell>
          <cell r="E243" t="str">
            <v>т</v>
          </cell>
          <cell r="F243">
            <v>0</v>
          </cell>
        </row>
        <row r="244">
          <cell r="A244" t="str">
            <v>НВ</v>
          </cell>
          <cell r="B244" t="str">
            <v>Working</v>
          </cell>
          <cell r="C244" t="str">
            <v>О.НВ.НВП.Кр_азотная.СНГ</v>
          </cell>
          <cell r="D244" t="str">
            <v>ГР.НВ.Кр_азотная.ОТГ</v>
          </cell>
          <cell r="E244" t="str">
            <v>т</v>
          </cell>
          <cell r="F244">
            <v>1000</v>
          </cell>
        </row>
        <row r="245">
          <cell r="A245" t="str">
            <v>НВ</v>
          </cell>
          <cell r="B245" t="str">
            <v>Working</v>
          </cell>
          <cell r="C245" t="str">
            <v>О.НВ.НВП.Кр_азотная.ВНР</v>
          </cell>
          <cell r="D245" t="str">
            <v>ГР.НВ.Кр_азотная.ОТГ</v>
          </cell>
          <cell r="E245" t="str">
            <v>т</v>
          </cell>
          <cell r="F245">
            <v>0</v>
          </cell>
        </row>
        <row r="246">
          <cell r="A246" t="str">
            <v>НВ</v>
          </cell>
          <cell r="B246" t="str">
            <v>Working</v>
          </cell>
          <cell r="C246" t="str">
            <v>О.НВ.НВП.NPK161616.ЭКС</v>
          </cell>
          <cell r="D246" t="str">
            <v>ГР.НВ.NPK161616.ОТГ</v>
          </cell>
          <cell r="E246" t="str">
            <v>т</v>
          </cell>
          <cell r="F246">
            <v>0</v>
          </cell>
        </row>
        <row r="247">
          <cell r="A247" t="str">
            <v>НВ</v>
          </cell>
          <cell r="B247" t="str">
            <v>Working</v>
          </cell>
          <cell r="C247" t="str">
            <v>О.НВ.НВП.NPK161616.СНГ</v>
          </cell>
          <cell r="D247" t="str">
            <v>ГР.НВ.NPK161616.ОТГ</v>
          </cell>
          <cell r="E247" t="str">
            <v>т</v>
          </cell>
          <cell r="F247">
            <v>0</v>
          </cell>
        </row>
        <row r="248">
          <cell r="A248" t="str">
            <v>НВ</v>
          </cell>
          <cell r="B248" t="str">
            <v>Working</v>
          </cell>
          <cell r="C248" t="str">
            <v>О.НВ.НВП.NPK161616.ВНР</v>
          </cell>
          <cell r="D248" t="str">
            <v>ГР.НВ.NPK161616.ОТГ</v>
          </cell>
          <cell r="E248" t="str">
            <v>т</v>
          </cell>
          <cell r="F248">
            <v>0</v>
          </cell>
        </row>
        <row r="249">
          <cell r="A249" t="str">
            <v>НВ</v>
          </cell>
          <cell r="B249" t="str">
            <v>Working</v>
          </cell>
          <cell r="C249" t="str">
            <v>О.НВ.НВП.NPK161616(м).ЭКС</v>
          </cell>
          <cell r="D249" t="str">
            <v>ГР.НВ.NPK161616.ОТГ</v>
          </cell>
          <cell r="E249" t="str">
            <v>т</v>
          </cell>
          <cell r="F249">
            <v>0</v>
          </cell>
        </row>
        <row r="250">
          <cell r="A250" t="str">
            <v>НВ</v>
          </cell>
          <cell r="B250" t="str">
            <v>Working</v>
          </cell>
          <cell r="C250" t="str">
            <v>О.НВ.НВП.NPK161616(м).СНГ</v>
          </cell>
          <cell r="D250" t="str">
            <v>ГР.НВ.NPK161616.ОТГ</v>
          </cell>
          <cell r="E250" t="str">
            <v>т</v>
          </cell>
          <cell r="F250">
            <v>0</v>
          </cell>
        </row>
        <row r="251">
          <cell r="A251" t="str">
            <v>НВ</v>
          </cell>
          <cell r="B251" t="str">
            <v>Working</v>
          </cell>
          <cell r="C251" t="str">
            <v>О.НВ.НВП.NPK161616(м).ВНР</v>
          </cell>
          <cell r="D251" t="str">
            <v>ГР.НВ.NPK161616.ОТГ</v>
          </cell>
          <cell r="E251" t="str">
            <v>т</v>
          </cell>
          <cell r="F251">
            <v>0</v>
          </cell>
        </row>
        <row r="252">
          <cell r="A252" t="str">
            <v>НВ</v>
          </cell>
          <cell r="B252" t="str">
            <v>Working</v>
          </cell>
          <cell r="C252" t="str">
            <v>О.НВ.НВП.NPK210121.ЭКС</v>
          </cell>
          <cell r="D252" t="str">
            <v>ГР.НВ.NPK210121.ОТГ</v>
          </cell>
          <cell r="E252" t="str">
            <v>т</v>
          </cell>
          <cell r="F252">
            <v>0</v>
          </cell>
        </row>
        <row r="253">
          <cell r="A253" t="str">
            <v>НВ</v>
          </cell>
          <cell r="B253" t="str">
            <v>Working</v>
          </cell>
          <cell r="C253" t="str">
            <v>О.НВ.НВП.NPK210121.СНГ</v>
          </cell>
          <cell r="D253" t="str">
            <v>ГР.НВ.NPK210121.ОТГ</v>
          </cell>
          <cell r="E253" t="str">
            <v>т</v>
          </cell>
          <cell r="F253">
            <v>0</v>
          </cell>
        </row>
        <row r="254">
          <cell r="A254" t="str">
            <v>НВ</v>
          </cell>
          <cell r="B254" t="str">
            <v>Working</v>
          </cell>
          <cell r="C254" t="str">
            <v>О.НВ.НВП.NPK210121.ВНР</v>
          </cell>
          <cell r="D254" t="str">
            <v>ГР.НВ.NPK210121.ОТГ</v>
          </cell>
          <cell r="E254" t="str">
            <v>т</v>
          </cell>
          <cell r="F254">
            <v>0</v>
          </cell>
        </row>
        <row r="255">
          <cell r="A255" t="str">
            <v>НВ</v>
          </cell>
          <cell r="B255" t="str">
            <v>Working</v>
          </cell>
          <cell r="C255" t="str">
            <v>О.НВ.НВП.NPK210121(м).ЭКС</v>
          </cell>
          <cell r="D255" t="str">
            <v>ГР.НВ.NPK210121.ОТГ</v>
          </cell>
          <cell r="E255" t="str">
            <v>т</v>
          </cell>
          <cell r="F255">
            <v>0</v>
          </cell>
        </row>
        <row r="256">
          <cell r="A256" t="str">
            <v>НВ</v>
          </cell>
          <cell r="B256" t="str">
            <v>Working</v>
          </cell>
          <cell r="C256" t="str">
            <v>О.НВ.НВП.NPK210121(м).СНГ</v>
          </cell>
          <cell r="D256" t="str">
            <v>ГР.НВ.NPK210121.ОТГ</v>
          </cell>
          <cell r="E256" t="str">
            <v>т</v>
          </cell>
          <cell r="F256">
            <v>0</v>
          </cell>
        </row>
        <row r="257">
          <cell r="A257" t="str">
            <v>НВ</v>
          </cell>
          <cell r="B257" t="str">
            <v>Working</v>
          </cell>
          <cell r="C257" t="str">
            <v>О.НВ.НВП.NPK210121(м).ВНР</v>
          </cell>
          <cell r="D257" t="str">
            <v>ГР.НВ.NPK210121.ОТГ</v>
          </cell>
          <cell r="E257" t="str">
            <v>т</v>
          </cell>
          <cell r="F257">
            <v>0</v>
          </cell>
        </row>
        <row r="258">
          <cell r="A258" t="str">
            <v>НВ</v>
          </cell>
          <cell r="B258" t="str">
            <v>Working</v>
          </cell>
          <cell r="C258" t="str">
            <v>О.НВ.НВП.NPK82424.ЭКС</v>
          </cell>
          <cell r="D258" t="str">
            <v>ГР.НВ.NPK82424.ОТГ</v>
          </cell>
          <cell r="E258" t="str">
            <v>т</v>
          </cell>
          <cell r="F258">
            <v>0</v>
          </cell>
        </row>
        <row r="259">
          <cell r="A259" t="str">
            <v>НВ</v>
          </cell>
          <cell r="B259" t="str">
            <v>Working</v>
          </cell>
          <cell r="C259" t="str">
            <v>О.НВ.НВП.NPK82424.СНГ</v>
          </cell>
          <cell r="D259" t="str">
            <v>ГР.НВ.NPK82424.ОТГ</v>
          </cell>
          <cell r="E259" t="str">
            <v>т</v>
          </cell>
          <cell r="F259">
            <v>0</v>
          </cell>
        </row>
        <row r="260">
          <cell r="A260" t="str">
            <v>НВ</v>
          </cell>
          <cell r="B260" t="str">
            <v>Working</v>
          </cell>
          <cell r="C260" t="str">
            <v>О.НВ.НВП.NPK82424.ВНР</v>
          </cell>
          <cell r="D260" t="str">
            <v>ГР.НВ.NPK82424.ОТГ</v>
          </cell>
          <cell r="E260" t="str">
            <v>т</v>
          </cell>
          <cell r="F260">
            <v>0</v>
          </cell>
        </row>
        <row r="261">
          <cell r="A261" t="str">
            <v>НВ</v>
          </cell>
          <cell r="B261" t="str">
            <v>Working</v>
          </cell>
          <cell r="C261" t="str">
            <v>О.НВ.НВП.NPK82424(м).ЭКС</v>
          </cell>
          <cell r="D261" t="str">
            <v>ГР.НВ.NPK82424.ОТГ</v>
          </cell>
          <cell r="E261" t="str">
            <v>т</v>
          </cell>
          <cell r="F261">
            <v>0</v>
          </cell>
        </row>
        <row r="262">
          <cell r="A262" t="str">
            <v>НВ</v>
          </cell>
          <cell r="B262" t="str">
            <v>Working</v>
          </cell>
          <cell r="C262" t="str">
            <v>О.НВ.НВП.NPK82424(м).СНГ</v>
          </cell>
          <cell r="D262" t="str">
            <v>ГР.НВ.NPK82424.ОТГ</v>
          </cell>
          <cell r="E262" t="str">
            <v>т</v>
          </cell>
          <cell r="F262">
            <v>0</v>
          </cell>
        </row>
        <row r="263">
          <cell r="A263" t="str">
            <v>НВ</v>
          </cell>
          <cell r="B263" t="str">
            <v>Working</v>
          </cell>
          <cell r="C263" t="str">
            <v>О.НВ.НВП.NPK82424(м).ВНР</v>
          </cell>
          <cell r="D263" t="str">
            <v>ГР.НВ.NPK82424.ОТГ</v>
          </cell>
          <cell r="E263" t="str">
            <v>т</v>
          </cell>
          <cell r="F263">
            <v>0</v>
          </cell>
        </row>
        <row r="264">
          <cell r="A264" t="str">
            <v>НВ</v>
          </cell>
          <cell r="B264" t="str">
            <v>Working</v>
          </cell>
          <cell r="C264" t="str">
            <v>О.НВ.НВП.NPK170128.ЭКС</v>
          </cell>
          <cell r="D264" t="str">
            <v>ГР.НВ.NPK170128.ОТГ</v>
          </cell>
          <cell r="E264" t="str">
            <v>т</v>
          </cell>
          <cell r="F264">
            <v>6750</v>
          </cell>
        </row>
        <row r="265">
          <cell r="A265" t="str">
            <v>НВ</v>
          </cell>
          <cell r="B265" t="str">
            <v>Working</v>
          </cell>
          <cell r="C265" t="str">
            <v>О.НВ.НВП.NPK170128.СНГ</v>
          </cell>
          <cell r="D265" t="str">
            <v>ГР.НВ.NPK170128.ОТГ</v>
          </cell>
          <cell r="E265" t="str">
            <v>т</v>
          </cell>
          <cell r="F265">
            <v>0</v>
          </cell>
        </row>
        <row r="266">
          <cell r="A266" t="str">
            <v>НВ</v>
          </cell>
          <cell r="B266" t="str">
            <v>Working</v>
          </cell>
          <cell r="C266" t="str">
            <v>О.НВ.НВП.NPK170128.ВНР</v>
          </cell>
          <cell r="D266" t="str">
            <v>ГР.НВ.NPK170128.ОТГ</v>
          </cell>
          <cell r="E266" t="str">
            <v>т</v>
          </cell>
          <cell r="F266">
            <v>0</v>
          </cell>
        </row>
        <row r="267">
          <cell r="A267" t="str">
            <v>НВ</v>
          </cell>
          <cell r="B267" t="str">
            <v>Working</v>
          </cell>
          <cell r="C267" t="str">
            <v>О.НВ.НВП.NPK170128(м).ЭКС</v>
          </cell>
          <cell r="D267" t="str">
            <v>ГР.НВ.NPK170128.ОТГ</v>
          </cell>
          <cell r="E267" t="str">
            <v>т</v>
          </cell>
          <cell r="F267">
            <v>0</v>
          </cell>
        </row>
        <row r="268">
          <cell r="A268" t="str">
            <v>НВ</v>
          </cell>
          <cell r="B268" t="str">
            <v>Working</v>
          </cell>
          <cell r="C268" t="str">
            <v>О.НВ.НВП.NPK170128(м).СНГ</v>
          </cell>
          <cell r="D268" t="str">
            <v>ГР.НВ.NPK170128.ОТГ</v>
          </cell>
          <cell r="E268" t="str">
            <v>т</v>
          </cell>
          <cell r="F268">
            <v>0</v>
          </cell>
        </row>
        <row r="269">
          <cell r="A269" t="str">
            <v>НВ</v>
          </cell>
          <cell r="B269" t="str">
            <v>Working</v>
          </cell>
          <cell r="C269" t="str">
            <v>О.НВ.НВП.NPK170128(м).ВНР</v>
          </cell>
          <cell r="D269" t="str">
            <v>ГР.НВ.NPK170128.ОТГ</v>
          </cell>
          <cell r="E269" t="str">
            <v>т</v>
          </cell>
          <cell r="F269">
            <v>0</v>
          </cell>
        </row>
        <row r="270">
          <cell r="A270" t="str">
            <v>НВ</v>
          </cell>
          <cell r="B270" t="str">
            <v>Working</v>
          </cell>
          <cell r="C270" t="str">
            <v>О.НВ.НВП.Метанол.ЭКС</v>
          </cell>
          <cell r="D270" t="str">
            <v>ГР.НВ.Метанол.ОТГ</v>
          </cell>
          <cell r="E270" t="str">
            <v>т</v>
          </cell>
          <cell r="F270">
            <v>0</v>
          </cell>
        </row>
        <row r="271">
          <cell r="A271" t="str">
            <v>НВ</v>
          </cell>
          <cell r="B271" t="str">
            <v>Working</v>
          </cell>
          <cell r="C271" t="str">
            <v>О.НВ.НВП.Метанол.СНГ</v>
          </cell>
          <cell r="D271" t="str">
            <v>ГР.НВ.Метанол.ОТГ</v>
          </cell>
          <cell r="E271" t="str">
            <v>т</v>
          </cell>
          <cell r="F271">
            <v>0</v>
          </cell>
        </row>
        <row r="272">
          <cell r="A272" t="str">
            <v>НВ</v>
          </cell>
          <cell r="B272" t="str">
            <v>Working</v>
          </cell>
          <cell r="C272" t="str">
            <v>О.НВ.НВП.Метанол.ВНР</v>
          </cell>
          <cell r="D272" t="str">
            <v>ГР.НВ.Метанол.ОТГ</v>
          </cell>
          <cell r="E272" t="str">
            <v>т</v>
          </cell>
          <cell r="F272">
            <v>2421.61751035</v>
          </cell>
        </row>
        <row r="273">
          <cell r="A273" t="str">
            <v>НВ</v>
          </cell>
          <cell r="B273" t="str">
            <v>Working</v>
          </cell>
          <cell r="C273" t="str">
            <v>О.НВ.НВП.Ацетальдегид.ЭКС</v>
          </cell>
          <cell r="D273" t="str">
            <v>ГР.НВ.Ацетальдегид.ОТГ</v>
          </cell>
          <cell r="E273" t="str">
            <v>т</v>
          </cell>
          <cell r="F273">
            <v>1035</v>
          </cell>
        </row>
        <row r="274">
          <cell r="A274" t="str">
            <v>НВ</v>
          </cell>
          <cell r="B274" t="str">
            <v>Working</v>
          </cell>
          <cell r="C274" t="str">
            <v>О.НВ.НВП.Ацетальдегид.СНГ</v>
          </cell>
          <cell r="D274" t="str">
            <v>ГР.НВ.Ацетальдегид.ОТГ</v>
          </cell>
          <cell r="E274" t="str">
            <v>т</v>
          </cell>
          <cell r="F274">
            <v>0</v>
          </cell>
        </row>
        <row r="275">
          <cell r="A275" t="str">
            <v>НВ</v>
          </cell>
          <cell r="B275" t="str">
            <v>Working</v>
          </cell>
          <cell r="C275" t="str">
            <v>О.НВ.НВП.Ацетальдегид.ВНР</v>
          </cell>
          <cell r="D275" t="str">
            <v>ГР.НВ.Ацетальдегид.ОТГ</v>
          </cell>
          <cell r="E275" t="str">
            <v>т</v>
          </cell>
          <cell r="F275">
            <v>540</v>
          </cell>
        </row>
        <row r="276">
          <cell r="A276" t="str">
            <v>НВ</v>
          </cell>
          <cell r="B276" t="str">
            <v>Working</v>
          </cell>
          <cell r="C276" t="str">
            <v>О.НВ.НВП.Бутанол.ЭКС</v>
          </cell>
          <cell r="D276" t="str">
            <v>ГР.НВ.Бутанол.ОТГ</v>
          </cell>
          <cell r="E276" t="str">
            <v>т</v>
          </cell>
          <cell r="F276">
            <v>0</v>
          </cell>
        </row>
        <row r="277">
          <cell r="A277" t="str">
            <v>НВ</v>
          </cell>
          <cell r="B277" t="str">
            <v>Working</v>
          </cell>
          <cell r="C277" t="str">
            <v>О.НВ.НВП.Бутанол.СНГ</v>
          </cell>
          <cell r="D277" t="str">
            <v>ГР.НВ.Бутанол.ОТГ</v>
          </cell>
          <cell r="E277" t="str">
            <v>т</v>
          </cell>
          <cell r="F277">
            <v>0</v>
          </cell>
        </row>
        <row r="278">
          <cell r="A278" t="str">
            <v>НВ</v>
          </cell>
          <cell r="B278" t="str">
            <v>Working</v>
          </cell>
          <cell r="C278" t="str">
            <v>О.НВ.НВП.Бутанол.ВНР</v>
          </cell>
          <cell r="D278" t="str">
            <v>ГР.НВ.Бутанол.ОТГ</v>
          </cell>
          <cell r="E278" t="str">
            <v>т</v>
          </cell>
          <cell r="F278">
            <v>700</v>
          </cell>
        </row>
        <row r="279">
          <cell r="A279" t="str">
            <v>НВ</v>
          </cell>
          <cell r="B279" t="str">
            <v>Working</v>
          </cell>
          <cell r="C279" t="str">
            <v>О.НВ.НВП.Уксус_кта.ЭКС</v>
          </cell>
          <cell r="D279" t="str">
            <v>ГР.НВ.Уксус_кта.ОТГ</v>
          </cell>
          <cell r="E279" t="str">
            <v>т</v>
          </cell>
          <cell r="F279">
            <v>2650</v>
          </cell>
        </row>
        <row r="280">
          <cell r="A280" t="str">
            <v>НВ</v>
          </cell>
          <cell r="B280" t="str">
            <v>Working</v>
          </cell>
          <cell r="C280" t="str">
            <v>О.НВ.НВП.Уксус_кта.СНГ</v>
          </cell>
          <cell r="D280" t="str">
            <v>ГР.НВ.Уксус_кта.ОТГ</v>
          </cell>
          <cell r="E280" t="str">
            <v>т</v>
          </cell>
          <cell r="F280">
            <v>0</v>
          </cell>
        </row>
        <row r="281">
          <cell r="A281" t="str">
            <v>НВ</v>
          </cell>
          <cell r="B281" t="str">
            <v>Working</v>
          </cell>
          <cell r="C281" t="str">
            <v>О.НВ.НВП.Уксус_кта.ВНР</v>
          </cell>
          <cell r="D281" t="str">
            <v>ГР.НВ.Уксус_кта.ОТГ</v>
          </cell>
          <cell r="E281" t="str">
            <v>т</v>
          </cell>
          <cell r="F281">
            <v>9600</v>
          </cell>
        </row>
        <row r="282">
          <cell r="A282" t="str">
            <v>НВ</v>
          </cell>
          <cell r="B282" t="str">
            <v>Working</v>
          </cell>
          <cell r="C282" t="str">
            <v>О.НВ.НВП.Винилацетат.ЭКС</v>
          </cell>
          <cell r="D282" t="str">
            <v>ГР.НВ.Винилацетат.ОТГ</v>
          </cell>
          <cell r="E282" t="str">
            <v>т</v>
          </cell>
          <cell r="F282">
            <v>542.73132412999996</v>
          </cell>
        </row>
        <row r="283">
          <cell r="A283" t="str">
            <v>НВ</v>
          </cell>
          <cell r="B283" t="str">
            <v>Working</v>
          </cell>
          <cell r="C283" t="str">
            <v>О.НВ.НВП.Винилацетат.СНГ</v>
          </cell>
          <cell r="D283" t="str">
            <v>ГР.НВ.Винилацетат.ОТГ</v>
          </cell>
          <cell r="E283" t="str">
            <v>т</v>
          </cell>
          <cell r="F283">
            <v>120</v>
          </cell>
        </row>
        <row r="284">
          <cell r="A284" t="str">
            <v>НВ</v>
          </cell>
          <cell r="B284" t="str">
            <v>Working</v>
          </cell>
          <cell r="C284" t="str">
            <v>О.НВ.НВП.Винилацетат.ВНР</v>
          </cell>
          <cell r="D284" t="str">
            <v>ГР.НВ.Винилацетат.ОТГ</v>
          </cell>
          <cell r="E284" t="str">
            <v>т</v>
          </cell>
          <cell r="F284">
            <v>700</v>
          </cell>
        </row>
        <row r="285">
          <cell r="A285" t="str">
            <v>НВ</v>
          </cell>
          <cell r="B285" t="str">
            <v>Working</v>
          </cell>
          <cell r="C285" t="str">
            <v>О.НВ.НВП.Бутилацетат.ЭКС</v>
          </cell>
          <cell r="D285" t="str">
            <v>ГР.НВ.Бутилацетат.ОТГ</v>
          </cell>
          <cell r="E285" t="str">
            <v>т</v>
          </cell>
          <cell r="F285">
            <v>1467.47276197</v>
          </cell>
        </row>
        <row r="286">
          <cell r="A286" t="str">
            <v>НВ</v>
          </cell>
          <cell r="B286" t="str">
            <v>Working</v>
          </cell>
          <cell r="C286" t="str">
            <v>О.НВ.НВП.Бутилацетат.СНГ</v>
          </cell>
          <cell r="D286" t="str">
            <v>ГР.НВ.Бутилацетат.ОТГ</v>
          </cell>
          <cell r="E286" t="str">
            <v>т</v>
          </cell>
          <cell r="F286">
            <v>0</v>
          </cell>
        </row>
        <row r="287">
          <cell r="A287" t="str">
            <v>НВ</v>
          </cell>
          <cell r="B287" t="str">
            <v>Working</v>
          </cell>
          <cell r="C287" t="str">
            <v>О.НВ.НВП.Бутилацетат.ВНР</v>
          </cell>
          <cell r="D287" t="str">
            <v>ГР.НВ.Бутилацетат.ОТГ</v>
          </cell>
          <cell r="E287" t="str">
            <v>т</v>
          </cell>
          <cell r="F287">
            <v>100</v>
          </cell>
        </row>
        <row r="288">
          <cell r="A288" t="str">
            <v>НВ</v>
          </cell>
          <cell r="B288" t="str">
            <v>Working</v>
          </cell>
          <cell r="C288" t="str">
            <v>О.НВ.НВП.Метилацетат.ЭКС</v>
          </cell>
          <cell r="D288" t="str">
            <v>ГР.НВ.Метилацетат.ОТГ</v>
          </cell>
          <cell r="E288" t="str">
            <v>т</v>
          </cell>
          <cell r="F288">
            <v>0</v>
          </cell>
        </row>
        <row r="289">
          <cell r="A289" t="str">
            <v>НВ</v>
          </cell>
          <cell r="B289" t="str">
            <v>Working</v>
          </cell>
          <cell r="C289" t="str">
            <v>О.НВ.НВП.Метилацетат.СНГ</v>
          </cell>
          <cell r="D289" t="str">
            <v>ГР.НВ.Метилацетат.ОТГ</v>
          </cell>
          <cell r="E289" t="str">
            <v>т</v>
          </cell>
          <cell r="F289">
            <v>180</v>
          </cell>
        </row>
        <row r="290">
          <cell r="A290" t="str">
            <v>НВ</v>
          </cell>
          <cell r="B290" t="str">
            <v>Working</v>
          </cell>
          <cell r="C290" t="str">
            <v>О.НВ.НВП.Метилацетат.ВНР</v>
          </cell>
          <cell r="D290" t="str">
            <v>ГР.НВ.Метилацетат.ОТГ</v>
          </cell>
          <cell r="E290" t="str">
            <v>т</v>
          </cell>
          <cell r="F290">
            <v>1020</v>
          </cell>
        </row>
        <row r="291">
          <cell r="A291" t="str">
            <v>НВ</v>
          </cell>
          <cell r="B291" t="str">
            <v>Working</v>
          </cell>
          <cell r="C291" t="str">
            <v>О.НВ.НВП.ПВАД.ЭКС</v>
          </cell>
          <cell r="D291" t="str">
            <v>ГР.НВ.ПВАД.ОТГ</v>
          </cell>
          <cell r="E291" t="str">
            <v>т</v>
          </cell>
          <cell r="F291">
            <v>0</v>
          </cell>
        </row>
        <row r="292">
          <cell r="A292" t="str">
            <v>НВ</v>
          </cell>
          <cell r="B292" t="str">
            <v>Working</v>
          </cell>
          <cell r="C292" t="str">
            <v>О.НВ.НВП.ПВАД.СНГ</v>
          </cell>
          <cell r="D292" t="str">
            <v>ГР.НВ.ПВАД.ОТГ</v>
          </cell>
          <cell r="E292" t="str">
            <v>т</v>
          </cell>
          <cell r="F292">
            <v>0</v>
          </cell>
        </row>
        <row r="293">
          <cell r="A293" t="str">
            <v>НВ</v>
          </cell>
          <cell r="B293" t="str">
            <v>Working</v>
          </cell>
          <cell r="C293" t="str">
            <v>О.НВ.НВП.ПВАД.ВНР</v>
          </cell>
          <cell r="D293" t="str">
            <v>ГР.НВ.ПВАД.ОТГ</v>
          </cell>
          <cell r="E293" t="str">
            <v>т</v>
          </cell>
          <cell r="F293">
            <v>120</v>
          </cell>
        </row>
        <row r="294">
          <cell r="A294" t="str">
            <v>НВ</v>
          </cell>
          <cell r="B294" t="str">
            <v>Working</v>
          </cell>
          <cell r="C294" t="str">
            <v>О.НВ.НВП.ПВС18_11(м).ЭКС</v>
          </cell>
          <cell r="D294" t="str">
            <v>ГР.НВ.ПВС.ОТГ</v>
          </cell>
          <cell r="E294" t="str">
            <v>т</v>
          </cell>
          <cell r="F294">
            <v>0</v>
          </cell>
        </row>
        <row r="295">
          <cell r="A295" t="str">
            <v>НВ</v>
          </cell>
          <cell r="B295" t="str">
            <v>Working</v>
          </cell>
          <cell r="C295" t="str">
            <v>О.НВ.НВП.ПВС18_11(м).СНГ</v>
          </cell>
          <cell r="D295" t="str">
            <v>ГР.НВ.ПВС.ОТГ</v>
          </cell>
          <cell r="E295" t="str">
            <v>т</v>
          </cell>
          <cell r="F295">
            <v>0</v>
          </cell>
        </row>
        <row r="296">
          <cell r="A296" t="str">
            <v>НВ</v>
          </cell>
          <cell r="B296" t="str">
            <v>Working</v>
          </cell>
          <cell r="C296" t="str">
            <v>О.НВ.НВП.ПВС18_11(м).ВНР</v>
          </cell>
          <cell r="D296" t="str">
            <v>ГР.НВ.ПВС.ОТГ</v>
          </cell>
          <cell r="E296" t="str">
            <v>т</v>
          </cell>
          <cell r="F296">
            <v>35</v>
          </cell>
        </row>
        <row r="297">
          <cell r="A297" t="str">
            <v>НВ</v>
          </cell>
          <cell r="B297" t="str">
            <v>Working</v>
          </cell>
          <cell r="C297" t="str">
            <v>О.НВ.НВП.ПВС16_1(м).ЭКС</v>
          </cell>
          <cell r="D297" t="str">
            <v>ГР.НВ.ПВС.ОТГ</v>
          </cell>
          <cell r="E297" t="str">
            <v>т</v>
          </cell>
          <cell r="F297">
            <v>0</v>
          </cell>
        </row>
        <row r="298">
          <cell r="A298" t="str">
            <v>НВ</v>
          </cell>
          <cell r="B298" t="str">
            <v>Working</v>
          </cell>
          <cell r="C298" t="str">
            <v>О.НВ.НВП.ПВС16_1(м).СНГ</v>
          </cell>
          <cell r="D298" t="str">
            <v>ГР.НВ.ПВС.ОТГ</v>
          </cell>
          <cell r="E298" t="str">
            <v>т</v>
          </cell>
          <cell r="F298">
            <v>0</v>
          </cell>
        </row>
        <row r="299">
          <cell r="A299" t="str">
            <v>НВ</v>
          </cell>
          <cell r="B299" t="str">
            <v>Working</v>
          </cell>
          <cell r="C299" t="str">
            <v>О.НВ.НВП.ПВС16_1(м).ВНР</v>
          </cell>
          <cell r="D299" t="str">
            <v>ГР.НВ.ПВС.ОТГ</v>
          </cell>
          <cell r="E299" t="str">
            <v>т</v>
          </cell>
          <cell r="F299">
            <v>0</v>
          </cell>
        </row>
        <row r="300">
          <cell r="A300" t="str">
            <v>НВ</v>
          </cell>
          <cell r="B300" t="str">
            <v>Working</v>
          </cell>
          <cell r="C300" t="str">
            <v>О.НВ.НВП.РастворПВА.ЭКС</v>
          </cell>
          <cell r="D300" t="str">
            <v>ГР.НВ.РастворПВА.ОТГ</v>
          </cell>
          <cell r="E300" t="str">
            <v>т</v>
          </cell>
          <cell r="F300">
            <v>0</v>
          </cell>
        </row>
        <row r="301">
          <cell r="A301" t="str">
            <v>НВ</v>
          </cell>
          <cell r="B301" t="str">
            <v>Working</v>
          </cell>
          <cell r="C301" t="str">
            <v>О.НВ.НВП.РастворПВА.СНГ</v>
          </cell>
          <cell r="D301" t="str">
            <v>ГР.НВ.РастворПВА.ОТГ</v>
          </cell>
          <cell r="E301" t="str">
            <v>т</v>
          </cell>
          <cell r="F301">
            <v>0</v>
          </cell>
        </row>
        <row r="302">
          <cell r="A302" t="str">
            <v>НВ</v>
          </cell>
          <cell r="B302" t="str">
            <v>Working</v>
          </cell>
          <cell r="C302" t="str">
            <v>О.НВ.НВП.РастворПВА.ВНР</v>
          </cell>
          <cell r="D302" t="str">
            <v>ГР.НВ.РастворПВА.ОТГ</v>
          </cell>
          <cell r="E302" t="str">
            <v>т</v>
          </cell>
          <cell r="F302">
            <v>160</v>
          </cell>
        </row>
        <row r="303">
          <cell r="B303" t="str">
            <v>Header</v>
          </cell>
          <cell r="C303" t="str">
            <v>Склады</v>
          </cell>
          <cell r="F303" t="str">
            <v>Inject</v>
          </cell>
          <cell r="G303" t="str">
            <v>Min</v>
          </cell>
          <cell r="H303" t="str">
            <v>Safety</v>
          </cell>
          <cell r="I303" t="str">
            <v>Max</v>
          </cell>
          <cell r="J303" t="str">
            <v>Остаток</v>
          </cell>
        </row>
        <row r="304">
          <cell r="A304" t="str">
            <v>НВ</v>
          </cell>
          <cell r="B304" t="str">
            <v>Storage</v>
          </cell>
          <cell r="C304" t="str">
            <v>С.НВ.100.Аммиак_СР</v>
          </cell>
          <cell r="D304" t="str">
            <v>ГР.НВ.Аммиак.СКЛ.ЗАВ</v>
          </cell>
          <cell r="E304" t="str">
            <v>т</v>
          </cell>
          <cell r="F304">
            <v>8680</v>
          </cell>
          <cell r="G304">
            <v>4000</v>
          </cell>
          <cell r="H304">
            <v>4000</v>
          </cell>
          <cell r="I304">
            <v>16000</v>
          </cell>
          <cell r="J304">
            <v>11760.34001331</v>
          </cell>
        </row>
        <row r="305">
          <cell r="A305" t="str">
            <v>НВ</v>
          </cell>
          <cell r="B305" t="str">
            <v>Storage</v>
          </cell>
          <cell r="C305" t="str">
            <v>С.НВ.НВП.Аммиак</v>
          </cell>
          <cell r="D305" t="str">
            <v>ГР.НВ.Аммиак.СКЛ.ЗАВ</v>
          </cell>
          <cell r="E305" t="str">
            <v>т</v>
          </cell>
          <cell r="F305">
            <v>0</v>
          </cell>
          <cell r="G305">
            <v>0</v>
          </cell>
          <cell r="H305">
            <v>0</v>
          </cell>
          <cell r="I305">
            <v>0</v>
          </cell>
          <cell r="J305">
            <v>0</v>
          </cell>
        </row>
        <row r="306">
          <cell r="A306" t="str">
            <v>НВ</v>
          </cell>
          <cell r="B306" t="str">
            <v>Storage</v>
          </cell>
          <cell r="C306" t="str">
            <v>С..Южный.Аммиак</v>
          </cell>
          <cell r="D306" t="str">
            <v>ГР.Аммиак.СКЛ.ПОРТ</v>
          </cell>
          <cell r="E306" t="str">
            <v>т</v>
          </cell>
          <cell r="F306">
            <v>0</v>
          </cell>
          <cell r="G306">
            <v>0</v>
          </cell>
          <cell r="H306">
            <v>0</v>
          </cell>
          <cell r="I306">
            <v>0</v>
          </cell>
          <cell r="J306">
            <v>0</v>
          </cell>
        </row>
        <row r="307">
          <cell r="A307" t="str">
            <v>НВ</v>
          </cell>
          <cell r="B307" t="str">
            <v>Storage</v>
          </cell>
          <cell r="C307" t="str">
            <v>С.НВ.100.CO2_СР</v>
          </cell>
          <cell r="D307" t="str">
            <v>ГР.НВ.CO2.СКЛ.ЗАВ</v>
          </cell>
          <cell r="E307" t="str">
            <v>т</v>
          </cell>
          <cell r="F307">
            <v>0</v>
          </cell>
          <cell r="G307">
            <v>0</v>
          </cell>
          <cell r="H307">
            <v>0</v>
          </cell>
          <cell r="I307" t="str">
            <v>*</v>
          </cell>
          <cell r="J307">
            <v>0</v>
          </cell>
        </row>
        <row r="308">
          <cell r="A308" t="str">
            <v>НВ</v>
          </cell>
          <cell r="B308" t="str">
            <v>Storage</v>
          </cell>
          <cell r="C308" t="str">
            <v>С.НВ.100.Плав_амселитры_СР</v>
          </cell>
          <cell r="D308" t="str">
            <v>ГР.НВ.Амселитра.СКЛ.ЗАВ</v>
          </cell>
          <cell r="E308" t="str">
            <v>т</v>
          </cell>
          <cell r="F308">
            <v>0</v>
          </cell>
          <cell r="G308">
            <v>0</v>
          </cell>
          <cell r="H308">
            <v>0</v>
          </cell>
          <cell r="I308">
            <v>0</v>
          </cell>
          <cell r="J308">
            <v>0</v>
          </cell>
        </row>
        <row r="309">
          <cell r="A309" t="str">
            <v>НВ</v>
          </cell>
          <cell r="B309" t="str">
            <v>Storage</v>
          </cell>
          <cell r="C309" t="str">
            <v>С.НВ.108.Амселитра_СР</v>
          </cell>
          <cell r="D309" t="str">
            <v>ГР.НВ.Амселитра.СКЛ.ЗАВ</v>
          </cell>
          <cell r="E309" t="str">
            <v>т</v>
          </cell>
          <cell r="F309">
            <v>500</v>
          </cell>
          <cell r="G309">
            <v>0</v>
          </cell>
          <cell r="H309">
            <v>800</v>
          </cell>
          <cell r="I309">
            <v>6600</v>
          </cell>
          <cell r="J309">
            <v>800</v>
          </cell>
        </row>
        <row r="310">
          <cell r="A310" t="str">
            <v>НВ</v>
          </cell>
          <cell r="B310" t="str">
            <v>Storage</v>
          </cell>
          <cell r="C310" t="str">
            <v>С.НВ.108.Амселитра(м)_3А</v>
          </cell>
          <cell r="D310" t="str">
            <v>ГР.НВ.Амселитра.СКЛ.ЗАВ</v>
          </cell>
          <cell r="E310" t="str">
            <v>т</v>
          </cell>
          <cell r="F310">
            <v>0</v>
          </cell>
          <cell r="G310">
            <v>0</v>
          </cell>
          <cell r="H310">
            <v>0</v>
          </cell>
          <cell r="I310">
            <v>0</v>
          </cell>
          <cell r="J310">
            <v>0</v>
          </cell>
        </row>
        <row r="311">
          <cell r="A311" t="str">
            <v>НВ</v>
          </cell>
          <cell r="B311" t="str">
            <v>Storage</v>
          </cell>
          <cell r="C311" t="str">
            <v>С.НВ.108.Амселитра(бб)_3А</v>
          </cell>
          <cell r="D311" t="str">
            <v>ГР.НВ.Амселитра.СКЛ.ЗАВ</v>
          </cell>
          <cell r="E311" t="str">
            <v>т</v>
          </cell>
          <cell r="F311">
            <v>0</v>
          </cell>
          <cell r="G311">
            <v>0</v>
          </cell>
          <cell r="H311">
            <v>0</v>
          </cell>
          <cell r="I311">
            <v>0</v>
          </cell>
          <cell r="J311">
            <v>0</v>
          </cell>
        </row>
        <row r="312">
          <cell r="A312" t="str">
            <v>НВ</v>
          </cell>
          <cell r="B312" t="str">
            <v>Storage</v>
          </cell>
          <cell r="C312" t="str">
            <v>С.НВ.НВП.Амселитра</v>
          </cell>
          <cell r="D312" t="str">
            <v>ГР.НВ.Амселитра.СКЛ.ЗАВ</v>
          </cell>
          <cell r="E312" t="str">
            <v>т</v>
          </cell>
          <cell r="F312">
            <v>0</v>
          </cell>
          <cell r="G312">
            <v>0</v>
          </cell>
          <cell r="H312">
            <v>0</v>
          </cell>
          <cell r="I312">
            <v>0</v>
          </cell>
          <cell r="J312">
            <v>0</v>
          </cell>
        </row>
        <row r="313">
          <cell r="A313" t="str">
            <v>НВ</v>
          </cell>
          <cell r="B313" t="str">
            <v>Storage</v>
          </cell>
          <cell r="C313" t="str">
            <v>С.НВ.НВП.Амселитра(м)</v>
          </cell>
          <cell r="D313" t="str">
            <v>ГР.НВ.Амселитра.СКЛ.ЗАВ</v>
          </cell>
          <cell r="E313" t="str">
            <v>т</v>
          </cell>
          <cell r="F313">
            <v>0</v>
          </cell>
          <cell r="G313">
            <v>0</v>
          </cell>
          <cell r="H313">
            <v>0</v>
          </cell>
          <cell r="I313">
            <v>0</v>
          </cell>
          <cell r="J313">
            <v>0</v>
          </cell>
        </row>
        <row r="314">
          <cell r="A314" t="str">
            <v>НВ</v>
          </cell>
          <cell r="B314" t="str">
            <v>Storage</v>
          </cell>
          <cell r="C314" t="str">
            <v>С.НВ.НВП.Амселитра(бб)</v>
          </cell>
          <cell r="D314" t="str">
            <v>ГР.НВ.Амселитра.СКЛ.ЗАВ</v>
          </cell>
          <cell r="E314" t="str">
            <v>т</v>
          </cell>
          <cell r="F314">
            <v>0</v>
          </cell>
          <cell r="G314">
            <v>0</v>
          </cell>
          <cell r="H314">
            <v>0</v>
          </cell>
          <cell r="I314">
            <v>0</v>
          </cell>
          <cell r="J314">
            <v>0</v>
          </cell>
        </row>
        <row r="315">
          <cell r="A315" t="str">
            <v>НВ</v>
          </cell>
          <cell r="B315" t="str">
            <v>Storage</v>
          </cell>
          <cell r="C315" t="str">
            <v>С..Ново.Амселитра</v>
          </cell>
          <cell r="D315" t="str">
            <v>ГР.Амселитра.СКЛ.ПОРТ</v>
          </cell>
          <cell r="E315" t="str">
            <v>т</v>
          </cell>
          <cell r="F315">
            <v>0</v>
          </cell>
          <cell r="G315">
            <v>0</v>
          </cell>
          <cell r="H315">
            <v>0</v>
          </cell>
          <cell r="I315">
            <v>0</v>
          </cell>
          <cell r="J315">
            <v>0</v>
          </cell>
        </row>
        <row r="316">
          <cell r="A316" t="str">
            <v>НВ</v>
          </cell>
          <cell r="B316" t="str">
            <v>Storage</v>
          </cell>
          <cell r="C316" t="str">
            <v>С.НВ.100.Плав_карбамида_СР</v>
          </cell>
          <cell r="D316" t="str">
            <v>ГР.НВ.Карбамид.СКЛ.ЗАВ</v>
          </cell>
          <cell r="E316" t="str">
            <v>т</v>
          </cell>
          <cell r="F316">
            <v>0</v>
          </cell>
          <cell r="G316">
            <v>0</v>
          </cell>
          <cell r="H316">
            <v>0</v>
          </cell>
          <cell r="I316">
            <v>0</v>
          </cell>
          <cell r="J316">
            <v>0</v>
          </cell>
        </row>
        <row r="317">
          <cell r="A317" t="str">
            <v>НВ</v>
          </cell>
          <cell r="B317" t="str">
            <v>Storage</v>
          </cell>
          <cell r="C317" t="str">
            <v>С.НВ.109.Карбамид_2</v>
          </cell>
          <cell r="D317" t="str">
            <v>ГР.НВ.Карбамид.СКЛ.ЗАВ</v>
          </cell>
          <cell r="E317" t="str">
            <v>т</v>
          </cell>
          <cell r="F317">
            <v>0</v>
          </cell>
          <cell r="G317">
            <v>0</v>
          </cell>
          <cell r="H317">
            <v>0</v>
          </cell>
          <cell r="I317">
            <v>0</v>
          </cell>
          <cell r="J317">
            <v>0</v>
          </cell>
        </row>
        <row r="318">
          <cell r="A318" t="str">
            <v>НВ</v>
          </cell>
          <cell r="B318" t="str">
            <v>Storage</v>
          </cell>
          <cell r="C318" t="str">
            <v>С.НВ.109.Карбамид(м)_2</v>
          </cell>
          <cell r="D318" t="str">
            <v>ГР.НВ.Карбамид.СКЛ.ЗАВ</v>
          </cell>
          <cell r="E318" t="str">
            <v>т</v>
          </cell>
          <cell r="F318">
            <v>0</v>
          </cell>
          <cell r="G318">
            <v>0</v>
          </cell>
          <cell r="H318">
            <v>0</v>
          </cell>
          <cell r="I318">
            <v>0</v>
          </cell>
          <cell r="J318">
            <v>0</v>
          </cell>
        </row>
        <row r="319">
          <cell r="A319" t="str">
            <v>НВ</v>
          </cell>
          <cell r="B319" t="str">
            <v>Storage</v>
          </cell>
          <cell r="C319" t="str">
            <v>С.НВ.110.Карбамид_2А</v>
          </cell>
          <cell r="D319" t="str">
            <v>ГР.НВ.Карбамид.СКЛ.ЗАВ</v>
          </cell>
          <cell r="E319" t="str">
            <v>т</v>
          </cell>
          <cell r="F319">
            <v>25000</v>
          </cell>
          <cell r="G319">
            <v>0</v>
          </cell>
          <cell r="H319">
            <v>500</v>
          </cell>
          <cell r="I319">
            <v>22000</v>
          </cell>
          <cell r="J319">
            <v>10781.904116309999</v>
          </cell>
        </row>
        <row r="320">
          <cell r="A320" t="str">
            <v>НВ</v>
          </cell>
          <cell r="B320" t="str">
            <v>Storage</v>
          </cell>
          <cell r="C320" t="str">
            <v>С.НВ.110.Карбамид(м)_2А</v>
          </cell>
          <cell r="D320" t="str">
            <v>ГР.НВ.Карбамид.СКЛ.ЗАВ</v>
          </cell>
          <cell r="E320" t="str">
            <v>т</v>
          </cell>
          <cell r="F320">
            <v>0</v>
          </cell>
          <cell r="G320">
            <v>0</v>
          </cell>
          <cell r="H320">
            <v>0</v>
          </cell>
          <cell r="I320">
            <v>0</v>
          </cell>
          <cell r="J320">
            <v>0</v>
          </cell>
        </row>
        <row r="321">
          <cell r="A321" t="str">
            <v>НВ</v>
          </cell>
          <cell r="B321" t="str">
            <v>Storage</v>
          </cell>
          <cell r="C321" t="str">
            <v>С.НВ.НВП.Карбамид</v>
          </cell>
          <cell r="D321" t="str">
            <v>ГР.НВ.Карбамид.СКЛ.ЗАВ</v>
          </cell>
          <cell r="E321" t="str">
            <v>т</v>
          </cell>
          <cell r="F321">
            <v>0</v>
          </cell>
          <cell r="G321">
            <v>0</v>
          </cell>
          <cell r="H321">
            <v>0</v>
          </cell>
          <cell r="I321">
            <v>0</v>
          </cell>
          <cell r="J321">
            <v>0</v>
          </cell>
        </row>
        <row r="322">
          <cell r="A322" t="str">
            <v>НВ</v>
          </cell>
          <cell r="B322" t="str">
            <v>Storage</v>
          </cell>
          <cell r="C322" t="str">
            <v>С.НВ.НВП.Карбамид(м)</v>
          </cell>
          <cell r="D322" t="str">
            <v>ГР.НВ.Карбамид.СКЛ.ЗАВ</v>
          </cell>
          <cell r="E322" t="str">
            <v>т</v>
          </cell>
          <cell r="F322">
            <v>0</v>
          </cell>
          <cell r="G322">
            <v>0</v>
          </cell>
          <cell r="H322">
            <v>0</v>
          </cell>
          <cell r="I322">
            <v>0</v>
          </cell>
          <cell r="J322">
            <v>0</v>
          </cell>
        </row>
        <row r="323">
          <cell r="A323" t="str">
            <v>НВ</v>
          </cell>
          <cell r="B323" t="str">
            <v>Storage</v>
          </cell>
          <cell r="C323" t="str">
            <v>С..Ново.Карбамид</v>
          </cell>
          <cell r="D323" t="str">
            <v>ГР.Карбамид.СКЛ.ПОРТ</v>
          </cell>
          <cell r="E323" t="str">
            <v>т</v>
          </cell>
          <cell r="F323">
            <v>0</v>
          </cell>
          <cell r="G323">
            <v>0</v>
          </cell>
          <cell r="H323">
            <v>0</v>
          </cell>
          <cell r="I323">
            <v>0</v>
          </cell>
          <cell r="J323">
            <v>0</v>
          </cell>
        </row>
        <row r="324">
          <cell r="A324" t="str">
            <v>НВ</v>
          </cell>
          <cell r="B324" t="str">
            <v>Storage</v>
          </cell>
          <cell r="C324" t="str">
            <v>С.НВ.111.КАС_32</v>
          </cell>
          <cell r="D324" t="str">
            <v>ГР.НВ.КАС.СКЛ.ЗАВ</v>
          </cell>
          <cell r="E324" t="str">
            <v>т</v>
          </cell>
          <cell r="F324">
            <v>3600</v>
          </cell>
          <cell r="G324">
            <v>0</v>
          </cell>
          <cell r="H324">
            <v>3700</v>
          </cell>
          <cell r="I324">
            <v>24000</v>
          </cell>
          <cell r="J324">
            <v>3700</v>
          </cell>
        </row>
        <row r="325">
          <cell r="A325" t="str">
            <v>НВ</v>
          </cell>
          <cell r="B325" t="str">
            <v>Storage</v>
          </cell>
          <cell r="C325" t="str">
            <v>С.НВ.НВП.КАС</v>
          </cell>
          <cell r="D325" t="str">
            <v>ГР.НВ.КАС.СКЛ.ЗАВ</v>
          </cell>
          <cell r="E325" t="str">
            <v>т</v>
          </cell>
          <cell r="F325">
            <v>0</v>
          </cell>
          <cell r="G325">
            <v>0</v>
          </cell>
          <cell r="H325">
            <v>0</v>
          </cell>
          <cell r="I325">
            <v>24000</v>
          </cell>
          <cell r="J325">
            <v>0</v>
          </cell>
        </row>
        <row r="326">
          <cell r="A326" t="str">
            <v>НВ</v>
          </cell>
          <cell r="B326" t="str">
            <v>Storage</v>
          </cell>
          <cell r="C326" t="str">
            <v>С..Ново.КАС</v>
          </cell>
          <cell r="D326" t="str">
            <v>ГР.КАС.СКЛ.ПОРТ</v>
          </cell>
          <cell r="E326" t="str">
            <v>т</v>
          </cell>
          <cell r="F326">
            <v>0</v>
          </cell>
          <cell r="G326">
            <v>0</v>
          </cell>
          <cell r="H326">
            <v>0</v>
          </cell>
          <cell r="I326">
            <v>0</v>
          </cell>
          <cell r="J326">
            <v>0</v>
          </cell>
        </row>
        <row r="327">
          <cell r="A327" t="str">
            <v>НВ</v>
          </cell>
          <cell r="B327" t="str">
            <v>Storage</v>
          </cell>
          <cell r="C327" t="str">
            <v>С.НВ.100.Сл_азотная_СР</v>
          </cell>
          <cell r="D327" t="str">
            <v>ГР.НВ.Сл_азотная.СКЛ.ЗАВ</v>
          </cell>
          <cell r="E327" t="str">
            <v>т</v>
          </cell>
          <cell r="F327">
            <v>0</v>
          </cell>
          <cell r="G327">
            <v>50</v>
          </cell>
          <cell r="H327">
            <v>50</v>
          </cell>
          <cell r="I327" t="str">
            <v>*</v>
          </cell>
          <cell r="J327">
            <v>50</v>
          </cell>
        </row>
        <row r="328">
          <cell r="A328" t="str">
            <v>НВ</v>
          </cell>
          <cell r="B328" t="str">
            <v>Storage</v>
          </cell>
          <cell r="C328" t="str">
            <v>С.НВ.НВП.Сл_азотная</v>
          </cell>
          <cell r="D328" t="str">
            <v>ГР.НВ.Сл_азотная.СКЛ.ЗАВ</v>
          </cell>
          <cell r="E328" t="str">
            <v>т</v>
          </cell>
          <cell r="F328">
            <v>0</v>
          </cell>
          <cell r="G328">
            <v>0</v>
          </cell>
          <cell r="H328">
            <v>0</v>
          </cell>
          <cell r="I328">
            <v>0</v>
          </cell>
          <cell r="J328">
            <v>0</v>
          </cell>
        </row>
        <row r="329">
          <cell r="A329" t="str">
            <v>НВ</v>
          </cell>
          <cell r="B329" t="str">
            <v>Storage</v>
          </cell>
          <cell r="C329" t="str">
            <v>С.НВ.106.Кр_азотная_62</v>
          </cell>
          <cell r="D329" t="str">
            <v>ГР.НВ.Кр_азотная.СКЛ.ЗАВ</v>
          </cell>
          <cell r="E329" t="str">
            <v>т</v>
          </cell>
          <cell r="F329">
            <v>300</v>
          </cell>
          <cell r="G329">
            <v>0</v>
          </cell>
          <cell r="H329">
            <v>0</v>
          </cell>
          <cell r="I329">
            <v>450</v>
          </cell>
          <cell r="J329">
            <v>100</v>
          </cell>
        </row>
        <row r="330">
          <cell r="A330" t="str">
            <v>НВ</v>
          </cell>
          <cell r="B330" t="str">
            <v>Storage</v>
          </cell>
          <cell r="C330" t="str">
            <v>С.НВ.НВП.Кр_азотная</v>
          </cell>
          <cell r="D330" t="str">
            <v>ГР.НВ.Кр_азотная.СКЛ.ЗАВ</v>
          </cell>
          <cell r="E330" t="str">
            <v>т</v>
          </cell>
          <cell r="F330">
            <v>0</v>
          </cell>
          <cell r="G330">
            <v>0</v>
          </cell>
          <cell r="H330">
            <v>0</v>
          </cell>
          <cell r="I330">
            <v>0</v>
          </cell>
          <cell r="J330">
            <v>0</v>
          </cell>
        </row>
        <row r="331">
          <cell r="A331" t="str">
            <v>НВ</v>
          </cell>
          <cell r="B331" t="str">
            <v>Storage</v>
          </cell>
          <cell r="C331" t="str">
            <v>С.НВ.113.NPK161616_СР</v>
          </cell>
          <cell r="D331" t="str">
            <v>ГР.НВ.NPK161616.СКЛ.ЗАВ</v>
          </cell>
          <cell r="E331" t="str">
            <v>т</v>
          </cell>
          <cell r="F331">
            <v>1700</v>
          </cell>
          <cell r="G331">
            <v>0</v>
          </cell>
          <cell r="H331">
            <v>60</v>
          </cell>
          <cell r="I331" t="str">
            <v>*</v>
          </cell>
          <cell r="J331">
            <v>1700</v>
          </cell>
        </row>
        <row r="332">
          <cell r="A332" t="str">
            <v>НВ</v>
          </cell>
          <cell r="B332" t="str">
            <v>Storage</v>
          </cell>
          <cell r="C332" t="str">
            <v>С.НВ.113.NPK161616(м)_18</v>
          </cell>
          <cell r="D332" t="str">
            <v>ГР.НВ.NPK161616.СКЛ.ЗАВ</v>
          </cell>
          <cell r="E332" t="str">
            <v>т</v>
          </cell>
          <cell r="F332">
            <v>0</v>
          </cell>
          <cell r="G332">
            <v>0</v>
          </cell>
          <cell r="H332">
            <v>0</v>
          </cell>
          <cell r="I332">
            <v>0</v>
          </cell>
          <cell r="J332">
            <v>0</v>
          </cell>
        </row>
        <row r="333">
          <cell r="A333" t="str">
            <v>НВ</v>
          </cell>
          <cell r="B333" t="str">
            <v>Storage</v>
          </cell>
          <cell r="C333" t="str">
            <v>С.НВ.НВП.NPK161616</v>
          </cell>
          <cell r="D333" t="str">
            <v>ГР.НВ.NPK161616.СКЛ.ЗАВ</v>
          </cell>
          <cell r="E333" t="str">
            <v>т</v>
          </cell>
          <cell r="F333">
            <v>0</v>
          </cell>
          <cell r="G333">
            <v>0</v>
          </cell>
          <cell r="H333">
            <v>0</v>
          </cell>
          <cell r="I333">
            <v>0</v>
          </cell>
          <cell r="J333">
            <v>0</v>
          </cell>
        </row>
        <row r="334">
          <cell r="A334" t="str">
            <v>НВ</v>
          </cell>
          <cell r="B334" t="str">
            <v>Storage</v>
          </cell>
          <cell r="C334" t="str">
            <v>С.НВ.НВП.NPK161616(м)</v>
          </cell>
          <cell r="D334" t="str">
            <v>ГР.НВ.NPK161616.СКЛ.ЗАВ</v>
          </cell>
          <cell r="E334" t="str">
            <v>т</v>
          </cell>
          <cell r="F334">
            <v>0</v>
          </cell>
          <cell r="G334">
            <v>0</v>
          </cell>
          <cell r="H334">
            <v>0</v>
          </cell>
          <cell r="I334">
            <v>0</v>
          </cell>
          <cell r="J334">
            <v>0</v>
          </cell>
        </row>
        <row r="335">
          <cell r="A335" t="str">
            <v>НВ</v>
          </cell>
          <cell r="B335" t="str">
            <v>Storage</v>
          </cell>
          <cell r="C335" t="str">
            <v>С..Ново.NPK161616</v>
          </cell>
          <cell r="D335" t="str">
            <v>ГР.NPK161616.СКЛ.ПОРТ</v>
          </cell>
          <cell r="E335" t="str">
            <v>т</v>
          </cell>
          <cell r="F335">
            <v>0</v>
          </cell>
          <cell r="G335">
            <v>0</v>
          </cell>
          <cell r="H335">
            <v>0</v>
          </cell>
          <cell r="I335">
            <v>0</v>
          </cell>
          <cell r="J335">
            <v>0</v>
          </cell>
        </row>
        <row r="336">
          <cell r="A336" t="str">
            <v>НВ</v>
          </cell>
          <cell r="B336" t="str">
            <v>Storage</v>
          </cell>
          <cell r="C336" t="str">
            <v>С.НВ.113.NPK210121_18</v>
          </cell>
          <cell r="D336" t="str">
            <v>ГР.НВ.NPK210121.СКЛ.ЗАВ</v>
          </cell>
          <cell r="E336" t="str">
            <v>т</v>
          </cell>
          <cell r="F336">
            <v>21</v>
          </cell>
          <cell r="G336">
            <v>0</v>
          </cell>
          <cell r="H336">
            <v>4701</v>
          </cell>
          <cell r="I336" t="str">
            <v>*</v>
          </cell>
          <cell r="J336">
            <v>4700.9890354500003</v>
          </cell>
        </row>
        <row r="337">
          <cell r="A337" t="str">
            <v>НВ</v>
          </cell>
          <cell r="B337" t="str">
            <v>Storage</v>
          </cell>
          <cell r="C337" t="str">
            <v>С.НВ.113.NPK210121(м)_18</v>
          </cell>
          <cell r="D337" t="str">
            <v>ГР.НВ.NPK210121.СКЛ.ЗАВ</v>
          </cell>
          <cell r="E337" t="str">
            <v>т</v>
          </cell>
          <cell r="F337">
            <v>0</v>
          </cell>
          <cell r="G337">
            <v>0</v>
          </cell>
          <cell r="H337">
            <v>0</v>
          </cell>
          <cell r="I337">
            <v>0</v>
          </cell>
          <cell r="J337">
            <v>0</v>
          </cell>
        </row>
        <row r="338">
          <cell r="A338" t="str">
            <v>НВ</v>
          </cell>
          <cell r="B338" t="str">
            <v>Storage</v>
          </cell>
          <cell r="C338" t="str">
            <v>С.НВ.НВП.NPK210121</v>
          </cell>
          <cell r="D338" t="str">
            <v>ГР.НВ.NPK210121.СКЛ.ЗАВ</v>
          </cell>
          <cell r="E338" t="str">
            <v>т</v>
          </cell>
          <cell r="F338">
            <v>0</v>
          </cell>
          <cell r="G338">
            <v>0</v>
          </cell>
          <cell r="H338">
            <v>0</v>
          </cell>
          <cell r="I338">
            <v>0</v>
          </cell>
          <cell r="J338">
            <v>0</v>
          </cell>
        </row>
        <row r="339">
          <cell r="A339" t="str">
            <v>НВ</v>
          </cell>
          <cell r="B339" t="str">
            <v>Storage</v>
          </cell>
          <cell r="C339" t="str">
            <v>С.НВ.НВП.NPK210121(м)</v>
          </cell>
          <cell r="D339" t="str">
            <v>ГР.НВ.NPK210121.СКЛ.ЗАВ</v>
          </cell>
          <cell r="E339" t="str">
            <v>т</v>
          </cell>
          <cell r="F339">
            <v>0</v>
          </cell>
          <cell r="G339">
            <v>0</v>
          </cell>
          <cell r="H339">
            <v>0</v>
          </cell>
          <cell r="I339">
            <v>0</v>
          </cell>
          <cell r="J339">
            <v>0</v>
          </cell>
        </row>
        <row r="340">
          <cell r="A340" t="str">
            <v>НВ</v>
          </cell>
          <cell r="B340" t="str">
            <v>Storage</v>
          </cell>
          <cell r="C340" t="str">
            <v>С..Ново.NPK210121</v>
          </cell>
          <cell r="D340" t="str">
            <v>ГР.NPK210121.СКЛ.ПОРТ</v>
          </cell>
          <cell r="E340" t="str">
            <v>т</v>
          </cell>
          <cell r="F340">
            <v>0</v>
          </cell>
          <cell r="G340">
            <v>0</v>
          </cell>
          <cell r="H340">
            <v>0</v>
          </cell>
          <cell r="I340">
            <v>0</v>
          </cell>
          <cell r="J340">
            <v>0</v>
          </cell>
        </row>
        <row r="341">
          <cell r="A341" t="str">
            <v>НВ</v>
          </cell>
          <cell r="B341" t="str">
            <v>Storage</v>
          </cell>
          <cell r="C341" t="str">
            <v>С.НВ.113.NPK82424_18</v>
          </cell>
          <cell r="D341" t="str">
            <v>ГР.НВ.NPK82424.СКЛ.ЗАВ</v>
          </cell>
          <cell r="E341" t="str">
            <v>т</v>
          </cell>
          <cell r="F341">
            <v>29</v>
          </cell>
          <cell r="G341">
            <v>0</v>
          </cell>
          <cell r="H341">
            <v>29</v>
          </cell>
          <cell r="I341" t="str">
            <v>*</v>
          </cell>
          <cell r="J341">
            <v>29</v>
          </cell>
        </row>
        <row r="342">
          <cell r="A342" t="str">
            <v>НВ</v>
          </cell>
          <cell r="B342" t="str">
            <v>Storage</v>
          </cell>
          <cell r="C342" t="str">
            <v>С.НВ.113.NPK82424(м)_18</v>
          </cell>
          <cell r="D342" t="str">
            <v>ГР.НВ.NPK82424.СКЛ.ЗАВ</v>
          </cell>
          <cell r="E342" t="str">
            <v>т</v>
          </cell>
          <cell r="F342">
            <v>0</v>
          </cell>
          <cell r="G342">
            <v>0</v>
          </cell>
          <cell r="H342">
            <v>0</v>
          </cell>
          <cell r="I342" t="str">
            <v>*</v>
          </cell>
          <cell r="J342">
            <v>0</v>
          </cell>
        </row>
        <row r="343">
          <cell r="A343" t="str">
            <v>НВ</v>
          </cell>
          <cell r="B343" t="str">
            <v>Storage</v>
          </cell>
          <cell r="C343" t="str">
            <v>С.НВ.НВП.NPK82424</v>
          </cell>
          <cell r="D343" t="str">
            <v>ГР.НВ.NPK82424.СКЛ.ЗАВ</v>
          </cell>
          <cell r="E343" t="str">
            <v>т</v>
          </cell>
          <cell r="F343">
            <v>0</v>
          </cell>
          <cell r="G343">
            <v>0</v>
          </cell>
          <cell r="H343">
            <v>0</v>
          </cell>
          <cell r="I343">
            <v>0</v>
          </cell>
          <cell r="J343">
            <v>0</v>
          </cell>
        </row>
        <row r="344">
          <cell r="A344" t="str">
            <v>НВ</v>
          </cell>
          <cell r="B344" t="str">
            <v>Storage</v>
          </cell>
          <cell r="C344" t="str">
            <v>С.НВ.НВП.NPK82424(м)</v>
          </cell>
          <cell r="D344" t="str">
            <v>ГР.НВ.NPK82424.СКЛ.ЗАВ</v>
          </cell>
          <cell r="E344" t="str">
            <v>т</v>
          </cell>
          <cell r="F344">
            <v>0</v>
          </cell>
          <cell r="G344">
            <v>0</v>
          </cell>
          <cell r="H344">
            <v>0</v>
          </cell>
          <cell r="I344">
            <v>0</v>
          </cell>
          <cell r="J344">
            <v>0</v>
          </cell>
        </row>
        <row r="345">
          <cell r="A345" t="str">
            <v>НВ</v>
          </cell>
          <cell r="B345" t="str">
            <v>Storage</v>
          </cell>
          <cell r="C345" t="str">
            <v>С.НВ.113.NPK170128_18</v>
          </cell>
          <cell r="D345" t="str">
            <v>ГР.НВ.NPK170128.СКЛ.ЗАВ</v>
          </cell>
          <cell r="E345" t="str">
            <v>т</v>
          </cell>
          <cell r="F345">
            <v>0</v>
          </cell>
          <cell r="G345">
            <v>0</v>
          </cell>
          <cell r="H345">
            <v>0</v>
          </cell>
          <cell r="I345" t="str">
            <v>*</v>
          </cell>
          <cell r="J345">
            <v>0</v>
          </cell>
        </row>
        <row r="346">
          <cell r="A346" t="str">
            <v>НВ</v>
          </cell>
          <cell r="B346" t="str">
            <v>Storage</v>
          </cell>
          <cell r="C346" t="str">
            <v>С.НВ.113.NPK170128(м)_18</v>
          </cell>
          <cell r="D346" t="str">
            <v>ГР.НВ.NPK170128.СКЛ.ЗАВ</v>
          </cell>
          <cell r="E346" t="str">
            <v>т</v>
          </cell>
          <cell r="F346">
            <v>0</v>
          </cell>
          <cell r="G346">
            <v>0</v>
          </cell>
          <cell r="H346">
            <v>0</v>
          </cell>
          <cell r="I346">
            <v>0</v>
          </cell>
          <cell r="J346">
            <v>0</v>
          </cell>
        </row>
        <row r="347">
          <cell r="A347" t="str">
            <v>НВ</v>
          </cell>
          <cell r="B347" t="str">
            <v>Storage</v>
          </cell>
          <cell r="C347" t="str">
            <v>С.НВ.НВП.NPK170128</v>
          </cell>
          <cell r="D347" t="str">
            <v>ГР.НВ.NPK170128.СКЛ.ЗАВ</v>
          </cell>
          <cell r="E347" t="str">
            <v>т</v>
          </cell>
          <cell r="F347">
            <v>0</v>
          </cell>
          <cell r="G347">
            <v>0</v>
          </cell>
          <cell r="H347">
            <v>0</v>
          </cell>
          <cell r="I347">
            <v>0</v>
          </cell>
          <cell r="J347">
            <v>0</v>
          </cell>
        </row>
        <row r="348">
          <cell r="A348" t="str">
            <v>НВ</v>
          </cell>
          <cell r="B348" t="str">
            <v>Storage</v>
          </cell>
          <cell r="C348" t="str">
            <v>С.НВ.НВП.NPK170128(м)</v>
          </cell>
          <cell r="D348" t="str">
            <v>ГР.НВ.NPK170128.СКЛ.ЗАВ</v>
          </cell>
          <cell r="E348" t="str">
            <v>т</v>
          </cell>
          <cell r="F348">
            <v>0</v>
          </cell>
          <cell r="G348">
            <v>0</v>
          </cell>
          <cell r="H348">
            <v>0</v>
          </cell>
          <cell r="I348">
            <v>0</v>
          </cell>
          <cell r="J348">
            <v>0</v>
          </cell>
        </row>
        <row r="349">
          <cell r="A349" t="str">
            <v>НВ</v>
          </cell>
          <cell r="B349" t="str">
            <v>Storage</v>
          </cell>
          <cell r="C349" t="str">
            <v>С..Ново.NPK170128</v>
          </cell>
          <cell r="D349" t="str">
            <v>ГР.NPK170128.СКЛ.ПОРТ</v>
          </cell>
          <cell r="E349" t="str">
            <v>т</v>
          </cell>
          <cell r="F349">
            <v>0</v>
          </cell>
          <cell r="G349">
            <v>0</v>
          </cell>
          <cell r="H349">
            <v>0</v>
          </cell>
          <cell r="I349">
            <v>0</v>
          </cell>
          <cell r="J349">
            <v>0</v>
          </cell>
        </row>
        <row r="350">
          <cell r="A350" t="str">
            <v>НВ</v>
          </cell>
          <cell r="B350" t="str">
            <v>Storage</v>
          </cell>
          <cell r="C350" t="str">
            <v>С.НВ.114.Синтез_газ</v>
          </cell>
          <cell r="D350" t="str">
            <v>ГР.НВ.Синтез_газ.СКЛ.ЗАВ</v>
          </cell>
          <cell r="E350" t="str">
            <v>тм3</v>
          </cell>
          <cell r="F350">
            <v>0</v>
          </cell>
          <cell r="G350">
            <v>0</v>
          </cell>
          <cell r="H350">
            <v>0</v>
          </cell>
          <cell r="I350" t="str">
            <v>*</v>
          </cell>
          <cell r="J350">
            <v>0</v>
          </cell>
        </row>
        <row r="351">
          <cell r="A351" t="str">
            <v>НВ</v>
          </cell>
          <cell r="B351" t="str">
            <v>Storage</v>
          </cell>
          <cell r="C351" t="str">
            <v>С.НВ.115.Метанол_СР</v>
          </cell>
          <cell r="D351" t="str">
            <v>ГР.НВ.Метанол.СКЛ.ЗАВ</v>
          </cell>
          <cell r="E351" t="str">
            <v>т</v>
          </cell>
          <cell r="F351">
            <v>1360</v>
          </cell>
          <cell r="G351">
            <v>1000</v>
          </cell>
          <cell r="H351">
            <v>1000</v>
          </cell>
          <cell r="I351">
            <v>2700</v>
          </cell>
          <cell r="J351">
            <v>1000</v>
          </cell>
        </row>
        <row r="352">
          <cell r="A352" t="str">
            <v>НВ</v>
          </cell>
          <cell r="B352" t="str">
            <v>Storage</v>
          </cell>
          <cell r="C352" t="str">
            <v>С.НВ.НВП.Метанол</v>
          </cell>
          <cell r="D352" t="str">
            <v>ГР.НВ.Метанол.СКЛ.ЗАВ</v>
          </cell>
          <cell r="E352" t="str">
            <v>т</v>
          </cell>
          <cell r="F352">
            <v>0</v>
          </cell>
          <cell r="G352">
            <v>0</v>
          </cell>
          <cell r="H352">
            <v>0</v>
          </cell>
          <cell r="I352">
            <v>0</v>
          </cell>
          <cell r="J352">
            <v>0</v>
          </cell>
        </row>
        <row r="353">
          <cell r="A353" t="str">
            <v>НВ</v>
          </cell>
          <cell r="B353" t="str">
            <v>Storage</v>
          </cell>
          <cell r="C353" t="str">
            <v>С.НВ.115.Ацетальдегид_9</v>
          </cell>
          <cell r="D353" t="str">
            <v>ГР.НВ.Ацетальдегид.СКЛ.ЗАВ</v>
          </cell>
          <cell r="E353" t="str">
            <v>т</v>
          </cell>
          <cell r="F353">
            <v>130</v>
          </cell>
          <cell r="G353">
            <v>50</v>
          </cell>
          <cell r="H353">
            <v>50</v>
          </cell>
          <cell r="I353">
            <v>1000</v>
          </cell>
          <cell r="J353">
            <v>108.82822646</v>
          </cell>
        </row>
        <row r="354">
          <cell r="A354" t="str">
            <v>НВ</v>
          </cell>
          <cell r="B354" t="str">
            <v>Storage</v>
          </cell>
          <cell r="C354" t="str">
            <v>С.НВ.НВП.Ацетальдегид</v>
          </cell>
          <cell r="D354" t="str">
            <v>ГР.НВ.Ацетальдегид.СКЛ.ЗАВ</v>
          </cell>
          <cell r="E354" t="str">
            <v>т</v>
          </cell>
          <cell r="F354">
            <v>0</v>
          </cell>
          <cell r="G354">
            <v>0</v>
          </cell>
          <cell r="H354">
            <v>0</v>
          </cell>
          <cell r="I354">
            <v>0</v>
          </cell>
          <cell r="J354">
            <v>0</v>
          </cell>
        </row>
        <row r="355">
          <cell r="A355" t="str">
            <v>НВ</v>
          </cell>
          <cell r="B355" t="str">
            <v>Storage</v>
          </cell>
          <cell r="C355" t="str">
            <v>С..Ново.Ацетальдегид</v>
          </cell>
          <cell r="D355" t="str">
            <v>ГР.Ацетальдегид.СКЛ.ПОРТ</v>
          </cell>
          <cell r="E355" t="str">
            <v>т</v>
          </cell>
          <cell r="F355">
            <v>0</v>
          </cell>
          <cell r="G355">
            <v>0</v>
          </cell>
          <cell r="H355">
            <v>0</v>
          </cell>
          <cell r="I355">
            <v>0</v>
          </cell>
          <cell r="J355">
            <v>0</v>
          </cell>
        </row>
        <row r="356">
          <cell r="A356" t="str">
            <v>НВ</v>
          </cell>
          <cell r="B356" t="str">
            <v>Storage</v>
          </cell>
          <cell r="C356" t="str">
            <v>С.НВ.115.Бутанол_9</v>
          </cell>
          <cell r="D356" t="str">
            <v>ГР.НВ.Бутанол.СКЛ.ЗАВ</v>
          </cell>
          <cell r="E356" t="str">
            <v>т</v>
          </cell>
          <cell r="F356">
            <v>35</v>
          </cell>
          <cell r="G356">
            <v>50</v>
          </cell>
          <cell r="H356">
            <v>70</v>
          </cell>
          <cell r="I356">
            <v>700</v>
          </cell>
          <cell r="J356">
            <v>70</v>
          </cell>
        </row>
        <row r="357">
          <cell r="A357" t="str">
            <v>НВ</v>
          </cell>
          <cell r="B357" t="str">
            <v>Storage</v>
          </cell>
          <cell r="C357" t="str">
            <v>С.НВ.НВП.Бутанол</v>
          </cell>
          <cell r="D357" t="str">
            <v>ГР.НВ.Бутанол.СКЛ.ЗАВ</v>
          </cell>
          <cell r="E357" t="str">
            <v>т</v>
          </cell>
          <cell r="F357">
            <v>0</v>
          </cell>
          <cell r="G357">
            <v>0</v>
          </cell>
          <cell r="H357">
            <v>0</v>
          </cell>
          <cell r="I357">
            <v>0</v>
          </cell>
          <cell r="J357">
            <v>0</v>
          </cell>
        </row>
        <row r="358">
          <cell r="A358" t="str">
            <v>НВ</v>
          </cell>
          <cell r="B358" t="str">
            <v>Storage</v>
          </cell>
          <cell r="C358" t="str">
            <v>С.НВ.100.Уксус_кта_СР</v>
          </cell>
          <cell r="D358" t="str">
            <v>ГР.НВ.Уксус_кта.СКЛ.ЗАВ</v>
          </cell>
          <cell r="E358" t="str">
            <v>т</v>
          </cell>
          <cell r="F358">
            <v>1400</v>
          </cell>
          <cell r="G358">
            <v>1000</v>
          </cell>
          <cell r="H358">
            <v>1000</v>
          </cell>
          <cell r="I358">
            <v>4200</v>
          </cell>
          <cell r="J358">
            <v>1000</v>
          </cell>
        </row>
        <row r="359">
          <cell r="A359" t="str">
            <v>НВ</v>
          </cell>
          <cell r="B359" t="str">
            <v>Storage</v>
          </cell>
          <cell r="C359" t="str">
            <v>С.НВ.НВП.Уксус_кта</v>
          </cell>
          <cell r="D359" t="str">
            <v>ГР.НВ.Уксус_кта.СКЛ.ЗАВ</v>
          </cell>
          <cell r="E359" t="str">
            <v>т</v>
          </cell>
          <cell r="F359">
            <v>0</v>
          </cell>
          <cell r="G359">
            <v>0</v>
          </cell>
          <cell r="H359">
            <v>0</v>
          </cell>
          <cell r="I359">
            <v>0</v>
          </cell>
          <cell r="J359">
            <v>0</v>
          </cell>
        </row>
        <row r="360">
          <cell r="A360" t="str">
            <v>НВ</v>
          </cell>
          <cell r="B360" t="str">
            <v>Storage</v>
          </cell>
          <cell r="C360" t="str">
            <v>С..Ново.Уксус_кта</v>
          </cell>
          <cell r="D360" t="str">
            <v>ГР.Уксус_кта.СКЛ.ПОРТ</v>
          </cell>
          <cell r="E360" t="str">
            <v>т</v>
          </cell>
          <cell r="F360">
            <v>0</v>
          </cell>
          <cell r="G360">
            <v>0</v>
          </cell>
          <cell r="H360">
            <v>0</v>
          </cell>
          <cell r="I360">
            <v>0</v>
          </cell>
          <cell r="J360">
            <v>0</v>
          </cell>
        </row>
        <row r="361">
          <cell r="A361" t="str">
            <v>НВ</v>
          </cell>
          <cell r="B361" t="str">
            <v>Storage</v>
          </cell>
          <cell r="C361" t="str">
            <v>С.НВ.117.Винилацетат_СР</v>
          </cell>
          <cell r="D361" t="str">
            <v>ГР.НВ.Винилацетат.СКЛ.ЗАВ</v>
          </cell>
          <cell r="E361" t="str">
            <v>т</v>
          </cell>
          <cell r="F361">
            <v>150</v>
          </cell>
          <cell r="G361">
            <v>50</v>
          </cell>
          <cell r="H361">
            <v>50</v>
          </cell>
          <cell r="I361">
            <v>224</v>
          </cell>
          <cell r="J361">
            <v>50</v>
          </cell>
        </row>
        <row r="362">
          <cell r="A362" t="str">
            <v>НВ</v>
          </cell>
          <cell r="B362" t="str">
            <v>Storage</v>
          </cell>
          <cell r="C362" t="str">
            <v>С.НВ.НВП.Винилацетат</v>
          </cell>
          <cell r="D362" t="str">
            <v>ГР.НВ.Винилацетат.СКЛ.ЗАВ</v>
          </cell>
          <cell r="E362" t="str">
            <v>т</v>
          </cell>
          <cell r="F362">
            <v>0</v>
          </cell>
          <cell r="G362">
            <v>0</v>
          </cell>
          <cell r="H362">
            <v>0</v>
          </cell>
          <cell r="I362">
            <v>0</v>
          </cell>
          <cell r="J362">
            <v>0</v>
          </cell>
        </row>
        <row r="363">
          <cell r="A363" t="str">
            <v>НВ</v>
          </cell>
          <cell r="B363" t="str">
            <v>Storage</v>
          </cell>
          <cell r="C363" t="str">
            <v>С.НВ.117.Бутилацетат_СР</v>
          </cell>
          <cell r="D363" t="str">
            <v>ГР.НВ.Бутилацетат.СКЛ.ЗАВ</v>
          </cell>
          <cell r="E363" t="str">
            <v>т</v>
          </cell>
          <cell r="F363">
            <v>140</v>
          </cell>
          <cell r="G363">
            <v>50</v>
          </cell>
          <cell r="H363">
            <v>70</v>
          </cell>
          <cell r="I363">
            <v>211</v>
          </cell>
          <cell r="J363">
            <v>70</v>
          </cell>
        </row>
        <row r="364">
          <cell r="A364" t="str">
            <v>НВ</v>
          </cell>
          <cell r="B364" t="str">
            <v>Storage</v>
          </cell>
          <cell r="C364" t="str">
            <v>С.НВ.НВП.Бутилацетат</v>
          </cell>
          <cell r="D364" t="str">
            <v>ГР.НВ.Бутилацетат.СКЛ.ЗАВ</v>
          </cell>
          <cell r="E364" t="str">
            <v>т</v>
          </cell>
          <cell r="F364">
            <v>0</v>
          </cell>
          <cell r="G364">
            <v>0</v>
          </cell>
          <cell r="H364">
            <v>0</v>
          </cell>
          <cell r="I364">
            <v>0</v>
          </cell>
          <cell r="J364">
            <v>0</v>
          </cell>
        </row>
        <row r="365">
          <cell r="A365" t="str">
            <v>НВ</v>
          </cell>
          <cell r="B365" t="str">
            <v>Storage</v>
          </cell>
          <cell r="C365" t="str">
            <v>С..Котка.Бутилацетат</v>
          </cell>
          <cell r="D365" t="str">
            <v>ГР.Бутилацетат.СКЛ.ПОРТ</v>
          </cell>
          <cell r="E365" t="str">
            <v>т</v>
          </cell>
          <cell r="F365">
            <v>0</v>
          </cell>
          <cell r="G365">
            <v>0</v>
          </cell>
          <cell r="H365">
            <v>0</v>
          </cell>
          <cell r="I365">
            <v>0</v>
          </cell>
          <cell r="J365">
            <v>0</v>
          </cell>
        </row>
        <row r="366">
          <cell r="A366" t="str">
            <v>НВ</v>
          </cell>
          <cell r="B366" t="str">
            <v>Storage</v>
          </cell>
          <cell r="C366" t="str">
            <v>С.НВ.116.Метилацетат_10</v>
          </cell>
          <cell r="D366" t="str">
            <v>ГР.НВ.Метилацетат.СКЛ.ЗАВ</v>
          </cell>
          <cell r="E366" t="str">
            <v>т</v>
          </cell>
          <cell r="F366">
            <v>125</v>
          </cell>
          <cell r="G366">
            <v>50</v>
          </cell>
          <cell r="H366">
            <v>125</v>
          </cell>
          <cell r="I366">
            <v>300</v>
          </cell>
          <cell r="J366">
            <v>125</v>
          </cell>
        </row>
        <row r="367">
          <cell r="A367" t="str">
            <v>НВ</v>
          </cell>
          <cell r="B367" t="str">
            <v>Storage</v>
          </cell>
          <cell r="C367" t="str">
            <v>С.НВ.НВП.Метилацетат</v>
          </cell>
          <cell r="D367" t="str">
            <v>ГР.НВ.Метилацетат.СКЛ.ЗАВ</v>
          </cell>
          <cell r="E367" t="str">
            <v>т</v>
          </cell>
          <cell r="F367">
            <v>0</v>
          </cell>
          <cell r="G367">
            <v>0</v>
          </cell>
          <cell r="H367">
            <v>0</v>
          </cell>
          <cell r="I367">
            <v>0</v>
          </cell>
          <cell r="J367">
            <v>0</v>
          </cell>
        </row>
        <row r="368">
          <cell r="A368" t="str">
            <v>НВ</v>
          </cell>
          <cell r="B368" t="str">
            <v>Storage</v>
          </cell>
          <cell r="C368" t="str">
            <v>С.НВ.119.ПВАДн_ТБХ</v>
          </cell>
          <cell r="D368" t="str">
            <v>ГР.НВ.ПВАД.СКЛ.ЗАВ</v>
          </cell>
          <cell r="E368" t="str">
            <v>т</v>
          </cell>
          <cell r="F368">
            <v>0</v>
          </cell>
          <cell r="G368">
            <v>0</v>
          </cell>
          <cell r="H368">
            <v>0</v>
          </cell>
          <cell r="I368">
            <v>10</v>
          </cell>
          <cell r="J368">
            <v>0</v>
          </cell>
        </row>
        <row r="369">
          <cell r="A369" t="str">
            <v>НВ</v>
          </cell>
          <cell r="B369" t="str">
            <v>Storage</v>
          </cell>
          <cell r="C369" t="str">
            <v>С.НВ.НВП.ПВАД</v>
          </cell>
          <cell r="D369" t="str">
            <v>ГР.НВ.ПВАД.СКЛ.ЗАВ</v>
          </cell>
          <cell r="E369" t="str">
            <v>т</v>
          </cell>
          <cell r="F369">
            <v>0</v>
          </cell>
          <cell r="G369">
            <v>0</v>
          </cell>
          <cell r="H369">
            <v>0</v>
          </cell>
          <cell r="I369">
            <v>0</v>
          </cell>
          <cell r="J369">
            <v>0</v>
          </cell>
        </row>
        <row r="370">
          <cell r="A370" t="str">
            <v>НВ</v>
          </cell>
          <cell r="B370" t="str">
            <v>Storage</v>
          </cell>
          <cell r="C370" t="str">
            <v>С.НВ.116.ПВС_ПВАД_10</v>
          </cell>
          <cell r="D370" t="str">
            <v>ГР.НВ.ПВС.СКЛ.ЗАВ</v>
          </cell>
          <cell r="E370" t="str">
            <v>т</v>
          </cell>
          <cell r="F370">
            <v>0</v>
          </cell>
          <cell r="G370">
            <v>0</v>
          </cell>
          <cell r="H370">
            <v>0</v>
          </cell>
          <cell r="I370">
            <v>0</v>
          </cell>
          <cell r="J370">
            <v>0</v>
          </cell>
        </row>
        <row r="371">
          <cell r="A371" t="str">
            <v>НВ</v>
          </cell>
          <cell r="B371" t="str">
            <v>Storage</v>
          </cell>
          <cell r="C371" t="str">
            <v>С.НВ.116.ПВС16_1_10</v>
          </cell>
          <cell r="D371" t="str">
            <v>ГР.НВ.ПВС.СКЛ.ЗАВ</v>
          </cell>
          <cell r="E371" t="str">
            <v>т</v>
          </cell>
          <cell r="F371">
            <v>0</v>
          </cell>
          <cell r="G371">
            <v>0</v>
          </cell>
          <cell r="H371">
            <v>0</v>
          </cell>
          <cell r="I371">
            <v>0</v>
          </cell>
          <cell r="J371">
            <v>0</v>
          </cell>
        </row>
        <row r="372">
          <cell r="A372" t="str">
            <v>НВ</v>
          </cell>
          <cell r="B372" t="str">
            <v>Storage</v>
          </cell>
          <cell r="C372" t="str">
            <v>С.НВ.НВП.ПВС16_1(м)</v>
          </cell>
          <cell r="D372" t="str">
            <v>ГР.НВ.ПВС.СКЛ.ЗАВ</v>
          </cell>
          <cell r="E372" t="str">
            <v>т</v>
          </cell>
          <cell r="F372">
            <v>0</v>
          </cell>
          <cell r="G372">
            <v>0</v>
          </cell>
          <cell r="H372">
            <v>0</v>
          </cell>
          <cell r="I372">
            <v>0</v>
          </cell>
          <cell r="J372">
            <v>0</v>
          </cell>
        </row>
        <row r="373">
          <cell r="A373" t="str">
            <v>НВ</v>
          </cell>
          <cell r="B373" t="str">
            <v>Storage</v>
          </cell>
          <cell r="C373" t="str">
            <v>С.НВ.116.ПВС18_11_10</v>
          </cell>
          <cell r="D373" t="str">
            <v>ГР.НВ.ПВС.СКЛ.ЗАВ</v>
          </cell>
          <cell r="E373" t="str">
            <v>т</v>
          </cell>
          <cell r="F373">
            <v>7</v>
          </cell>
          <cell r="G373">
            <v>0</v>
          </cell>
          <cell r="H373">
            <v>0</v>
          </cell>
          <cell r="I373">
            <v>50</v>
          </cell>
          <cell r="J373">
            <v>0</v>
          </cell>
        </row>
        <row r="374">
          <cell r="A374" t="str">
            <v>НВ</v>
          </cell>
          <cell r="B374" t="str">
            <v>Storage</v>
          </cell>
          <cell r="C374" t="str">
            <v>С.НВ.НВП.ПВС18_11(м)</v>
          </cell>
          <cell r="D374" t="str">
            <v>ГР.НВ.ПВС.СКЛ.ЗАВ</v>
          </cell>
          <cell r="E374" t="str">
            <v>т</v>
          </cell>
          <cell r="F374">
            <v>0</v>
          </cell>
          <cell r="G374">
            <v>0</v>
          </cell>
          <cell r="H374">
            <v>0</v>
          </cell>
          <cell r="I374">
            <v>0</v>
          </cell>
          <cell r="J374">
            <v>0</v>
          </cell>
        </row>
        <row r="375">
          <cell r="A375" t="str">
            <v>НВ</v>
          </cell>
          <cell r="B375" t="str">
            <v>Storage</v>
          </cell>
          <cell r="C375" t="str">
            <v>С.НВ.116.РастворПВА_10</v>
          </cell>
          <cell r="D375" t="str">
            <v>ГР.НВ.РастворПВА.СКЛ.ЗАВ</v>
          </cell>
          <cell r="E375" t="str">
            <v>т</v>
          </cell>
          <cell r="F375">
            <v>0</v>
          </cell>
          <cell r="G375">
            <v>0</v>
          </cell>
          <cell r="H375">
            <v>0</v>
          </cell>
          <cell r="I375">
            <v>20</v>
          </cell>
          <cell r="J375">
            <v>0</v>
          </cell>
        </row>
        <row r="376">
          <cell r="A376" t="str">
            <v>НВ</v>
          </cell>
          <cell r="B376" t="str">
            <v>Storage</v>
          </cell>
          <cell r="C376" t="str">
            <v>С.НВ.НВП.РастворПВА</v>
          </cell>
          <cell r="D376" t="str">
            <v>ГР.НВ.РастворПВА.СКЛ.ЗАВ</v>
          </cell>
          <cell r="E376" t="str">
            <v>т</v>
          </cell>
          <cell r="F376">
            <v>0</v>
          </cell>
          <cell r="G376">
            <v>0</v>
          </cell>
          <cell r="H376">
            <v>0</v>
          </cell>
          <cell r="I376">
            <v>0</v>
          </cell>
          <cell r="J376">
            <v>0</v>
          </cell>
        </row>
        <row r="377">
          <cell r="A377" t="str">
            <v>НВ</v>
          </cell>
          <cell r="B377" t="str">
            <v>Storage</v>
          </cell>
          <cell r="C377" t="str">
            <v>С.НВ.НВЗ.KCL</v>
          </cell>
          <cell r="D377" t="str">
            <v>ГР.НВ.KCL.СКЛ.ЗАВ</v>
          </cell>
          <cell r="E377" t="str">
            <v>кг</v>
          </cell>
          <cell r="F377">
            <v>4000000</v>
          </cell>
          <cell r="G377">
            <v>0</v>
          </cell>
          <cell r="H377">
            <v>0</v>
          </cell>
          <cell r="I377" t="str">
            <v>*</v>
          </cell>
          <cell r="J377">
            <v>0</v>
          </cell>
        </row>
        <row r="378">
          <cell r="A378" t="str">
            <v>НВ</v>
          </cell>
          <cell r="B378" t="str">
            <v>Storage</v>
          </cell>
          <cell r="C378" t="str">
            <v>С.НВ.НВЗ.Серная_кта</v>
          </cell>
          <cell r="D378" t="str">
            <v>ГР.НВ.Серная_кта.СКЛ.ЗАВ</v>
          </cell>
          <cell r="E378" t="str">
            <v>т</v>
          </cell>
          <cell r="F378">
            <v>2000</v>
          </cell>
          <cell r="G378">
            <v>0</v>
          </cell>
          <cell r="H378">
            <v>0</v>
          </cell>
          <cell r="I378" t="str">
            <v>*</v>
          </cell>
          <cell r="J378">
            <v>1748.5402412200001</v>
          </cell>
        </row>
        <row r="379">
          <cell r="A379" t="str">
            <v>НВ</v>
          </cell>
          <cell r="B379" t="str">
            <v>Storage</v>
          </cell>
          <cell r="C379" t="str">
            <v>С.НВ.НВЗ.АПК</v>
          </cell>
          <cell r="D379" t="str">
            <v>ГР.НВ.АПК.СКЛ.ЗАВ</v>
          </cell>
          <cell r="E379" t="str">
            <v>т</v>
          </cell>
          <cell r="F379">
            <v>0</v>
          </cell>
          <cell r="G379">
            <v>0</v>
          </cell>
          <cell r="H379">
            <v>0</v>
          </cell>
          <cell r="I379" t="str">
            <v>*</v>
          </cell>
          <cell r="J379">
            <v>0</v>
          </cell>
        </row>
        <row r="380">
          <cell r="A380" t="str">
            <v>НВ</v>
          </cell>
          <cell r="B380" t="str">
            <v>Storage</v>
          </cell>
          <cell r="C380" t="str">
            <v>С.НВ.НВЗ.Натр_едкий_тех</v>
          </cell>
          <cell r="D380" t="str">
            <v>ГР.НВ.Натр_едкий_тех.СКЛ.ЗАВ</v>
          </cell>
          <cell r="E380" t="str">
            <v>кг</v>
          </cell>
          <cell r="F380">
            <v>0</v>
          </cell>
          <cell r="G380">
            <v>0</v>
          </cell>
          <cell r="H380">
            <v>0</v>
          </cell>
          <cell r="I380" t="str">
            <v>*</v>
          </cell>
          <cell r="J380">
            <v>0</v>
          </cell>
        </row>
        <row r="381">
          <cell r="A381" t="str">
            <v>НВ</v>
          </cell>
          <cell r="B381" t="str">
            <v>Storage</v>
          </cell>
          <cell r="C381" t="str">
            <v>С.НВ.НВЗ.ЭФК</v>
          </cell>
          <cell r="D381" t="str">
            <v>ГР.НВ.ЭФК.СКЛ.ЗАВ</v>
          </cell>
          <cell r="E381" t="str">
            <v>т</v>
          </cell>
          <cell r="F381">
            <v>200</v>
          </cell>
          <cell r="G381">
            <v>0</v>
          </cell>
          <cell r="H381">
            <v>0</v>
          </cell>
          <cell r="I381" t="str">
            <v>*</v>
          </cell>
          <cell r="J381">
            <v>154.28004386000001</v>
          </cell>
        </row>
        <row r="382">
          <cell r="A382" t="str">
            <v>НВ</v>
          </cell>
          <cell r="B382" t="str">
            <v>Storage</v>
          </cell>
          <cell r="C382" t="str">
            <v>С.НВ.116.Метилацет_фракция</v>
          </cell>
          <cell r="D382" t="str">
            <v>ГР.НВ.Метилацет_фракция.СКЛ.ЗАВ</v>
          </cell>
          <cell r="E382" t="str">
            <v>т</v>
          </cell>
          <cell r="F382">
            <v>0</v>
          </cell>
          <cell r="G382">
            <v>0</v>
          </cell>
          <cell r="H382">
            <v>0</v>
          </cell>
          <cell r="I382" t="str">
            <v>*</v>
          </cell>
          <cell r="J382">
            <v>44.806283909999998</v>
          </cell>
        </row>
        <row r="383">
          <cell r="A383" t="str">
            <v>НВ</v>
          </cell>
          <cell r="B383" t="str">
            <v>Storage</v>
          </cell>
          <cell r="C383" t="str">
            <v>С.НВ.115.Продув_газы</v>
          </cell>
          <cell r="D383" t="str">
            <v>ГР.НВ.Продув_газы.СКЛ.ЗАВ</v>
          </cell>
          <cell r="E383" t="str">
            <v>тм3</v>
          </cell>
          <cell r="F383">
            <v>0</v>
          </cell>
          <cell r="G383">
            <v>0</v>
          </cell>
          <cell r="H383">
            <v>0</v>
          </cell>
          <cell r="I383" t="str">
            <v>*</v>
          </cell>
          <cell r="J383">
            <v>4841.2768181800002</v>
          </cell>
        </row>
        <row r="384">
          <cell r="B384" t="str">
            <v>Header</v>
          </cell>
          <cell r="C384" t="str">
            <v>Закупки</v>
          </cell>
          <cell r="F384" t="str">
            <v>Plan</v>
          </cell>
          <cell r="G384" t="str">
            <v>Min</v>
          </cell>
          <cell r="H384" t="str">
            <v>Max</v>
          </cell>
          <cell r="I384" t="str">
            <v>Cost</v>
          </cell>
          <cell r="J384" t="str">
            <v>Fixed</v>
          </cell>
        </row>
        <row r="385">
          <cell r="A385" t="str">
            <v>НВ</v>
          </cell>
          <cell r="B385" t="str">
            <v>Supply</v>
          </cell>
          <cell r="C385" t="str">
            <v>П.НВ.Газ</v>
          </cell>
          <cell r="E385" t="str">
            <v>тм3</v>
          </cell>
          <cell r="F385">
            <v>152551.39890100999</v>
          </cell>
          <cell r="G385">
            <v>0</v>
          </cell>
          <cell r="H385" t="str">
            <v>*</v>
          </cell>
          <cell r="I385">
            <v>50.827067669999998</v>
          </cell>
        </row>
        <row r="386">
          <cell r="A386" t="str">
            <v>НВ</v>
          </cell>
          <cell r="B386" t="str">
            <v>Supply</v>
          </cell>
          <cell r="C386" t="str">
            <v>П.НВ.Эл_энергия</v>
          </cell>
          <cell r="E386" t="str">
            <v>ткч</v>
          </cell>
          <cell r="F386">
            <v>47764.406058740002</v>
          </cell>
          <cell r="G386">
            <v>0</v>
          </cell>
          <cell r="H386" t="str">
            <v>*</v>
          </cell>
          <cell r="I386">
            <v>24.9</v>
          </cell>
        </row>
        <row r="387">
          <cell r="A387" t="str">
            <v>НВ</v>
          </cell>
          <cell r="B387" t="str">
            <v>Supply</v>
          </cell>
          <cell r="C387" t="str">
            <v>П.НВ.Пар10</v>
          </cell>
          <cell r="E387" t="str">
            <v>Гкл</v>
          </cell>
          <cell r="F387">
            <v>114935.98383858999</v>
          </cell>
          <cell r="G387">
            <v>0</v>
          </cell>
          <cell r="H387" t="str">
            <v>*</v>
          </cell>
          <cell r="I387">
            <v>5.2951127800000002</v>
          </cell>
        </row>
        <row r="388">
          <cell r="A388" t="str">
            <v>НВ</v>
          </cell>
          <cell r="B388" t="str">
            <v>Supply</v>
          </cell>
          <cell r="C388" t="str">
            <v>П.НВ.Пар20</v>
          </cell>
          <cell r="E388" t="str">
            <v>Гкл</v>
          </cell>
          <cell r="F388">
            <v>42566.867119479997</v>
          </cell>
          <cell r="G388">
            <v>0</v>
          </cell>
          <cell r="H388" t="str">
            <v>*</v>
          </cell>
          <cell r="I388">
            <v>9.2951127800000002</v>
          </cell>
        </row>
        <row r="389">
          <cell r="A389" t="str">
            <v>НВ</v>
          </cell>
          <cell r="B389" t="str">
            <v>Supply</v>
          </cell>
          <cell r="C389" t="str">
            <v>П.НВ.Пар30</v>
          </cell>
          <cell r="E389" t="str">
            <v>Гкл</v>
          </cell>
          <cell r="F389">
            <v>29740.29804165</v>
          </cell>
          <cell r="G389">
            <v>0</v>
          </cell>
          <cell r="H389" t="str">
            <v>*</v>
          </cell>
          <cell r="I389">
            <v>11.231462410000001</v>
          </cell>
        </row>
        <row r="390">
          <cell r="A390" t="str">
            <v>НВ</v>
          </cell>
          <cell r="B390" t="str">
            <v>Supply</v>
          </cell>
          <cell r="C390" t="str">
            <v>П.НВ.Азот_компр</v>
          </cell>
          <cell r="E390" t="str">
            <v>тм3</v>
          </cell>
          <cell r="F390">
            <v>4781.7800145800002</v>
          </cell>
          <cell r="G390">
            <v>0</v>
          </cell>
          <cell r="H390" t="str">
            <v>*</v>
          </cell>
          <cell r="I390">
            <v>16.19904511</v>
          </cell>
        </row>
        <row r="391">
          <cell r="A391" t="str">
            <v>НВ</v>
          </cell>
          <cell r="B391" t="str">
            <v>Supply</v>
          </cell>
          <cell r="C391" t="str">
            <v>П.НВ.Кислород_компр</v>
          </cell>
          <cell r="E391" t="str">
            <v>тм3</v>
          </cell>
          <cell r="F391">
            <v>120</v>
          </cell>
          <cell r="G391">
            <v>0</v>
          </cell>
          <cell r="H391" t="str">
            <v>*</v>
          </cell>
          <cell r="I391">
            <v>25.769548870000001</v>
          </cell>
        </row>
        <row r="392">
          <cell r="A392" t="str">
            <v>НВ</v>
          </cell>
          <cell r="B392" t="str">
            <v>Supply</v>
          </cell>
          <cell r="C392" t="str">
            <v>П.НВ.Кислород_техн</v>
          </cell>
          <cell r="E392" t="str">
            <v>тм3</v>
          </cell>
          <cell r="F392">
            <v>12914.569797919999</v>
          </cell>
          <cell r="G392">
            <v>0</v>
          </cell>
          <cell r="H392" t="str">
            <v>*</v>
          </cell>
          <cell r="I392">
            <v>13.54991729</v>
          </cell>
        </row>
        <row r="393">
          <cell r="A393" t="str">
            <v>НВ</v>
          </cell>
          <cell r="B393" t="str">
            <v>Supply</v>
          </cell>
          <cell r="C393" t="str">
            <v>П.НВ.Серная_кта</v>
          </cell>
          <cell r="E393" t="str">
            <v>т</v>
          </cell>
          <cell r="F393">
            <v>0</v>
          </cell>
          <cell r="G393">
            <v>0</v>
          </cell>
          <cell r="H393" t="str">
            <v>*</v>
          </cell>
          <cell r="I393">
            <v>17.968045109999998</v>
          </cell>
        </row>
        <row r="394">
          <cell r="A394" t="str">
            <v>НВ</v>
          </cell>
          <cell r="B394" t="str">
            <v>Supply</v>
          </cell>
          <cell r="C394" t="str">
            <v>П.НВ.ЭФК</v>
          </cell>
          <cell r="E394" t="str">
            <v>т</v>
          </cell>
          <cell r="F394">
            <v>0</v>
          </cell>
          <cell r="G394">
            <v>0</v>
          </cell>
          <cell r="H394">
            <v>500</v>
          </cell>
          <cell r="I394">
            <v>275.67669173000002</v>
          </cell>
        </row>
        <row r="395">
          <cell r="A395" t="str">
            <v>НВ</v>
          </cell>
          <cell r="B395" t="str">
            <v>Supply</v>
          </cell>
          <cell r="C395" t="str">
            <v>П.НВ.KCL</v>
          </cell>
          <cell r="E395" t="str">
            <v>кг</v>
          </cell>
          <cell r="F395">
            <v>804133.12512953999</v>
          </cell>
          <cell r="G395">
            <v>0</v>
          </cell>
          <cell r="H395" t="str">
            <v>*</v>
          </cell>
          <cell r="I395">
            <v>0.14834586</v>
          </cell>
        </row>
        <row r="396">
          <cell r="A396" t="str">
            <v>НВ</v>
          </cell>
          <cell r="B396" t="str">
            <v>Supply</v>
          </cell>
          <cell r="C396" t="str">
            <v>П.НВ.АПК</v>
          </cell>
          <cell r="E396" t="str">
            <v>т</v>
          </cell>
          <cell r="F396">
            <v>0</v>
          </cell>
          <cell r="G396">
            <v>0</v>
          </cell>
          <cell r="H396" t="str">
            <v>*</v>
          </cell>
          <cell r="I396">
            <v>65.650338349999998</v>
          </cell>
        </row>
        <row r="397">
          <cell r="A397" t="str">
            <v>НВ</v>
          </cell>
          <cell r="B397" t="str">
            <v>Supply</v>
          </cell>
          <cell r="C397" t="str">
            <v>П.НВ.Натр_едкий_тех</v>
          </cell>
          <cell r="E397" t="str">
            <v>кг</v>
          </cell>
          <cell r="F397">
            <v>393836.12099740998</v>
          </cell>
          <cell r="G397">
            <v>0</v>
          </cell>
          <cell r="H397" t="str">
            <v>*</v>
          </cell>
          <cell r="I397">
            <v>9.962406E-2</v>
          </cell>
        </row>
        <row r="398">
          <cell r="A398" t="str">
            <v>НВ</v>
          </cell>
          <cell r="B398" t="str">
            <v>Supply</v>
          </cell>
          <cell r="C398" t="str">
            <v>П.НВ.Синтез_газ</v>
          </cell>
          <cell r="E398" t="str">
            <v>Default_UOM</v>
          </cell>
          <cell r="F398">
            <v>0</v>
          </cell>
          <cell r="G398">
            <v>0</v>
          </cell>
          <cell r="H398" t="str">
            <v>*</v>
          </cell>
          <cell r="I398">
            <v>34.135338349999998</v>
          </cell>
        </row>
        <row r="399">
          <cell r="A399" t="str">
            <v>НВ</v>
          </cell>
          <cell r="B399" t="str">
            <v>Supply</v>
          </cell>
          <cell r="C399" t="str">
            <v>П.НВ.Продув_газы</v>
          </cell>
          <cell r="E399" t="str">
            <v>Default_UOM</v>
          </cell>
          <cell r="F399">
            <v>0</v>
          </cell>
          <cell r="G399">
            <v>0</v>
          </cell>
          <cell r="H399" t="str">
            <v>*</v>
          </cell>
          <cell r="I399">
            <v>31.65413534</v>
          </cell>
        </row>
        <row r="400">
          <cell r="A400" t="str">
            <v>НВ</v>
          </cell>
          <cell r="B400" t="str">
            <v>Supply</v>
          </cell>
          <cell r="C400" t="str">
            <v>П.НВ.Метилацет_фракция</v>
          </cell>
          <cell r="E400" t="str">
            <v>Default_UOM</v>
          </cell>
          <cell r="F400">
            <v>0</v>
          </cell>
          <cell r="G400">
            <v>0</v>
          </cell>
          <cell r="H400" t="str">
            <v>*</v>
          </cell>
          <cell r="I400">
            <v>179.09774436000001</v>
          </cell>
        </row>
        <row r="401">
          <cell r="A401" t="str">
            <v>НВ</v>
          </cell>
          <cell r="B401" t="str">
            <v>Supply</v>
          </cell>
          <cell r="C401" t="str">
            <v>П.НВ.Прочие</v>
          </cell>
          <cell r="E401" t="str">
            <v>RUB</v>
          </cell>
          <cell r="F401">
            <v>58132335.5151219</v>
          </cell>
          <cell r="G401">
            <v>0</v>
          </cell>
          <cell r="H401" t="str">
            <v>*</v>
          </cell>
          <cell r="I401">
            <v>3.7593979999999999E-2</v>
          </cell>
        </row>
        <row r="402">
          <cell r="A402" t="str">
            <v>НВ</v>
          </cell>
          <cell r="B402" t="str">
            <v>Supply</v>
          </cell>
          <cell r="C402" t="str">
            <v>П.НВ.Прочие_энерго</v>
          </cell>
          <cell r="E402" t="str">
            <v>RUB</v>
          </cell>
          <cell r="F402">
            <v>17279163.908610798</v>
          </cell>
          <cell r="G402">
            <v>0</v>
          </cell>
          <cell r="H402" t="str">
            <v>*</v>
          </cell>
          <cell r="I402">
            <v>3.7593979999999999E-2</v>
          </cell>
        </row>
        <row r="403">
          <cell r="B403" t="str">
            <v>Header</v>
          </cell>
          <cell r="C403" t="str">
            <v>ВЗП и потери</v>
          </cell>
          <cell r="F403" t="str">
            <v>Plan</v>
          </cell>
          <cell r="I403" t="str">
            <v>Cost</v>
          </cell>
          <cell r="J403" t="str">
            <v>Fixed</v>
          </cell>
        </row>
        <row r="404">
          <cell r="A404" t="str">
            <v>НВ</v>
          </cell>
          <cell r="B404" t="str">
            <v>ArcFlow</v>
          </cell>
          <cell r="C404" t="str">
            <v>А.НВ.ВЗП.Аммиак_СР.Амселитра_3А</v>
          </cell>
          <cell r="D404" t="str">
            <v>ГР.НВ.Аммиак.ВЗП</v>
          </cell>
          <cell r="E404" t="str">
            <v>т</v>
          </cell>
          <cell r="F404">
            <v>11879.82</v>
          </cell>
          <cell r="I404">
            <v>0</v>
          </cell>
        </row>
        <row r="405">
          <cell r="A405" t="str">
            <v>НВ</v>
          </cell>
          <cell r="B405" t="str">
            <v>ArcFlow</v>
          </cell>
          <cell r="C405" t="str">
            <v>А.НВ.ВЗП.Аммиак_СР.Плав_амселитры_63</v>
          </cell>
          <cell r="D405" t="str">
            <v>ГР.НВ.Аммиак.ВЗП</v>
          </cell>
          <cell r="E405" t="str">
            <v>т</v>
          </cell>
          <cell r="F405">
            <v>8450.1250524799998</v>
          </cell>
          <cell r="I405">
            <v>0</v>
          </cell>
        </row>
        <row r="406">
          <cell r="A406" t="str">
            <v>НВ</v>
          </cell>
          <cell r="B406" t="str">
            <v>ArcFlow</v>
          </cell>
          <cell r="C406" t="str">
            <v>А.НВ.ВЗП.Аммиак_СР.Плав_амселитры_3А</v>
          </cell>
          <cell r="D406" t="str">
            <v>ГР.НВ.Аммиак.ВЗП</v>
          </cell>
          <cell r="E406" t="str">
            <v>т</v>
          </cell>
          <cell r="F406">
            <v>0</v>
          </cell>
          <cell r="I406">
            <v>0</v>
          </cell>
        </row>
        <row r="407">
          <cell r="A407" t="str">
            <v>НВ</v>
          </cell>
          <cell r="B407" t="str">
            <v>ArcFlow</v>
          </cell>
          <cell r="C407" t="str">
            <v>А.НВ.ВЗП.Аммиак_СР.Плав_карбамида_2</v>
          </cell>
          <cell r="D407" t="str">
            <v>ГР.НВ.Аммиак.ВЗП</v>
          </cell>
          <cell r="E407" t="str">
            <v>т</v>
          </cell>
          <cell r="F407">
            <v>1868.75</v>
          </cell>
          <cell r="I407">
            <v>0</v>
          </cell>
        </row>
        <row r="408">
          <cell r="A408" t="str">
            <v>НВ</v>
          </cell>
          <cell r="B408" t="str">
            <v>ArcFlow</v>
          </cell>
          <cell r="C408" t="str">
            <v>А.НВ.ВЗП.Аммиак_СР.Плав_карбамида_2А</v>
          </cell>
          <cell r="D408" t="str">
            <v>ГР.НВ.Аммиак.ВЗП</v>
          </cell>
          <cell r="E408" t="str">
            <v>т</v>
          </cell>
          <cell r="F408">
            <v>13005.405133120001</v>
          </cell>
          <cell r="I408">
            <v>0</v>
          </cell>
        </row>
        <row r="409">
          <cell r="A409" t="str">
            <v>НВ</v>
          </cell>
          <cell r="B409" t="str">
            <v>ArcFlow</v>
          </cell>
          <cell r="C409" t="str">
            <v>А.НВ.ВЗП.Аммиак_СР.Карбамид_2</v>
          </cell>
          <cell r="D409" t="str">
            <v>ГР.НВ.Аммиак.ВЗП</v>
          </cell>
          <cell r="E409" t="str">
            <v>т</v>
          </cell>
          <cell r="F409">
            <v>14691.25</v>
          </cell>
          <cell r="I409">
            <v>0</v>
          </cell>
        </row>
        <row r="410">
          <cell r="A410" t="str">
            <v>НВ</v>
          </cell>
          <cell r="B410" t="str">
            <v>ArcFlow</v>
          </cell>
          <cell r="C410" t="str">
            <v>А.НВ.ВЗП.Аммиак_СР.Карбамид_2А</v>
          </cell>
          <cell r="D410" t="str">
            <v>ГР.НВ.Аммиак.ВЗП</v>
          </cell>
          <cell r="E410" t="str">
            <v>т</v>
          </cell>
          <cell r="F410">
            <v>6314.5948668800002</v>
          </cell>
          <cell r="I410">
            <v>0</v>
          </cell>
        </row>
        <row r="411">
          <cell r="A411" t="str">
            <v>НВ</v>
          </cell>
          <cell r="B411" t="str">
            <v>ArcFlow</v>
          </cell>
          <cell r="C411" t="str">
            <v>А.НВ.ВЗП.Аммиак_СР.Сл_азотная_5</v>
          </cell>
          <cell r="D411" t="str">
            <v>ГР.НВ.Аммиак.ВЗП</v>
          </cell>
          <cell r="E411" t="str">
            <v>т</v>
          </cell>
          <cell r="F411">
            <v>18558.150000000001</v>
          </cell>
          <cell r="I411">
            <v>0</v>
          </cell>
        </row>
        <row r="412">
          <cell r="A412" t="str">
            <v>НВ</v>
          </cell>
          <cell r="B412" t="str">
            <v>ArcFlow</v>
          </cell>
          <cell r="C412" t="str">
            <v>А.НВ.ВЗП.Аммиак_СР.Сл_азотная_61</v>
          </cell>
          <cell r="D412" t="str">
            <v>ГР.НВ.Аммиак.ВЗП</v>
          </cell>
          <cell r="E412" t="str">
            <v>т</v>
          </cell>
          <cell r="F412">
            <v>5058.7349999999997</v>
          </cell>
          <cell r="I412">
            <v>0</v>
          </cell>
        </row>
        <row r="413">
          <cell r="A413" t="str">
            <v>НВ</v>
          </cell>
          <cell r="B413" t="str">
            <v>ArcFlow</v>
          </cell>
          <cell r="C413" t="str">
            <v>А.НВ.ВЗП.Аммиак_СР.NPK161616_18.1</v>
          </cell>
          <cell r="D413" t="str">
            <v>ГР.НВ.Аммиак.ВЗП</v>
          </cell>
          <cell r="E413" t="str">
            <v>т</v>
          </cell>
          <cell r="F413">
            <v>0</v>
          </cell>
          <cell r="I413">
            <v>0</v>
          </cell>
        </row>
        <row r="414">
          <cell r="A414" t="str">
            <v>НВ</v>
          </cell>
          <cell r="B414" t="str">
            <v>ArcFlow</v>
          </cell>
          <cell r="C414" t="str">
            <v>А.НВ.ВЗП.Аммиак_СР.NPK161616_18.2</v>
          </cell>
          <cell r="D414" t="str">
            <v>ГР.НВ.Аммиак.ВЗП</v>
          </cell>
          <cell r="E414" t="str">
            <v>т</v>
          </cell>
          <cell r="F414">
            <v>0</v>
          </cell>
          <cell r="I414">
            <v>0</v>
          </cell>
        </row>
        <row r="415">
          <cell r="A415" t="str">
            <v>НВ</v>
          </cell>
          <cell r="B415" t="str">
            <v>ArcFlow</v>
          </cell>
          <cell r="C415" t="str">
            <v>А.НВ.ВЗП.Аммиак_СР.NPK210121_18.1</v>
          </cell>
          <cell r="D415" t="str">
            <v>ГР.НВ.Аммиак.ВЗП</v>
          </cell>
          <cell r="E415" t="str">
            <v>т</v>
          </cell>
          <cell r="F415">
            <v>28.079934210000001</v>
          </cell>
          <cell r="I415">
            <v>0</v>
          </cell>
        </row>
        <row r="416">
          <cell r="A416" t="str">
            <v>НВ</v>
          </cell>
          <cell r="B416" t="str">
            <v>ArcFlow</v>
          </cell>
          <cell r="C416" t="str">
            <v>А.НВ.ВЗП.Аммиак_СР.NPK210121_18.2</v>
          </cell>
          <cell r="D416" t="str">
            <v>ГР.НВ.Аммиак.ВЗП</v>
          </cell>
          <cell r="E416" t="str">
            <v>т</v>
          </cell>
          <cell r="F416">
            <v>0</v>
          </cell>
          <cell r="I416">
            <v>0</v>
          </cell>
        </row>
        <row r="417">
          <cell r="A417" t="str">
            <v>НВ</v>
          </cell>
          <cell r="B417" t="str">
            <v>ArcFlow</v>
          </cell>
          <cell r="C417" t="str">
            <v>А.НВ.ВЗП.Аммиак_СР.NPK170128_18</v>
          </cell>
          <cell r="D417" t="str">
            <v>ГР.НВ.Аммиак.ВЗП</v>
          </cell>
          <cell r="E417" t="str">
            <v>т</v>
          </cell>
          <cell r="F417">
            <v>114.75</v>
          </cell>
          <cell r="I417">
            <v>0</v>
          </cell>
        </row>
        <row r="418">
          <cell r="A418" t="str">
            <v>НВ</v>
          </cell>
          <cell r="B418" t="str">
            <v>ArcFlow</v>
          </cell>
          <cell r="C418" t="str">
            <v>А.НВ.ВЗП.Аммиак_СР.NPK82424_18</v>
          </cell>
          <cell r="D418" t="str">
            <v>ГР.НВ.Аммиак.ВЗП</v>
          </cell>
          <cell r="E418" t="str">
            <v>т</v>
          </cell>
          <cell r="F418">
            <v>0</v>
          </cell>
          <cell r="I418">
            <v>0</v>
          </cell>
        </row>
        <row r="419">
          <cell r="A419" t="str">
            <v>НВ</v>
          </cell>
          <cell r="B419" t="str">
            <v>ArcFlow</v>
          </cell>
          <cell r="C419" t="str">
            <v>А.НВ.ВЗП.CO2_СР.Плав_карбамида_2</v>
          </cell>
          <cell r="D419" t="str">
            <v>ГР.НВ.CO2.ВЗП</v>
          </cell>
          <cell r="E419" t="str">
            <v>т</v>
          </cell>
          <cell r="F419">
            <v>2535</v>
          </cell>
          <cell r="I419">
            <v>0</v>
          </cell>
        </row>
        <row r="420">
          <cell r="A420" t="str">
            <v>НВ</v>
          </cell>
          <cell r="B420" t="str">
            <v>ArcFlow</v>
          </cell>
          <cell r="C420" t="str">
            <v>А.НВ.ВЗП.CO2_СР.Карбамид_2</v>
          </cell>
          <cell r="D420" t="str">
            <v>ГР.НВ.CO2.ВЗП</v>
          </cell>
          <cell r="E420" t="str">
            <v>т</v>
          </cell>
          <cell r="F420">
            <v>19929</v>
          </cell>
          <cell r="I420">
            <v>0</v>
          </cell>
        </row>
        <row r="421">
          <cell r="A421" t="str">
            <v>НВ</v>
          </cell>
          <cell r="B421" t="str">
            <v>ArcFlow</v>
          </cell>
          <cell r="C421" t="str">
            <v>А.НВ.ВЗП.CO2_СР.Плав_карбамида_2А</v>
          </cell>
          <cell r="D421" t="str">
            <v>ГР.НВ.CO2.ВЗП</v>
          </cell>
          <cell r="E421" t="str">
            <v>т</v>
          </cell>
          <cell r="F421">
            <v>17642.11478928</v>
          </cell>
          <cell r="I421">
            <v>0</v>
          </cell>
        </row>
        <row r="422">
          <cell r="A422" t="str">
            <v>НВ</v>
          </cell>
          <cell r="B422" t="str">
            <v>ArcFlow</v>
          </cell>
          <cell r="C422" t="str">
            <v>А.НВ.ВЗП.CO2_СР.Карбамид_2А</v>
          </cell>
          <cell r="D422" t="str">
            <v>ГР.НВ.CO2.ВЗП</v>
          </cell>
          <cell r="E422" t="str">
            <v>т</v>
          </cell>
          <cell r="F422">
            <v>8565.88521072</v>
          </cell>
          <cell r="I422">
            <v>0</v>
          </cell>
        </row>
        <row r="423">
          <cell r="A423" t="str">
            <v>НВ</v>
          </cell>
          <cell r="B423" t="str">
            <v>ArcFlow</v>
          </cell>
          <cell r="C423" t="str">
            <v>А.НВ.ВЗП.CO2_СР.Уксус_кта_СР</v>
          </cell>
          <cell r="D423" t="str">
            <v>ГР.НВ.CO2.ВЗП</v>
          </cell>
          <cell r="E423" t="str">
            <v>т</v>
          </cell>
          <cell r="F423">
            <v>6993.6</v>
          </cell>
          <cell r="I423">
            <v>0</v>
          </cell>
        </row>
        <row r="424">
          <cell r="A424" t="str">
            <v>НВ</v>
          </cell>
          <cell r="B424" t="str">
            <v>ArcFlow</v>
          </cell>
          <cell r="C424" t="str">
            <v>А.НВ.ВЗП.Сл_азотная_СР.Амселитра_3А</v>
          </cell>
          <cell r="D424" t="str">
            <v>ГР.НВ.Сл_азотная.ВЗП</v>
          </cell>
          <cell r="E424" t="str">
            <v>т</v>
          </cell>
          <cell r="F424">
            <v>44182.44</v>
          </cell>
          <cell r="I424">
            <v>0</v>
          </cell>
        </row>
        <row r="425">
          <cell r="A425" t="str">
            <v>НВ</v>
          </cell>
          <cell r="B425" t="str">
            <v>ArcFlow</v>
          </cell>
          <cell r="C425" t="str">
            <v>А.НВ.ВЗП.Сл_азотная_СР.КАС_32</v>
          </cell>
          <cell r="D425" t="str">
            <v>ГР.НВ.Сл_азотная.ВЗП</v>
          </cell>
          <cell r="E425" t="str">
            <v>т</v>
          </cell>
          <cell r="F425">
            <v>869.51582801999996</v>
          </cell>
          <cell r="I425">
            <v>0</v>
          </cell>
        </row>
        <row r="426">
          <cell r="A426" t="str">
            <v>НВ</v>
          </cell>
          <cell r="B426" t="str">
            <v>ArcFlow</v>
          </cell>
          <cell r="C426" t="str">
            <v>А.НВ.ВЗП.Сл_азотная_СР.Кр_азотная_62</v>
          </cell>
          <cell r="D426" t="str">
            <v>ГР.НВ.Сл_азотная.ВЗП</v>
          </cell>
          <cell r="E426" t="str">
            <v>т</v>
          </cell>
          <cell r="F426">
            <v>848</v>
          </cell>
          <cell r="I426">
            <v>0</v>
          </cell>
        </row>
        <row r="427">
          <cell r="A427" t="str">
            <v>НВ</v>
          </cell>
          <cell r="B427" t="str">
            <v>ArcFlow</v>
          </cell>
          <cell r="C427" t="str">
            <v>А.НВ.ВЗП.Сл_азотная_СР.Плав_амселитры_3А</v>
          </cell>
          <cell r="D427" t="str">
            <v>ГР.НВ.Сл_азотная.ВЗП</v>
          </cell>
          <cell r="E427" t="str">
            <v>т</v>
          </cell>
          <cell r="F427">
            <v>0</v>
          </cell>
          <cell r="I427">
            <v>0</v>
          </cell>
        </row>
        <row r="428">
          <cell r="A428" t="str">
            <v>НВ</v>
          </cell>
          <cell r="B428" t="str">
            <v>ArcFlow</v>
          </cell>
          <cell r="C428" t="str">
            <v>А.НВ.ВЗП.Сл_азотная_СР.Плав_амселитры_63</v>
          </cell>
          <cell r="D428" t="str">
            <v>ГР.НВ.Сл_азотная.ВЗП</v>
          </cell>
          <cell r="E428" t="str">
            <v>т</v>
          </cell>
          <cell r="F428">
            <v>31550.04417198</v>
          </cell>
          <cell r="I428">
            <v>0</v>
          </cell>
        </row>
        <row r="429">
          <cell r="A429" t="str">
            <v>НВ</v>
          </cell>
          <cell r="B429" t="str">
            <v>ArcFlow</v>
          </cell>
          <cell r="C429" t="str">
            <v>А.НВ.ВЗП.Плав_амселитры_СР.NPK161616_18.1</v>
          </cell>
          <cell r="D429" t="str">
            <v>ГР.НВ.Плав_амселитры.ВЗП</v>
          </cell>
          <cell r="E429" t="str">
            <v>т</v>
          </cell>
          <cell r="F429">
            <v>0</v>
          </cell>
          <cell r="I429">
            <v>0</v>
          </cell>
        </row>
        <row r="430">
          <cell r="A430" t="str">
            <v>НВ</v>
          </cell>
          <cell r="B430" t="str">
            <v>ArcFlow</v>
          </cell>
          <cell r="C430" t="str">
            <v>А.НВ.ВЗП.Плав_амселитры_СР.NPK161616_18.2</v>
          </cell>
          <cell r="D430" t="str">
            <v>ГР.НВ.Плав_амселитры.ВЗП</v>
          </cell>
          <cell r="E430" t="str">
            <v>т</v>
          </cell>
          <cell r="F430">
            <v>0</v>
          </cell>
          <cell r="I430">
            <v>0</v>
          </cell>
        </row>
        <row r="431">
          <cell r="A431" t="str">
            <v>НВ</v>
          </cell>
          <cell r="B431" t="str">
            <v>ArcFlow</v>
          </cell>
          <cell r="C431" t="str">
            <v>А.НВ.ВЗП.Плав_амселитры_СР.NPK170128_18</v>
          </cell>
          <cell r="D431" t="str">
            <v>ГР.НВ.Плав_амселитры.ВЗП</v>
          </cell>
          <cell r="E431" t="str">
            <v>т</v>
          </cell>
          <cell r="F431">
            <v>3354.75</v>
          </cell>
          <cell r="I431">
            <v>0</v>
          </cell>
        </row>
        <row r="432">
          <cell r="A432" t="str">
            <v>НВ</v>
          </cell>
          <cell r="B432" t="str">
            <v>ArcFlow</v>
          </cell>
          <cell r="C432" t="str">
            <v>А.НВ.ВЗП.Плав_амселитры_СР.NPK210121_18.1</v>
          </cell>
          <cell r="D432" t="str">
            <v>ГР.НВ.Плав_амселитры.ВЗП</v>
          </cell>
          <cell r="E432" t="str">
            <v>т</v>
          </cell>
          <cell r="F432">
            <v>2859.4733006599999</v>
          </cell>
          <cell r="I432">
            <v>0</v>
          </cell>
        </row>
        <row r="433">
          <cell r="A433" t="str">
            <v>НВ</v>
          </cell>
          <cell r="B433" t="str">
            <v>ArcFlow</v>
          </cell>
          <cell r="C433" t="str">
            <v>А.НВ.ВЗП.Плав_амселитры_СР.NPK210121_18.2</v>
          </cell>
          <cell r="D433" t="str">
            <v>ГР.НВ.Плав_амселитры.ВЗП</v>
          </cell>
          <cell r="E433" t="str">
            <v>т</v>
          </cell>
          <cell r="F433">
            <v>0</v>
          </cell>
          <cell r="I433">
            <v>0</v>
          </cell>
        </row>
        <row r="434">
          <cell r="A434" t="str">
            <v>НВ</v>
          </cell>
          <cell r="B434" t="str">
            <v>ArcFlow</v>
          </cell>
          <cell r="C434" t="str">
            <v>А.НВ.ВЗП.Плав_амселитры_63.Амселитра_3А_63</v>
          </cell>
          <cell r="D434" t="str">
            <v>ГР.НВ.Плав_амселитры.ВЗП</v>
          </cell>
          <cell r="E434" t="str">
            <v>т</v>
          </cell>
          <cell r="F434">
            <v>0</v>
          </cell>
          <cell r="I434">
            <v>0</v>
          </cell>
        </row>
        <row r="435">
          <cell r="A435" t="str">
            <v>НВ</v>
          </cell>
          <cell r="B435" t="str">
            <v>ArcFlow</v>
          </cell>
          <cell r="C435" t="str">
            <v>А.НВ.ВЗП.Плав_амселитры_СР.КАС_32</v>
          </cell>
          <cell r="D435" t="str">
            <v>ГР.НВ.Плав_амселитры.ВЗП</v>
          </cell>
          <cell r="E435" t="str">
            <v>т</v>
          </cell>
          <cell r="F435">
            <v>33476.359378890003</v>
          </cell>
          <cell r="I435">
            <v>0</v>
          </cell>
        </row>
        <row r="436">
          <cell r="A436" t="str">
            <v>НВ</v>
          </cell>
          <cell r="B436" t="str">
            <v>ArcFlow</v>
          </cell>
          <cell r="C436" t="str">
            <v>А.НВ.ВЗП.Плав_карбамида_СР.КАС_32</v>
          </cell>
          <cell r="D436" t="str">
            <v>ГР.НВ.Плав_карбамида.ВЗП</v>
          </cell>
          <cell r="E436" t="str">
            <v>т</v>
          </cell>
          <cell r="F436">
            <v>25868.095883689999</v>
          </cell>
          <cell r="I436">
            <v>0</v>
          </cell>
        </row>
        <row r="437">
          <cell r="A437" t="str">
            <v>НВ</v>
          </cell>
          <cell r="B437" t="str">
            <v>ArcFlow</v>
          </cell>
          <cell r="C437" t="str">
            <v>А.НВ.ВЗП.Ацетальдегид_9.Бутанол_9</v>
          </cell>
          <cell r="D437" t="str">
            <v>ГР.НВ.Ацетальдегид.ВЗП</v>
          </cell>
          <cell r="E437" t="str">
            <v>т</v>
          </cell>
          <cell r="F437">
            <v>2246.1717735399998</v>
          </cell>
          <cell r="I437">
            <v>0</v>
          </cell>
        </row>
        <row r="438">
          <cell r="A438" t="str">
            <v>НВ</v>
          </cell>
          <cell r="B438" t="str">
            <v>ArcFlow</v>
          </cell>
          <cell r="C438" t="str">
            <v>А.НВ.ВЗП.Ацетилен_8.Ацетальдегид_9</v>
          </cell>
          <cell r="D438" t="str">
            <v>ГР.НВ.Ацетилен.ВЗП</v>
          </cell>
          <cell r="E438" t="str">
            <v>т</v>
          </cell>
          <cell r="F438">
            <v>2698</v>
          </cell>
          <cell r="I438">
            <v>0</v>
          </cell>
        </row>
        <row r="439">
          <cell r="A439" t="str">
            <v>НВ</v>
          </cell>
          <cell r="B439" t="str">
            <v>ArcFlow</v>
          </cell>
          <cell r="C439" t="str">
            <v>А.НВ.ВЗП.Ацетилен_8.Винил_кип_12</v>
          </cell>
          <cell r="D439" t="str">
            <v>ГР.НВ.Ацетилен.ВЗП</v>
          </cell>
          <cell r="E439" t="str">
            <v>т</v>
          </cell>
          <cell r="F439">
            <v>331.11</v>
          </cell>
          <cell r="I439">
            <v>0</v>
          </cell>
        </row>
        <row r="440">
          <cell r="A440" t="str">
            <v>НВ</v>
          </cell>
          <cell r="B440" t="str">
            <v>ArcFlow</v>
          </cell>
          <cell r="C440" t="str">
            <v>А.НВ.ВЗП.Ацетилен_8.Винил_стат_12</v>
          </cell>
          <cell r="D440" t="str">
            <v>ГР.НВ.Ацетилен.ВЗП</v>
          </cell>
          <cell r="E440" t="str">
            <v>т</v>
          </cell>
          <cell r="F440">
            <v>232.14499946999999</v>
          </cell>
          <cell r="I440">
            <v>0</v>
          </cell>
        </row>
        <row r="441">
          <cell r="A441" t="str">
            <v>НВ</v>
          </cell>
          <cell r="B441" t="str">
            <v>ArcFlow</v>
          </cell>
          <cell r="C441" t="str">
            <v>А.НВ.ВЗП.Бутанол_9.Бутилацетат_12</v>
          </cell>
          <cell r="D441" t="str">
            <v>ГР.НВ.Бутанол.ВЗП</v>
          </cell>
          <cell r="E441" t="str">
            <v>т</v>
          </cell>
          <cell r="F441">
            <v>992.82444119000002</v>
          </cell>
          <cell r="I441">
            <v>0</v>
          </cell>
        </row>
        <row r="442">
          <cell r="A442" t="str">
            <v>НВ</v>
          </cell>
          <cell r="B442" t="str">
            <v>ArcFlow</v>
          </cell>
          <cell r="C442" t="str">
            <v>А.НВ.ВЗП.Винилацетат_СР.ПВАДн_ТБХ</v>
          </cell>
          <cell r="D442" t="str">
            <v>ГР.НВ.Винилацетат.ВЗП</v>
          </cell>
          <cell r="E442" t="str">
            <v>т</v>
          </cell>
          <cell r="F442">
            <v>76.046694509999995</v>
          </cell>
          <cell r="I442">
            <v>0</v>
          </cell>
        </row>
        <row r="443">
          <cell r="A443" t="str">
            <v>НВ</v>
          </cell>
          <cell r="B443" t="str">
            <v>ArcFlow</v>
          </cell>
          <cell r="C443" t="str">
            <v>А.НВ.ВЗП.Винилацетат_СР.ПВС_ПВАД_10</v>
          </cell>
          <cell r="D443" t="str">
            <v>ГР.НВ.Винилацетат.ВЗП</v>
          </cell>
          <cell r="E443" t="str">
            <v>т</v>
          </cell>
          <cell r="F443">
            <v>0</v>
          </cell>
          <cell r="I443">
            <v>0</v>
          </cell>
        </row>
        <row r="444">
          <cell r="A444" t="str">
            <v>НВ</v>
          </cell>
          <cell r="B444" t="str">
            <v>ArcFlow</v>
          </cell>
          <cell r="C444" t="str">
            <v>А.НВ.ВЗП.Винилацетат_СР.ПВС16_1_10</v>
          </cell>
          <cell r="D444" t="str">
            <v>ГР.НВ.Винилацетат.ВЗП</v>
          </cell>
          <cell r="E444" t="str">
            <v>т</v>
          </cell>
          <cell r="F444">
            <v>13.209874709999999</v>
          </cell>
          <cell r="I444">
            <v>0</v>
          </cell>
        </row>
        <row r="445">
          <cell r="A445" t="str">
            <v>НВ</v>
          </cell>
          <cell r="B445" t="str">
            <v>ArcFlow</v>
          </cell>
          <cell r="C445" t="str">
            <v>А.НВ.ВЗП.Винилацетат_СР.ПВС18_11_10</v>
          </cell>
          <cell r="D445" t="str">
            <v>ГР.НВ.Винилацетат.ВЗП</v>
          </cell>
          <cell r="E445" t="str">
            <v>т</v>
          </cell>
          <cell r="F445">
            <v>59.92</v>
          </cell>
          <cell r="I445">
            <v>0</v>
          </cell>
        </row>
        <row r="446">
          <cell r="A446" t="str">
            <v>НВ</v>
          </cell>
          <cell r="B446" t="str">
            <v>ArcFlow</v>
          </cell>
          <cell r="C446" t="str">
            <v>А.НВ.ВЗП.Винилацетат_СР.РастворПВА_10</v>
          </cell>
          <cell r="D446" t="str">
            <v>ГР.НВ.Винилацетат.ВЗП</v>
          </cell>
          <cell r="E446" t="str">
            <v>т</v>
          </cell>
          <cell r="F446">
            <v>48</v>
          </cell>
          <cell r="I446">
            <v>0</v>
          </cell>
        </row>
        <row r="447">
          <cell r="A447" t="str">
            <v>НВ</v>
          </cell>
          <cell r="B447" t="str">
            <v>ArcFlow</v>
          </cell>
          <cell r="C447" t="str">
            <v>А.НВ.ВЗП.Метанол_СР.Метилацетат_10</v>
          </cell>
          <cell r="D447" t="str">
            <v>ГР.НВ.Метанол.ВЗП</v>
          </cell>
          <cell r="E447" t="str">
            <v>т</v>
          </cell>
          <cell r="F447">
            <v>540</v>
          </cell>
          <cell r="I447">
            <v>0</v>
          </cell>
        </row>
        <row r="448">
          <cell r="A448" t="str">
            <v>НВ</v>
          </cell>
          <cell r="B448" t="str">
            <v>ArcFlow</v>
          </cell>
          <cell r="C448" t="str">
            <v>А.НВ.ВЗП.Метанол_СР.ПВС_ПВАД_10</v>
          </cell>
          <cell r="D448" t="str">
            <v>ГР.НВ.Метанол.ВЗП</v>
          </cell>
          <cell r="E448" t="str">
            <v>т</v>
          </cell>
          <cell r="F448">
            <v>0</v>
          </cell>
          <cell r="I448">
            <v>0</v>
          </cell>
        </row>
        <row r="449">
          <cell r="A449" t="str">
            <v>НВ</v>
          </cell>
          <cell r="B449" t="str">
            <v>ArcFlow</v>
          </cell>
          <cell r="C449" t="str">
            <v>А.НВ.ВЗП.Метанол_СР.ПВС16_1_10</v>
          </cell>
          <cell r="D449" t="str">
            <v>ГР.НВ.Метанол.ВЗП</v>
          </cell>
          <cell r="E449" t="str">
            <v>т</v>
          </cell>
          <cell r="F449">
            <v>5.4040396499999996</v>
          </cell>
          <cell r="I449">
            <v>0</v>
          </cell>
        </row>
        <row r="450">
          <cell r="A450" t="str">
            <v>НВ</v>
          </cell>
          <cell r="B450" t="str">
            <v>ArcFlow</v>
          </cell>
          <cell r="C450" t="str">
            <v>А.НВ.ВЗП.Метанол_СР.ПВС18_11_10</v>
          </cell>
          <cell r="D450" t="str">
            <v>ГР.НВ.Метанол.ВЗП</v>
          </cell>
          <cell r="E450" t="str">
            <v>т</v>
          </cell>
          <cell r="F450">
            <v>25.2</v>
          </cell>
          <cell r="I450">
            <v>0</v>
          </cell>
        </row>
        <row r="451">
          <cell r="A451" t="str">
            <v>НВ</v>
          </cell>
          <cell r="B451" t="str">
            <v>ArcFlow</v>
          </cell>
          <cell r="C451" t="str">
            <v>А.НВ.ВЗП.Метанол_СР.РастворПВА_10</v>
          </cell>
          <cell r="D451" t="str">
            <v>ГР.НВ.Метанол.ВЗП</v>
          </cell>
          <cell r="E451" t="str">
            <v>т</v>
          </cell>
          <cell r="F451">
            <v>16</v>
          </cell>
          <cell r="I451">
            <v>0</v>
          </cell>
        </row>
        <row r="452">
          <cell r="A452" t="str">
            <v>НВ</v>
          </cell>
          <cell r="B452" t="str">
            <v>ArcFlow</v>
          </cell>
          <cell r="C452" t="str">
            <v>А.НВ.ВЗП.Метанол_СР.Уксус_кта_12А</v>
          </cell>
          <cell r="D452" t="str">
            <v>ГР.НВ.Метанол.ВЗП</v>
          </cell>
          <cell r="E452" t="str">
            <v>т</v>
          </cell>
          <cell r="F452">
            <v>8035.2</v>
          </cell>
          <cell r="I452">
            <v>0</v>
          </cell>
        </row>
        <row r="453">
          <cell r="A453" t="str">
            <v>НВ</v>
          </cell>
          <cell r="B453" t="str">
            <v>ArcFlow</v>
          </cell>
          <cell r="C453" t="str">
            <v>А.НВ.ВЗП.ПВС16_1_10.ПВАДн_ТБХ</v>
          </cell>
          <cell r="D453" t="str">
            <v>ГР.НВ.ПВС.ВЗП</v>
          </cell>
          <cell r="E453" t="str">
            <v>т</v>
          </cell>
          <cell r="F453">
            <v>6.0044884999999999</v>
          </cell>
          <cell r="I453">
            <v>0</v>
          </cell>
        </row>
        <row r="454">
          <cell r="A454" t="str">
            <v>НВ</v>
          </cell>
          <cell r="B454" t="str">
            <v>ArcFlow</v>
          </cell>
          <cell r="C454" t="str">
            <v>А.НВ.ВЗП.Уксус_кта_СР.Бутанол_9</v>
          </cell>
          <cell r="D454" t="str">
            <v>ГР.НВ.Уксус_кта.ВЗП</v>
          </cell>
          <cell r="E454" t="str">
            <v>т</v>
          </cell>
          <cell r="F454">
            <v>15.55041997</v>
          </cell>
          <cell r="I454">
            <v>0</v>
          </cell>
        </row>
        <row r="455">
          <cell r="A455" t="str">
            <v>НВ</v>
          </cell>
          <cell r="B455" t="str">
            <v>ArcFlow</v>
          </cell>
          <cell r="C455" t="str">
            <v>А.НВ.ВЗП.Уксус_кта_СР.Бутилацетат_12</v>
          </cell>
          <cell r="D455" t="str">
            <v>ГР.НВ.Уксус_кта.ВЗП</v>
          </cell>
          <cell r="E455" t="str">
            <v>т</v>
          </cell>
          <cell r="F455">
            <v>783.17825450999999</v>
          </cell>
          <cell r="I455">
            <v>0</v>
          </cell>
        </row>
        <row r="456">
          <cell r="A456" t="str">
            <v>НВ</v>
          </cell>
          <cell r="B456" t="str">
            <v>ArcFlow</v>
          </cell>
          <cell r="C456" t="str">
            <v>А.НВ.ВЗП.Уксус_кта_СР.Винил_кип_12</v>
          </cell>
          <cell r="D456" t="str">
            <v>ГР.НВ.Уксус_кта.ВЗП</v>
          </cell>
          <cell r="E456" t="str">
            <v>т</v>
          </cell>
          <cell r="F456">
            <v>670.71</v>
          </cell>
          <cell r="I456">
            <v>0</v>
          </cell>
        </row>
        <row r="457">
          <cell r="A457" t="str">
            <v>НВ</v>
          </cell>
          <cell r="B457" t="str">
            <v>ArcFlow</v>
          </cell>
          <cell r="C457" t="str">
            <v>А.НВ.ВЗП.Уксус_кта_СР.Винил_стат_12</v>
          </cell>
          <cell r="D457" t="str">
            <v>ГР.НВ.Уксус_кта.ВЗП</v>
          </cell>
          <cell r="E457" t="str">
            <v>т</v>
          </cell>
          <cell r="F457">
            <v>482.61723575000002</v>
          </cell>
          <cell r="I457">
            <v>0</v>
          </cell>
        </row>
        <row r="458">
          <cell r="A458" t="str">
            <v>НВ</v>
          </cell>
          <cell r="B458" t="str">
            <v>ArcFlow</v>
          </cell>
          <cell r="C458" t="str">
            <v>А.НВ.ВЗП.Уксус_кта_СР.Метилацетат_10</v>
          </cell>
          <cell r="D458" t="str">
            <v>ГР.НВ.Уксус_кта.ВЗП</v>
          </cell>
          <cell r="E458" t="str">
            <v>т</v>
          </cell>
          <cell r="F458">
            <v>1077.5999999999999</v>
          </cell>
          <cell r="I458">
            <v>0</v>
          </cell>
        </row>
        <row r="459">
          <cell r="A459" t="str">
            <v>НВ</v>
          </cell>
          <cell r="B459" t="str">
            <v>ArcFlow</v>
          </cell>
          <cell r="C459" t="str">
            <v>А.НВ.ВЗП.Уксус_кта_СР.ПВС18_11_10</v>
          </cell>
          <cell r="D459" t="str">
            <v>ГР.НВ.Уксус_кта.ВЗП</v>
          </cell>
          <cell r="E459" t="str">
            <v>т</v>
          </cell>
          <cell r="F459">
            <v>0.224</v>
          </cell>
          <cell r="I459">
            <v>0</v>
          </cell>
        </row>
        <row r="460">
          <cell r="A460" t="str">
            <v>НВ</v>
          </cell>
          <cell r="B460" t="str">
            <v>ArcFlow</v>
          </cell>
          <cell r="C460" t="str">
            <v>А.НВ.ВЗП.Уксус_кта_СР.ПВС16_1_10</v>
          </cell>
          <cell r="D460" t="str">
            <v>ГР.НВ.Уксус_кта.ВЗП</v>
          </cell>
          <cell r="E460" t="str">
            <v>т</v>
          </cell>
          <cell r="F460">
            <v>0.12008977</v>
          </cell>
          <cell r="I460">
            <v>0</v>
          </cell>
        </row>
        <row r="461">
          <cell r="A461" t="str">
            <v>НВ</v>
          </cell>
          <cell r="B461" t="str">
            <v>ArcFlow</v>
          </cell>
          <cell r="C461" t="str">
            <v>А.НВ.ВЗП.ПВАДн_ТБХ.ТБХ</v>
          </cell>
          <cell r="D461" t="str">
            <v>ГР.НВ.ПВАД.ВЗП</v>
          </cell>
          <cell r="E461" t="str">
            <v>т</v>
          </cell>
          <cell r="F461">
            <v>31.558185399999999</v>
          </cell>
          <cell r="I461">
            <v>0</v>
          </cell>
        </row>
        <row r="462">
          <cell r="A462" t="str">
            <v>НВ</v>
          </cell>
          <cell r="B462" t="str">
            <v>ArcFlow</v>
          </cell>
          <cell r="C462" t="str">
            <v>А.НВ.ВЗП.Метилацетат_10.ТБХ</v>
          </cell>
          <cell r="D462" t="str">
            <v>ГР.НВ.Метилацетат.ВЗП</v>
          </cell>
          <cell r="E462" t="str">
            <v>т</v>
          </cell>
          <cell r="F462">
            <v>0</v>
          </cell>
          <cell r="I462">
            <v>0</v>
          </cell>
        </row>
        <row r="463">
          <cell r="A463" t="str">
            <v>НВ</v>
          </cell>
          <cell r="B463" t="str">
            <v>ArcFlow</v>
          </cell>
          <cell r="C463" t="str">
            <v>А.НВ.ПТР.Амселитра_СР.108.Амселитра(м)_3А.ВХ</v>
          </cell>
          <cell r="E463" t="str">
            <v>т</v>
          </cell>
          <cell r="F463">
            <v>12500</v>
          </cell>
          <cell r="I463">
            <v>0</v>
          </cell>
        </row>
        <row r="464">
          <cell r="A464" t="str">
            <v>НВ</v>
          </cell>
          <cell r="B464" t="str">
            <v>ArcFlow</v>
          </cell>
          <cell r="C464" t="str">
            <v>А.НВ.ПТР.Амселитра_СР.108.Амселитра(м)_3А.ВЫХ</v>
          </cell>
          <cell r="E464" t="str">
            <v>т</v>
          </cell>
          <cell r="F464">
            <v>12500</v>
          </cell>
          <cell r="I464">
            <v>0</v>
          </cell>
        </row>
        <row r="465">
          <cell r="A465" t="str">
            <v>НВ</v>
          </cell>
          <cell r="B465" t="str">
            <v>ArcFlow</v>
          </cell>
          <cell r="C465" t="str">
            <v>А.НВ.ПТР.Амселитра_СР.108.Амселитра(бб)_3А.ВХ</v>
          </cell>
          <cell r="E465" t="str">
            <v>т</v>
          </cell>
          <cell r="F465">
            <v>8000</v>
          </cell>
          <cell r="I465">
            <v>0</v>
          </cell>
        </row>
        <row r="466">
          <cell r="A466" t="str">
            <v>НВ</v>
          </cell>
          <cell r="B466" t="str">
            <v>ArcFlow</v>
          </cell>
          <cell r="C466" t="str">
            <v>А.НВ.ПТР.Амселитра_СР.108.Амселитра(бб)_3А.ВЫХ</v>
          </cell>
          <cell r="E466" t="str">
            <v>т</v>
          </cell>
          <cell r="F466">
            <v>8000</v>
          </cell>
          <cell r="I466">
            <v>0</v>
          </cell>
        </row>
        <row r="467">
          <cell r="A467" t="str">
            <v>НВ</v>
          </cell>
          <cell r="B467" t="str">
            <v>ArcFlow</v>
          </cell>
          <cell r="C467" t="str">
            <v>А.НВ.ПТР.Карбамид_2.109.Карбамид(м)_2.ВХ</v>
          </cell>
          <cell r="E467" t="str">
            <v>т</v>
          </cell>
          <cell r="F467">
            <v>750</v>
          </cell>
          <cell r="I467">
            <v>0</v>
          </cell>
        </row>
        <row r="468">
          <cell r="A468" t="str">
            <v>НВ</v>
          </cell>
          <cell r="B468" t="str">
            <v>ArcFlow</v>
          </cell>
          <cell r="C468" t="str">
            <v>А.НВ.ПТР.Карбамид_2.109.Карбамид(м)_2.ВЫХ</v>
          </cell>
          <cell r="E468" t="str">
            <v>т</v>
          </cell>
          <cell r="F468">
            <v>750</v>
          </cell>
          <cell r="I468">
            <v>0</v>
          </cell>
        </row>
        <row r="469">
          <cell r="A469" t="str">
            <v>НВ</v>
          </cell>
          <cell r="B469" t="str">
            <v>ArcFlow</v>
          </cell>
          <cell r="C469" t="str">
            <v>А.НВ.ПТР.Карбамид_2А.110.Карбамид(м)_2А.ВХ</v>
          </cell>
          <cell r="E469" t="str">
            <v>т</v>
          </cell>
          <cell r="F469">
            <v>0</v>
          </cell>
          <cell r="I469">
            <v>0</v>
          </cell>
        </row>
        <row r="470">
          <cell r="A470" t="str">
            <v>НВ</v>
          </cell>
          <cell r="B470" t="str">
            <v>ArcFlow</v>
          </cell>
          <cell r="C470" t="str">
            <v>А.НВ.ПТР.Карбамид_2А.110.Карбамид(м)_2А.ВЫХ</v>
          </cell>
          <cell r="E470" t="str">
            <v>т</v>
          </cell>
          <cell r="F470">
            <v>0</v>
          </cell>
          <cell r="I470">
            <v>0</v>
          </cell>
        </row>
        <row r="471">
          <cell r="A471" t="str">
            <v>НВ</v>
          </cell>
          <cell r="B471" t="str">
            <v>ArcFlow</v>
          </cell>
          <cell r="C471" t="str">
            <v>А.НВ.ПТР.NPK161616_СР.113.NPK161616(м)_18.ВХ</v>
          </cell>
          <cell r="E471" t="str">
            <v>т</v>
          </cell>
          <cell r="F471">
            <v>0</v>
          </cell>
          <cell r="I471">
            <v>0</v>
          </cell>
        </row>
        <row r="472">
          <cell r="A472" t="str">
            <v>НВ</v>
          </cell>
          <cell r="B472" t="str">
            <v>ArcFlow</v>
          </cell>
          <cell r="C472" t="str">
            <v>А.НВ.ПТР.NPK161616_СР.113.NPK161616(м)_18.ВЫХ</v>
          </cell>
          <cell r="E472" t="str">
            <v>т</v>
          </cell>
          <cell r="F472">
            <v>0</v>
          </cell>
          <cell r="I472">
            <v>0</v>
          </cell>
        </row>
        <row r="473">
          <cell r="A473" t="str">
            <v>НВ</v>
          </cell>
          <cell r="B473" t="str">
            <v>ArcFlow</v>
          </cell>
          <cell r="C473" t="str">
            <v>А.НВ.ПТР.NPK210121_18.113.NPK210121(м)_18.ВХ</v>
          </cell>
          <cell r="E473" t="str">
            <v>т</v>
          </cell>
          <cell r="F473">
            <v>0</v>
          </cell>
          <cell r="I473">
            <v>0</v>
          </cell>
        </row>
        <row r="474">
          <cell r="A474" t="str">
            <v>НВ</v>
          </cell>
          <cell r="B474" t="str">
            <v>ArcFlow</v>
          </cell>
          <cell r="C474" t="str">
            <v>А.НВ.ПТР.NPK210121_18.113.NPK210121(м)_18.ВЫХ</v>
          </cell>
          <cell r="E474" t="str">
            <v>т</v>
          </cell>
          <cell r="F474">
            <v>0</v>
          </cell>
          <cell r="I474">
            <v>0</v>
          </cell>
        </row>
        <row r="475">
          <cell r="A475" t="str">
            <v>НВ</v>
          </cell>
          <cell r="B475" t="str">
            <v>ArcFlow</v>
          </cell>
          <cell r="C475" t="str">
            <v>А.НВ.ПТР.NPK82424_18.113.NPK82424(м)_18.ВХ</v>
          </cell>
          <cell r="E475" t="str">
            <v>т</v>
          </cell>
          <cell r="F475">
            <v>0</v>
          </cell>
          <cell r="I475">
            <v>0</v>
          </cell>
        </row>
        <row r="476">
          <cell r="A476" t="str">
            <v>НВ</v>
          </cell>
          <cell r="B476" t="str">
            <v>ArcFlow</v>
          </cell>
          <cell r="C476" t="str">
            <v>А.НВ.ПТР.NPK82424_18.113.NPK82424(м)_18.ВЫХ</v>
          </cell>
          <cell r="E476" t="str">
            <v>т</v>
          </cell>
          <cell r="F476">
            <v>0</v>
          </cell>
          <cell r="I476">
            <v>0</v>
          </cell>
        </row>
        <row r="477">
          <cell r="A477" t="str">
            <v>НВ</v>
          </cell>
          <cell r="B477" t="str">
            <v>ArcFlow</v>
          </cell>
          <cell r="C477" t="str">
            <v>А.НВ.ПТР.NPK170128_18.113.NPK170128(м)_18.ВХ</v>
          </cell>
          <cell r="E477" t="str">
            <v>т</v>
          </cell>
          <cell r="F477">
            <v>0</v>
          </cell>
          <cell r="I477">
            <v>0</v>
          </cell>
        </row>
        <row r="478">
          <cell r="A478" t="str">
            <v>НВ</v>
          </cell>
          <cell r="B478" t="str">
            <v>ArcFlow</v>
          </cell>
          <cell r="C478" t="str">
            <v>А.НВ.ПТР.NPK170128_18.113.NPK170128(м)_18.ВЫХ</v>
          </cell>
          <cell r="E478" t="str">
            <v>т</v>
          </cell>
          <cell r="F478">
            <v>0</v>
          </cell>
          <cell r="I478">
            <v>0</v>
          </cell>
        </row>
        <row r="479">
          <cell r="A479" t="str">
            <v>НВ</v>
          </cell>
          <cell r="B479" t="str">
            <v>ArcFlow</v>
          </cell>
          <cell r="C479" t="str">
            <v>А.НВ.ПТР.ПВАДн_ТБХ.119.ПВАД_ТБХ.ВХ</v>
          </cell>
          <cell r="E479" t="str">
            <v>т</v>
          </cell>
          <cell r="F479">
            <v>120.84</v>
          </cell>
          <cell r="I479">
            <v>0</v>
          </cell>
        </row>
        <row r="480">
          <cell r="A480" t="str">
            <v>НВ</v>
          </cell>
          <cell r="B480" t="str">
            <v>ArcFlow</v>
          </cell>
          <cell r="C480" t="str">
            <v>А.НВ.ПТР.ПВАДн_ТБХ.119.ПВАД_ТБХ.ВЫХ</v>
          </cell>
          <cell r="E480" t="str">
            <v>т</v>
          </cell>
          <cell r="F480">
            <v>120</v>
          </cell>
          <cell r="I480">
            <v>0</v>
          </cell>
        </row>
        <row r="481">
          <cell r="B481" t="str">
            <v>Header</v>
          </cell>
          <cell r="C481" t="str">
            <v>Коммерческие затраты (логистика)</v>
          </cell>
          <cell r="D481" t="str">
            <v>Авто</v>
          </cell>
          <cell r="F481" t="str">
            <v>Plan</v>
          </cell>
          <cell r="I481" t="str">
            <v>Cost</v>
          </cell>
          <cell r="J481" t="str">
            <v>Fixed</v>
          </cell>
        </row>
        <row r="482">
          <cell r="B482" t="str">
            <v>Insert</v>
          </cell>
          <cell r="C482" t="str">
            <v>&lt;Коммрасходы&gt;</v>
          </cell>
          <cell r="D482" t="str">
            <v>&lt;Не удалять&gt;</v>
          </cell>
        </row>
        <row r="483">
          <cell r="B483" t="str">
            <v>ArcFlow</v>
          </cell>
          <cell r="C483" t="str">
            <v>Л.Аммиак.НВП..CPT БЛЗ.ЕБМУ.ЖД</v>
          </cell>
          <cell r="E483" t="str">
            <v>т</v>
          </cell>
          <cell r="F483">
            <v>5500</v>
          </cell>
          <cell r="I483">
            <v>17.239999999999998</v>
          </cell>
        </row>
        <row r="484">
          <cell r="B484" t="str">
            <v>ArcFlow</v>
          </cell>
          <cell r="C484" t="str">
            <v>Л.Аммиак.НВП.Южный...ЖД</v>
          </cell>
          <cell r="E484" t="str">
            <v>т</v>
          </cell>
          <cell r="F484">
            <v>9000</v>
          </cell>
          <cell r="I484">
            <v>53.4</v>
          </cell>
        </row>
        <row r="485">
          <cell r="B485" t="str">
            <v>ArcFlow</v>
          </cell>
          <cell r="C485" t="str">
            <v>Л.Аммиак..Южный.FOB Южный.-.ПР</v>
          </cell>
          <cell r="E485" t="str">
            <v>т</v>
          </cell>
          <cell r="F485">
            <v>9000</v>
          </cell>
          <cell r="I485">
            <v>11.65</v>
          </cell>
        </row>
        <row r="486">
          <cell r="B486" t="str">
            <v>ArcFlow</v>
          </cell>
          <cell r="C486" t="str">
            <v>Л.Амселитра.НВП.Ново...ЖД</v>
          </cell>
          <cell r="E486" t="str">
            <v>т</v>
          </cell>
          <cell r="F486">
            <v>30000</v>
          </cell>
          <cell r="I486">
            <v>10.92</v>
          </cell>
        </row>
        <row r="487">
          <cell r="B487" t="str">
            <v>ArcFlow</v>
          </cell>
          <cell r="C487" t="str">
            <v>Л.Амселитра..Ново.CFR Индия.Индия.ПР</v>
          </cell>
          <cell r="E487" t="str">
            <v>т</v>
          </cell>
          <cell r="F487">
            <v>0</v>
          </cell>
          <cell r="I487">
            <v>8.74</v>
          </cell>
        </row>
        <row r="488">
          <cell r="B488" t="str">
            <v>ArcFlow</v>
          </cell>
          <cell r="C488" t="str">
            <v>Л.Амселитра..Ново.CFR ЮАмерика.Бразилия.ПР</v>
          </cell>
          <cell r="E488" t="str">
            <v>т</v>
          </cell>
          <cell r="F488">
            <v>15000</v>
          </cell>
          <cell r="I488">
            <v>8.74</v>
          </cell>
        </row>
        <row r="489">
          <cell r="B489" t="str">
            <v>ArcFlow</v>
          </cell>
          <cell r="C489" t="str">
            <v>Л.Амселитра..Ново.CFR ЮВА.Малайзия.ПР</v>
          </cell>
          <cell r="E489" t="str">
            <v>т</v>
          </cell>
          <cell r="F489">
            <v>0</v>
          </cell>
          <cell r="I489">
            <v>8.74</v>
          </cell>
        </row>
        <row r="490">
          <cell r="B490" t="str">
            <v>ArcFlow</v>
          </cell>
          <cell r="C490" t="str">
            <v>Л.Амселитра..Ново.FOB Ново.-.ПР</v>
          </cell>
          <cell r="E490" t="str">
            <v>т</v>
          </cell>
          <cell r="F490">
            <v>15000</v>
          </cell>
          <cell r="I490">
            <v>8.74</v>
          </cell>
        </row>
        <row r="491">
          <cell r="B491" t="str">
            <v>ArcFlow</v>
          </cell>
          <cell r="C491" t="str">
            <v>Л.Амселитра..Ново.FOB Ново.Бразилия.ПР</v>
          </cell>
          <cell r="E491" t="str">
            <v>т</v>
          </cell>
          <cell r="F491">
            <v>0</v>
          </cell>
          <cell r="I491">
            <v>8.74</v>
          </cell>
        </row>
        <row r="492">
          <cell r="B492" t="str">
            <v>ArcFlow</v>
          </cell>
          <cell r="C492" t="str">
            <v>Л.Амселитра..Ново.FOB Ново.Египет.ПР</v>
          </cell>
          <cell r="E492" t="str">
            <v>т</v>
          </cell>
          <cell r="F492">
            <v>0</v>
          </cell>
          <cell r="I492">
            <v>8.74</v>
          </cell>
        </row>
        <row r="493">
          <cell r="B493" t="str">
            <v>ArcFlow</v>
          </cell>
          <cell r="C493" t="str">
            <v>Л.Амселитра..Ново.FOB Ново.США.ПР</v>
          </cell>
          <cell r="E493" t="str">
            <v>т</v>
          </cell>
          <cell r="F493">
            <v>0</v>
          </cell>
          <cell r="I493">
            <v>8.74</v>
          </cell>
        </row>
        <row r="494">
          <cell r="B494" t="str">
            <v>ArcFlow</v>
          </cell>
          <cell r="C494" t="str">
            <v>Л.Амселитра..Ново.FOB Ново.Турция.ПР</v>
          </cell>
          <cell r="E494" t="str">
            <v>т</v>
          </cell>
          <cell r="F494">
            <v>0</v>
          </cell>
          <cell r="I494">
            <v>8.74</v>
          </cell>
        </row>
        <row r="495">
          <cell r="B495" t="str">
            <v>ArcFlow</v>
          </cell>
          <cell r="C495" t="str">
            <v>Л.Амселитра..Ново.FOB Ново.ЮВА.ПР</v>
          </cell>
          <cell r="E495" t="str">
            <v>т</v>
          </cell>
          <cell r="F495">
            <v>0</v>
          </cell>
          <cell r="I495">
            <v>8.74</v>
          </cell>
        </row>
        <row r="496">
          <cell r="B496" t="str">
            <v>ArcFlow</v>
          </cell>
          <cell r="C496" t="str">
            <v>Л.Амселитра..Ново.CFR Индия.Индия.ФР</v>
          </cell>
          <cell r="E496" t="str">
            <v>т</v>
          </cell>
          <cell r="F496">
            <v>0</v>
          </cell>
          <cell r="I496">
            <v>46</v>
          </cell>
        </row>
        <row r="497">
          <cell r="B497" t="str">
            <v>ArcFlow</v>
          </cell>
          <cell r="C497" t="str">
            <v>Л.Амселитра..Ново.CFR ЮАмерика.Бразилия.ФР</v>
          </cell>
          <cell r="E497" t="str">
            <v>т</v>
          </cell>
          <cell r="F497">
            <v>15000</v>
          </cell>
          <cell r="I497">
            <v>33</v>
          </cell>
        </row>
        <row r="498">
          <cell r="B498" t="str">
            <v>ArcFlow</v>
          </cell>
          <cell r="C498" t="str">
            <v>Л.Амселитра..Ново.CFR ЮВА.Малайзия.ФР</v>
          </cell>
          <cell r="E498" t="str">
            <v>т</v>
          </cell>
          <cell r="F498">
            <v>0</v>
          </cell>
          <cell r="I498">
            <v>52</v>
          </cell>
        </row>
        <row r="499">
          <cell r="B499" t="str">
            <v>ArcFlow</v>
          </cell>
          <cell r="C499" t="str">
            <v>Л.Амселитра(м).НВП..DAF Самур.Азерб.ЖД</v>
          </cell>
          <cell r="E499" t="str">
            <v>т</v>
          </cell>
          <cell r="F499">
            <v>5500</v>
          </cell>
          <cell r="I499">
            <v>16.37</v>
          </cell>
        </row>
        <row r="500">
          <cell r="B500" t="str">
            <v>ArcFlow</v>
          </cell>
          <cell r="C500" t="str">
            <v>Л.Карбамид.НВП..CPT БЛЗ.БЛЗ.ЖД</v>
          </cell>
          <cell r="E500" t="str">
            <v>т</v>
          </cell>
          <cell r="F500">
            <v>0</v>
          </cell>
          <cell r="I500">
            <v>0</v>
          </cell>
        </row>
        <row r="501">
          <cell r="B501" t="str">
            <v>ArcFlow</v>
          </cell>
          <cell r="C501" t="str">
            <v>Л.Карбамид.НВП.Ново...ЖД</v>
          </cell>
          <cell r="E501" t="str">
            <v>т</v>
          </cell>
          <cell r="F501">
            <v>50000</v>
          </cell>
          <cell r="I501">
            <v>12.17</v>
          </cell>
        </row>
        <row r="502">
          <cell r="B502" t="str">
            <v>ArcFlow</v>
          </cell>
          <cell r="C502" t="str">
            <v>Л.Карбамид..Ново.CFR Иран.Иран.ПР</v>
          </cell>
          <cell r="E502" t="str">
            <v>т</v>
          </cell>
          <cell r="F502">
            <v>0</v>
          </cell>
          <cell r="I502">
            <v>6.55</v>
          </cell>
        </row>
        <row r="503">
          <cell r="B503" t="str">
            <v>ArcFlow</v>
          </cell>
          <cell r="C503" t="str">
            <v>Л.Карбамид..Ново.CFR Иран.Иран1.ПР</v>
          </cell>
          <cell r="E503" t="str">
            <v>т</v>
          </cell>
          <cell r="F503">
            <v>0</v>
          </cell>
          <cell r="I503">
            <v>6.55</v>
          </cell>
        </row>
        <row r="504">
          <cell r="B504" t="str">
            <v>ArcFlow</v>
          </cell>
          <cell r="C504" t="str">
            <v>Л.Карбамид..Ново.FOB Ново.-.ПР</v>
          </cell>
          <cell r="E504" t="str">
            <v>т</v>
          </cell>
          <cell r="F504">
            <v>40000</v>
          </cell>
          <cell r="I504">
            <v>6.55</v>
          </cell>
        </row>
        <row r="505">
          <cell r="B505" t="str">
            <v>ArcFlow</v>
          </cell>
          <cell r="C505" t="str">
            <v>Л.Карбамид..Ново.FOB Ново.Бразилия.ПР</v>
          </cell>
          <cell r="E505" t="str">
            <v>т</v>
          </cell>
          <cell r="F505">
            <v>10000</v>
          </cell>
          <cell r="I505">
            <v>6.55</v>
          </cell>
        </row>
        <row r="506">
          <cell r="B506" t="str">
            <v>ArcFlow</v>
          </cell>
          <cell r="C506" t="str">
            <v>Л.Карбамид..Ново.FOB Ново.ЮАмерика.ПР</v>
          </cell>
          <cell r="E506" t="str">
            <v>т</v>
          </cell>
          <cell r="F506">
            <v>0</v>
          </cell>
          <cell r="I506">
            <v>6.55</v>
          </cell>
        </row>
        <row r="507">
          <cell r="B507" t="str">
            <v>ArcFlow</v>
          </cell>
          <cell r="C507" t="str">
            <v>Л.Карбамид..Ново.CFR Иран.Иран.ФР</v>
          </cell>
          <cell r="E507" t="str">
            <v>т</v>
          </cell>
          <cell r="F507">
            <v>0</v>
          </cell>
          <cell r="I507">
            <v>31</v>
          </cell>
        </row>
        <row r="508">
          <cell r="B508" t="str">
            <v>ArcFlow</v>
          </cell>
          <cell r="C508" t="str">
            <v>Л.Карбамид..Ново.CFR Иран.Иран1.ФР</v>
          </cell>
          <cell r="E508" t="str">
            <v>т</v>
          </cell>
          <cell r="F508">
            <v>0</v>
          </cell>
          <cell r="I508">
            <v>0</v>
          </cell>
        </row>
        <row r="509">
          <cell r="B509" t="str">
            <v>ArcFlow</v>
          </cell>
          <cell r="C509" t="str">
            <v>Л.КАС.НВП..CPT БЛЗ.ЕБМУ.ЖД</v>
          </cell>
          <cell r="E509" t="str">
            <v>т</v>
          </cell>
          <cell r="F509">
            <v>360</v>
          </cell>
          <cell r="I509">
            <v>7.8</v>
          </cell>
        </row>
        <row r="510">
          <cell r="B510" t="str">
            <v>ArcFlow</v>
          </cell>
          <cell r="C510" t="str">
            <v>Л.КАС.НВП.Ново...ЖД</v>
          </cell>
          <cell r="E510" t="str">
            <v>т</v>
          </cell>
          <cell r="F510">
            <v>70499.652335260005</v>
          </cell>
          <cell r="I510">
            <v>10.45</v>
          </cell>
        </row>
        <row r="511">
          <cell r="B511" t="str">
            <v>ArcFlow</v>
          </cell>
          <cell r="C511" t="str">
            <v>Л.КАС..Ново.CFR Австралия.Австралия.ПР</v>
          </cell>
          <cell r="E511" t="str">
            <v>т</v>
          </cell>
          <cell r="F511">
            <v>0</v>
          </cell>
          <cell r="I511">
            <v>8.0500000000000007</v>
          </cell>
        </row>
        <row r="512">
          <cell r="B512" t="str">
            <v>ArcFlow</v>
          </cell>
          <cell r="C512" t="str">
            <v>Л.КАС..Ново.CFR США.-.ПР</v>
          </cell>
          <cell r="E512" t="str">
            <v>т</v>
          </cell>
          <cell r="F512">
            <v>0</v>
          </cell>
          <cell r="I512">
            <v>8.0500000000000007</v>
          </cell>
        </row>
        <row r="513">
          <cell r="B513" t="str">
            <v>ArcFlow</v>
          </cell>
          <cell r="C513" t="str">
            <v>Л.КАС..Ново.CFR США.НьюОрлеан.ПР</v>
          </cell>
          <cell r="E513" t="str">
            <v>т</v>
          </cell>
          <cell r="F513">
            <v>48499.652335259998</v>
          </cell>
          <cell r="I513">
            <v>8.0500000000000007</v>
          </cell>
        </row>
        <row r="514">
          <cell r="B514" t="str">
            <v>ArcFlow</v>
          </cell>
          <cell r="C514" t="str">
            <v>Л.КАС..Ново.CFR США.США.ПР</v>
          </cell>
          <cell r="E514" t="str">
            <v>т</v>
          </cell>
          <cell r="F514">
            <v>22000</v>
          </cell>
          <cell r="I514">
            <v>8.0500000000000007</v>
          </cell>
        </row>
        <row r="515">
          <cell r="B515" t="str">
            <v>ArcFlow</v>
          </cell>
          <cell r="C515" t="str">
            <v>Л.КАС..Ново.CFR ЮАмерика.Аргентина.ПР</v>
          </cell>
          <cell r="E515" t="str">
            <v>т</v>
          </cell>
          <cell r="F515">
            <v>0</v>
          </cell>
          <cell r="I515">
            <v>8.0500000000000007</v>
          </cell>
        </row>
        <row r="516">
          <cell r="B516" t="str">
            <v>ArcFlow</v>
          </cell>
          <cell r="C516" t="str">
            <v>Л.КАС..Ново.FOB Ново.-.ПР</v>
          </cell>
          <cell r="E516" t="str">
            <v>т</v>
          </cell>
          <cell r="F516">
            <v>0</v>
          </cell>
          <cell r="I516">
            <v>8.0500000000000007</v>
          </cell>
        </row>
        <row r="517">
          <cell r="B517" t="str">
            <v>ArcFlow</v>
          </cell>
          <cell r="C517" t="str">
            <v>Л.КАС..Ново.CFR Австралия.Австралия.ФР</v>
          </cell>
          <cell r="E517" t="str">
            <v>т</v>
          </cell>
          <cell r="F517">
            <v>0</v>
          </cell>
          <cell r="I517">
            <v>0</v>
          </cell>
        </row>
        <row r="518">
          <cell r="B518" t="str">
            <v>ArcFlow</v>
          </cell>
          <cell r="C518" t="str">
            <v>Л.КАС..Ново.CFR США.-.ФР</v>
          </cell>
          <cell r="E518" t="str">
            <v>т</v>
          </cell>
          <cell r="F518">
            <v>0</v>
          </cell>
          <cell r="I518">
            <v>39</v>
          </cell>
        </row>
        <row r="519">
          <cell r="B519" t="str">
            <v>ArcFlow</v>
          </cell>
          <cell r="C519" t="str">
            <v>Л.КАС..Ново.CFR США.НьюОрлеан.ФР</v>
          </cell>
          <cell r="E519" t="str">
            <v>т</v>
          </cell>
          <cell r="F519">
            <v>48499.652335259998</v>
          </cell>
          <cell r="I519">
            <v>42</v>
          </cell>
        </row>
        <row r="520">
          <cell r="B520" t="str">
            <v>ArcFlow</v>
          </cell>
          <cell r="C520" t="str">
            <v>Л.КАС..Ново.CFR США.США.ФР</v>
          </cell>
          <cell r="E520" t="str">
            <v>т</v>
          </cell>
          <cell r="F520">
            <v>22000</v>
          </cell>
          <cell r="I520">
            <v>36.5</v>
          </cell>
        </row>
        <row r="521">
          <cell r="B521" t="str">
            <v>ArcFlow</v>
          </cell>
          <cell r="C521" t="str">
            <v>Л.КАС..Ново.CFR ЮАмерика.Аргентина.ФР</v>
          </cell>
          <cell r="E521" t="str">
            <v>т</v>
          </cell>
          <cell r="F521">
            <v>0</v>
          </cell>
          <cell r="I521">
            <v>35.5</v>
          </cell>
        </row>
        <row r="522">
          <cell r="B522" t="str">
            <v>ArcFlow</v>
          </cell>
          <cell r="C522" t="str">
            <v>Л.NPK161616.НВП..DAF Самур.Азерб.ЖД</v>
          </cell>
          <cell r="E522" t="str">
            <v>т</v>
          </cell>
          <cell r="F522">
            <v>0</v>
          </cell>
          <cell r="I522">
            <v>16.43</v>
          </cell>
        </row>
        <row r="523">
          <cell r="B523" t="str">
            <v>ArcFlow</v>
          </cell>
          <cell r="C523" t="str">
            <v>Л.NPK161616.НВП..DAF Усп.Украина.ЖД</v>
          </cell>
          <cell r="E523" t="str">
            <v>т</v>
          </cell>
          <cell r="F523">
            <v>0</v>
          </cell>
          <cell r="I523">
            <v>13.34</v>
          </cell>
        </row>
        <row r="524">
          <cell r="B524" t="str">
            <v>ArcFlow</v>
          </cell>
          <cell r="C524" t="str">
            <v>Л.NPK161616.НВП..DAF Забайкальск.Китай.ЖД</v>
          </cell>
          <cell r="E524" t="str">
            <v>т</v>
          </cell>
          <cell r="F524">
            <v>0</v>
          </cell>
          <cell r="I524">
            <v>70.31</v>
          </cell>
        </row>
        <row r="525">
          <cell r="B525" t="str">
            <v>ArcFlow</v>
          </cell>
          <cell r="C525" t="str">
            <v>Л.NPK161616.НВП.Ново...ЖД</v>
          </cell>
          <cell r="E525" t="str">
            <v>т</v>
          </cell>
          <cell r="F525">
            <v>0</v>
          </cell>
          <cell r="I525">
            <v>10.7</v>
          </cell>
        </row>
        <row r="526">
          <cell r="B526" t="str">
            <v>ArcFlow</v>
          </cell>
          <cell r="C526" t="str">
            <v>Л.NPK161616.НВП..DAF Суземка.Молдова.ЖД</v>
          </cell>
          <cell r="E526" t="str">
            <v>т</v>
          </cell>
          <cell r="F526">
            <v>0</v>
          </cell>
          <cell r="I526">
            <v>13.39</v>
          </cell>
        </row>
        <row r="527">
          <cell r="B527" t="str">
            <v>ArcFlow</v>
          </cell>
          <cell r="C527" t="str">
            <v>Л.NPK161616..Ново.FOB Ново.-.ПР</v>
          </cell>
          <cell r="E527" t="str">
            <v>т</v>
          </cell>
          <cell r="F527">
            <v>0</v>
          </cell>
          <cell r="I527">
            <v>6.79</v>
          </cell>
        </row>
        <row r="528">
          <cell r="B528" t="str">
            <v>ArcFlow</v>
          </cell>
          <cell r="C528" t="str">
            <v>Л.NPK161616(м).НВП..DAF Самур.Азерб.ЖД</v>
          </cell>
          <cell r="E528" t="str">
            <v>т</v>
          </cell>
          <cell r="F528">
            <v>0</v>
          </cell>
          <cell r="I528">
            <v>16.37</v>
          </cell>
        </row>
        <row r="529">
          <cell r="B529" t="str">
            <v>ArcFlow</v>
          </cell>
          <cell r="C529" t="str">
            <v>Л.NPK161616(м).НВП..DAF Усп.Украина.ЖД</v>
          </cell>
          <cell r="E529" t="str">
            <v>т</v>
          </cell>
          <cell r="F529">
            <v>0</v>
          </cell>
          <cell r="I529">
            <v>13.34</v>
          </cell>
        </row>
        <row r="530">
          <cell r="B530" t="str">
            <v>ArcFlow</v>
          </cell>
          <cell r="C530" t="str">
            <v>Л.NPK210121.НВП.Ново...ЖД</v>
          </cell>
          <cell r="E530" t="str">
            <v>т</v>
          </cell>
          <cell r="F530">
            <v>0</v>
          </cell>
          <cell r="I530">
            <v>11.74</v>
          </cell>
        </row>
        <row r="531">
          <cell r="B531" t="str">
            <v>ArcFlow</v>
          </cell>
          <cell r="C531" t="str">
            <v>Л.NPK210121.НВП..DAF Забайкальск.Китай.ЖД</v>
          </cell>
          <cell r="E531" t="str">
            <v>т</v>
          </cell>
          <cell r="F531">
            <v>0</v>
          </cell>
          <cell r="I531">
            <v>70.31</v>
          </cell>
        </row>
        <row r="532">
          <cell r="B532" t="str">
            <v>ArcFlow</v>
          </cell>
          <cell r="C532" t="str">
            <v>Л.NPK210121..Ново.FOB Ново.США.ПР</v>
          </cell>
          <cell r="E532" t="str">
            <v>т</v>
          </cell>
          <cell r="F532">
            <v>0</v>
          </cell>
          <cell r="I532">
            <v>6.55</v>
          </cell>
        </row>
        <row r="533">
          <cell r="B533" t="str">
            <v>ArcFlow</v>
          </cell>
          <cell r="C533" t="str">
            <v>Л.NPK210121..Ново.FOB Ново.-.ПР</v>
          </cell>
          <cell r="E533" t="str">
            <v>т</v>
          </cell>
          <cell r="F533">
            <v>0</v>
          </cell>
          <cell r="I533">
            <v>7.32</v>
          </cell>
        </row>
        <row r="534">
          <cell r="B534" t="str">
            <v>ArcFlow</v>
          </cell>
          <cell r="C534" t="str">
            <v>Л.NPK210121..Ново.FOB Ново.Бразилия.ПР</v>
          </cell>
          <cell r="E534" t="str">
            <v>т</v>
          </cell>
          <cell r="F534">
            <v>0</v>
          </cell>
          <cell r="I534">
            <v>7.32</v>
          </cell>
        </row>
        <row r="535">
          <cell r="B535" t="str">
            <v>ArcFlow</v>
          </cell>
          <cell r="C535" t="str">
            <v>Л.NPK210121..Ново.FOB Ново.Китай.ПР</v>
          </cell>
          <cell r="E535" t="str">
            <v>т</v>
          </cell>
          <cell r="F535">
            <v>0</v>
          </cell>
          <cell r="I535">
            <v>7.32</v>
          </cell>
        </row>
        <row r="536">
          <cell r="B536" t="str">
            <v>ArcFlow</v>
          </cell>
          <cell r="C536" t="str">
            <v>Л.NPK210121..Ново.CIF США.Тампа.ПР</v>
          </cell>
          <cell r="E536" t="str">
            <v>т</v>
          </cell>
          <cell r="F536">
            <v>0</v>
          </cell>
          <cell r="I536">
            <v>7.32</v>
          </cell>
        </row>
        <row r="537">
          <cell r="B537" t="str">
            <v>ArcFlow</v>
          </cell>
          <cell r="C537" t="str">
            <v>Л.NPK210121..Ново.CIF США.Тампа.ФР</v>
          </cell>
          <cell r="E537" t="str">
            <v>т</v>
          </cell>
          <cell r="F537">
            <v>0</v>
          </cell>
          <cell r="I537">
            <v>39</v>
          </cell>
        </row>
        <row r="538">
          <cell r="B538" t="str">
            <v>ArcFlow</v>
          </cell>
          <cell r="C538" t="str">
            <v>Л.NPK170128.НВП.Ново...ЖД</v>
          </cell>
          <cell r="E538" t="str">
            <v>т</v>
          </cell>
          <cell r="F538">
            <v>6750</v>
          </cell>
          <cell r="I538">
            <v>11.61</v>
          </cell>
        </row>
        <row r="539">
          <cell r="B539" t="str">
            <v>ArcFlow</v>
          </cell>
          <cell r="C539" t="str">
            <v>Л.NPK170128..Ново.FOB Ново.-.ПР</v>
          </cell>
          <cell r="E539" t="str">
            <v>т</v>
          </cell>
          <cell r="F539">
            <v>6750</v>
          </cell>
          <cell r="I539">
            <v>6.55</v>
          </cell>
        </row>
        <row r="540">
          <cell r="B540" t="str">
            <v>ArcFlow</v>
          </cell>
          <cell r="C540" t="str">
            <v>Л.NPK170128..Ново.FOB Ново.Индонезия.ПР</v>
          </cell>
          <cell r="E540" t="str">
            <v>т</v>
          </cell>
          <cell r="F540">
            <v>0</v>
          </cell>
          <cell r="I540">
            <v>6.55</v>
          </cell>
        </row>
        <row r="541">
          <cell r="B541" t="str">
            <v>ArcFlow</v>
          </cell>
          <cell r="C541" t="str">
            <v>Л.NPK170128..Ново.FOB Ново.Малайзия.ПР</v>
          </cell>
          <cell r="E541" t="str">
            <v>т</v>
          </cell>
          <cell r="F541">
            <v>0</v>
          </cell>
          <cell r="I541">
            <v>6.55</v>
          </cell>
        </row>
        <row r="542">
          <cell r="B542" t="str">
            <v>ArcFlow</v>
          </cell>
          <cell r="C542" t="str">
            <v>Л.NPK170128..Ново.CFR Италия.Сицилия.ПР</v>
          </cell>
          <cell r="E542" t="str">
            <v>т</v>
          </cell>
          <cell r="F542">
            <v>0</v>
          </cell>
          <cell r="I542">
            <v>6.55</v>
          </cell>
        </row>
        <row r="543">
          <cell r="B543" t="str">
            <v>ArcFlow</v>
          </cell>
          <cell r="C543" t="str">
            <v>Л.NPK170128..Ново.CFR ЮВА.-.ПР</v>
          </cell>
          <cell r="E543" t="str">
            <v>т</v>
          </cell>
          <cell r="F543">
            <v>0</v>
          </cell>
          <cell r="I543">
            <v>6.55</v>
          </cell>
        </row>
        <row r="544">
          <cell r="B544" t="str">
            <v>ArcFlow</v>
          </cell>
          <cell r="C544" t="str">
            <v>Л.NPK170128..Ново.FOB Ново.ЮВА.ПР</v>
          </cell>
          <cell r="E544" t="str">
            <v>т</v>
          </cell>
          <cell r="F544">
            <v>0</v>
          </cell>
          <cell r="I544">
            <v>6.55</v>
          </cell>
        </row>
        <row r="545">
          <cell r="B545" t="str">
            <v>ArcFlow</v>
          </cell>
          <cell r="C545" t="str">
            <v>Л.NPK170128..Ново.CFR Италия.Равенна.ПР</v>
          </cell>
          <cell r="E545" t="str">
            <v>т</v>
          </cell>
          <cell r="F545">
            <v>0</v>
          </cell>
          <cell r="I545">
            <v>6.55</v>
          </cell>
        </row>
        <row r="546">
          <cell r="B546" t="str">
            <v>ArcFlow</v>
          </cell>
          <cell r="C546" t="str">
            <v>Л.NPK170128..Ново.CFR Италия.Равенна.ФР</v>
          </cell>
          <cell r="E546" t="str">
            <v>т</v>
          </cell>
          <cell r="F546">
            <v>0</v>
          </cell>
          <cell r="I546">
            <v>0</v>
          </cell>
        </row>
        <row r="547">
          <cell r="B547" t="str">
            <v>ArcFlow</v>
          </cell>
          <cell r="C547" t="str">
            <v>Л.NPK170128..Ново.CFR Италия.Сицилия.ФР</v>
          </cell>
          <cell r="E547" t="str">
            <v>т</v>
          </cell>
          <cell r="F547">
            <v>0</v>
          </cell>
          <cell r="I547">
            <v>0</v>
          </cell>
        </row>
        <row r="548">
          <cell r="B548" t="str">
            <v>ArcFlow</v>
          </cell>
          <cell r="C548" t="str">
            <v>Л.NPK170128..Ново.CFR ЮВА.-.ФР</v>
          </cell>
          <cell r="E548" t="str">
            <v>т</v>
          </cell>
          <cell r="F548">
            <v>0</v>
          </cell>
          <cell r="I548">
            <v>0</v>
          </cell>
        </row>
        <row r="549">
          <cell r="B549" t="str">
            <v>ArcFlow</v>
          </cell>
          <cell r="C549" t="str">
            <v>Л.Метанол.НВП..DAF Озинки.Казахстан.ЖД</v>
          </cell>
          <cell r="E549" t="str">
            <v>т</v>
          </cell>
          <cell r="F549">
            <v>0</v>
          </cell>
          <cell r="I549">
            <v>43.67</v>
          </cell>
        </row>
        <row r="550">
          <cell r="B550" t="str">
            <v>ArcFlow</v>
          </cell>
          <cell r="C550" t="str">
            <v>Л.Метанол.НВП..DAF Самур.Азерб.ЖД</v>
          </cell>
          <cell r="E550" t="str">
            <v>т</v>
          </cell>
          <cell r="F550">
            <v>0</v>
          </cell>
          <cell r="I550">
            <v>40.58</v>
          </cell>
        </row>
        <row r="551">
          <cell r="B551" t="str">
            <v>ArcFlow</v>
          </cell>
          <cell r="C551" t="str">
            <v>Л.Ацетальдегид.НВП.Ново...ЖД</v>
          </cell>
          <cell r="E551" t="str">
            <v>т</v>
          </cell>
          <cell r="F551">
            <v>550</v>
          </cell>
          <cell r="I551">
            <v>75.17</v>
          </cell>
        </row>
        <row r="552">
          <cell r="B552" t="str">
            <v>ArcFlow</v>
          </cell>
          <cell r="C552" t="str">
            <v>Л.Ацетальдегид.НВП..DAF Усп.Украина.ЖД</v>
          </cell>
          <cell r="E552" t="str">
            <v>т</v>
          </cell>
          <cell r="F552">
            <v>0</v>
          </cell>
          <cell r="I552">
            <v>27.52</v>
          </cell>
        </row>
        <row r="553">
          <cell r="B553" t="str">
            <v>ArcFlow</v>
          </cell>
          <cell r="C553" t="str">
            <v>Л.Ацетальдегид.НВП..DAF ВадулСирет.Румыния.ЖД</v>
          </cell>
          <cell r="E553" t="str">
            <v>т</v>
          </cell>
          <cell r="F553">
            <v>35</v>
          </cell>
          <cell r="I553">
            <v>78.62</v>
          </cell>
        </row>
        <row r="554">
          <cell r="B554" t="str">
            <v>ArcFlow</v>
          </cell>
          <cell r="C554" t="str">
            <v>Л.Ацетальдегид.НВП..DAF Усп.Словакия.ЖД</v>
          </cell>
          <cell r="E554" t="str">
            <v>т</v>
          </cell>
          <cell r="F554">
            <v>450</v>
          </cell>
          <cell r="I554">
            <v>27.94</v>
          </cell>
        </row>
        <row r="555">
          <cell r="B555" t="str">
            <v>ArcFlow</v>
          </cell>
          <cell r="C555" t="str">
            <v>Л.Ацетальдегид..Ново.FAS Ново.Турция.ПР</v>
          </cell>
          <cell r="E555" t="str">
            <v>т</v>
          </cell>
          <cell r="F555">
            <v>550</v>
          </cell>
          <cell r="I555">
            <v>1.7</v>
          </cell>
        </row>
        <row r="556">
          <cell r="B556" t="str">
            <v>ArcFlow</v>
          </cell>
          <cell r="C556" t="str">
            <v>Л.Бутанол.НВП..DAF Усп.Украина.ЖД</v>
          </cell>
          <cell r="E556" t="str">
            <v>т</v>
          </cell>
          <cell r="F556">
            <v>0</v>
          </cell>
          <cell r="I556">
            <v>0</v>
          </cell>
        </row>
        <row r="557">
          <cell r="B557" t="str">
            <v>ArcFlow</v>
          </cell>
          <cell r="C557" t="str">
            <v>Л.Бутанол.НВП..CPT Темрюк.Италия.ЖД</v>
          </cell>
          <cell r="E557" t="str">
            <v>т</v>
          </cell>
          <cell r="F557">
            <v>0</v>
          </cell>
          <cell r="I557">
            <v>21.93</v>
          </cell>
        </row>
        <row r="558">
          <cell r="B558" t="str">
            <v>ArcFlow</v>
          </cell>
          <cell r="C558" t="str">
            <v>Л.Бутанол.НВП..DAF Бусловская.Фин.ЖД</v>
          </cell>
          <cell r="E558" t="str">
            <v>т</v>
          </cell>
          <cell r="F558">
            <v>0</v>
          </cell>
          <cell r="I558">
            <v>135.18</v>
          </cell>
        </row>
        <row r="559">
          <cell r="B559" t="str">
            <v>ArcFlow</v>
          </cell>
          <cell r="C559" t="str">
            <v>Л.Бутанол.НВП..DAF Посинь.Латвия.ЖД</v>
          </cell>
          <cell r="E559" t="str">
            <v>т</v>
          </cell>
          <cell r="F559">
            <v>0</v>
          </cell>
          <cell r="I559">
            <v>122.9</v>
          </cell>
        </row>
        <row r="560">
          <cell r="B560" t="str">
            <v>ArcFlow</v>
          </cell>
          <cell r="C560" t="str">
            <v>Л.Уксус_кта.НВП..DAF Мостиска.Польша.ЖД</v>
          </cell>
          <cell r="E560" t="str">
            <v>т</v>
          </cell>
          <cell r="F560">
            <v>300</v>
          </cell>
          <cell r="I560">
            <v>78.2</v>
          </cell>
        </row>
        <row r="561">
          <cell r="B561" t="str">
            <v>ArcFlow</v>
          </cell>
          <cell r="C561" t="str">
            <v>Л.Уксус_кта.НВП..DAF Печоры-Псков.Эстония.ЖД</v>
          </cell>
          <cell r="E561" t="str">
            <v>т</v>
          </cell>
          <cell r="F561">
            <v>300</v>
          </cell>
          <cell r="I561">
            <v>82.13</v>
          </cell>
        </row>
        <row r="562">
          <cell r="B562" t="str">
            <v>ArcFlow</v>
          </cell>
          <cell r="C562" t="str">
            <v>Л.Уксус_кта.НВП.Ново...ЖД</v>
          </cell>
          <cell r="E562" t="str">
            <v>т</v>
          </cell>
          <cell r="F562">
            <v>1500</v>
          </cell>
          <cell r="I562">
            <v>85.06</v>
          </cell>
        </row>
        <row r="563">
          <cell r="B563" t="str">
            <v>ArcFlow</v>
          </cell>
          <cell r="C563" t="str">
            <v>Л.Уксус_кта.НВП..CPT Буденновск.РФ.ЖД</v>
          </cell>
          <cell r="E563" t="str">
            <v>т</v>
          </cell>
          <cell r="F563">
            <v>2500</v>
          </cell>
          <cell r="I563">
            <v>15.18</v>
          </cell>
        </row>
        <row r="564">
          <cell r="B564" t="str">
            <v>ArcFlow</v>
          </cell>
          <cell r="C564" t="str">
            <v>Л.Уксус_кта.НВП..DAF Бусловская.Фин.ЖД</v>
          </cell>
          <cell r="E564" t="str">
            <v>т</v>
          </cell>
          <cell r="F564">
            <v>500</v>
          </cell>
          <cell r="I564">
            <v>88.98</v>
          </cell>
        </row>
        <row r="565">
          <cell r="B565" t="str">
            <v>ArcFlow</v>
          </cell>
          <cell r="C565" t="str">
            <v>Л.Уксус_кта.НВП..DAF ВадулСирет.Румыния.ЖД</v>
          </cell>
          <cell r="E565" t="str">
            <v>т</v>
          </cell>
          <cell r="F565">
            <v>50</v>
          </cell>
          <cell r="I565">
            <v>78.510000000000005</v>
          </cell>
        </row>
        <row r="566">
          <cell r="B566" t="str">
            <v>ArcFlow</v>
          </cell>
          <cell r="C566" t="str">
            <v>Л.Уксус_кта..Ново.CFR Бельгия.Бельгия.ПР</v>
          </cell>
          <cell r="E566" t="str">
            <v>т</v>
          </cell>
          <cell r="F566">
            <v>1500</v>
          </cell>
          <cell r="I566">
            <v>35.72</v>
          </cell>
        </row>
        <row r="567">
          <cell r="B567" t="str">
            <v>ArcFlow</v>
          </cell>
          <cell r="C567" t="str">
            <v>Л.Уксус_кта..Ново.CIF Бельгия.Бельгия.ПР</v>
          </cell>
          <cell r="E567" t="str">
            <v>т</v>
          </cell>
          <cell r="F567">
            <v>0</v>
          </cell>
          <cell r="I567">
            <v>0</v>
          </cell>
        </row>
        <row r="568">
          <cell r="B568" t="str">
            <v>ArcFlow</v>
          </cell>
          <cell r="C568" t="str">
            <v>Л.Уксус_кта..Ново.CFR Бельгия.Бельгия.ФР</v>
          </cell>
          <cell r="E568" t="str">
            <v>т</v>
          </cell>
          <cell r="F568">
            <v>1500</v>
          </cell>
          <cell r="I568">
            <v>45</v>
          </cell>
        </row>
        <row r="569">
          <cell r="B569" t="str">
            <v>ArcFlow</v>
          </cell>
          <cell r="C569" t="str">
            <v>Л.Уксус_кта..Ново.CIF Бельгия.Бельгия.ФР</v>
          </cell>
          <cell r="E569" t="str">
            <v>т</v>
          </cell>
          <cell r="F569">
            <v>0</v>
          </cell>
          <cell r="I569">
            <v>0</v>
          </cell>
        </row>
        <row r="570">
          <cell r="B570" t="str">
            <v>ArcFlow</v>
          </cell>
          <cell r="C570" t="str">
            <v>Л.Винилацетат.НВП..DAF Бусловская.Фин.ЖД</v>
          </cell>
          <cell r="E570" t="str">
            <v>т</v>
          </cell>
          <cell r="F570">
            <v>0</v>
          </cell>
          <cell r="I570">
            <v>89.31</v>
          </cell>
        </row>
        <row r="571">
          <cell r="B571" t="str">
            <v>ArcFlow</v>
          </cell>
          <cell r="C571" t="str">
            <v>Л.Винилацетат.НВП..DAF Озинки.Узб.ЖД</v>
          </cell>
          <cell r="E571" t="str">
            <v>т</v>
          </cell>
          <cell r="F571">
            <v>0</v>
          </cell>
          <cell r="I571">
            <v>0</v>
          </cell>
        </row>
        <row r="572">
          <cell r="B572" t="str">
            <v>ArcFlow</v>
          </cell>
          <cell r="C572" t="str">
            <v>Л.Винилацетат.НВП..DAF Усп.Украина.ЖД</v>
          </cell>
          <cell r="E572" t="str">
            <v>т</v>
          </cell>
          <cell r="F572">
            <v>0</v>
          </cell>
          <cell r="I572">
            <v>27.63</v>
          </cell>
        </row>
        <row r="573">
          <cell r="B573" t="str">
            <v>ArcFlow</v>
          </cell>
          <cell r="C573" t="str">
            <v>Л.Винилацетат.НВП..DAF Гудогай.Литва.ЖД</v>
          </cell>
          <cell r="E573" t="str">
            <v>т</v>
          </cell>
          <cell r="F573">
            <v>70</v>
          </cell>
          <cell r="I573">
            <v>95.9</v>
          </cell>
        </row>
        <row r="574">
          <cell r="B574" t="str">
            <v>ArcFlow</v>
          </cell>
          <cell r="C574" t="str">
            <v>Л.Винилацетат.НВП..DAF ВадулСирет.Румыния.ЖД</v>
          </cell>
          <cell r="E574" t="str">
            <v>т</v>
          </cell>
          <cell r="F574">
            <v>110</v>
          </cell>
          <cell r="I574">
            <v>78.31</v>
          </cell>
        </row>
        <row r="575">
          <cell r="B575" t="str">
            <v>ArcFlow</v>
          </cell>
          <cell r="C575" t="str">
            <v>Л.Винилацетат.НВП..DAF Чоп.Словакия.ЖД</v>
          </cell>
          <cell r="E575" t="str">
            <v>т</v>
          </cell>
          <cell r="F575">
            <v>250</v>
          </cell>
          <cell r="I575">
            <v>81.45</v>
          </cell>
        </row>
        <row r="576">
          <cell r="B576" t="str">
            <v>ArcFlow</v>
          </cell>
          <cell r="C576" t="str">
            <v>Л.Винилацетат.НВП..DAF Мостиска.Польша.ЖД</v>
          </cell>
          <cell r="E576" t="str">
            <v>т</v>
          </cell>
          <cell r="F576">
            <v>24.731324130000001</v>
          </cell>
          <cell r="I576">
            <v>78.31</v>
          </cell>
        </row>
        <row r="577">
          <cell r="B577" t="str">
            <v>ArcFlow</v>
          </cell>
          <cell r="C577" t="str">
            <v>Л.Винилацетат.НВП..CPT Темрюк.Турция.ЖД</v>
          </cell>
          <cell r="E577" t="str">
            <v>т</v>
          </cell>
          <cell r="F577">
            <v>0</v>
          </cell>
          <cell r="I577">
            <v>23.47</v>
          </cell>
        </row>
        <row r="578">
          <cell r="B578" t="str">
            <v>ArcFlow</v>
          </cell>
          <cell r="C578" t="str">
            <v>Л.Бутилацетат.НВП..FCA Котка.Норвегия.ЖД</v>
          </cell>
          <cell r="E578" t="str">
            <v>т</v>
          </cell>
          <cell r="F578">
            <v>0</v>
          </cell>
          <cell r="I578">
            <v>136.59</v>
          </cell>
        </row>
        <row r="579">
          <cell r="B579" t="str">
            <v>ArcFlow</v>
          </cell>
          <cell r="C579" t="str">
            <v>Л.Бутилацетат.НВП..FCA Котка.Швеция.ЖД</v>
          </cell>
          <cell r="E579" t="str">
            <v>т</v>
          </cell>
          <cell r="F579">
            <v>0</v>
          </cell>
          <cell r="I579">
            <v>136.59</v>
          </cell>
        </row>
        <row r="580">
          <cell r="B580" t="str">
            <v>ArcFlow</v>
          </cell>
          <cell r="C580" t="str">
            <v>Л.Бутилацетат.НВП..DAF Брест.Польша.ЖД</v>
          </cell>
          <cell r="E580" t="str">
            <v>т</v>
          </cell>
          <cell r="F580">
            <v>50</v>
          </cell>
          <cell r="I580">
            <v>106.65</v>
          </cell>
        </row>
        <row r="581">
          <cell r="B581" t="str">
            <v>ArcFlow</v>
          </cell>
          <cell r="C581" t="str">
            <v>Л.Бутилацетат.НВП..DAF Бусловская.Фин.ЖД</v>
          </cell>
          <cell r="E581" t="str">
            <v>т</v>
          </cell>
          <cell r="F581">
            <v>0</v>
          </cell>
          <cell r="I581">
            <v>89.31</v>
          </cell>
        </row>
        <row r="582">
          <cell r="B582" t="str">
            <v>ArcFlow</v>
          </cell>
          <cell r="C582" t="str">
            <v>Л.Бутилацетат.НВП..CPT Темрюк.Италия.ЖД</v>
          </cell>
          <cell r="E582" t="str">
            <v>т</v>
          </cell>
          <cell r="F582">
            <v>0</v>
          </cell>
          <cell r="I582">
            <v>23.38</v>
          </cell>
        </row>
        <row r="583">
          <cell r="B583" t="str">
            <v>ArcFlow</v>
          </cell>
          <cell r="C583" t="str">
            <v>Л.Бутилацетат.НВП..CPT Темрюк.Турция.ЖД</v>
          </cell>
          <cell r="E583" t="str">
            <v>т</v>
          </cell>
          <cell r="F583">
            <v>500</v>
          </cell>
          <cell r="I583">
            <v>23.47</v>
          </cell>
        </row>
        <row r="584">
          <cell r="B584" t="str">
            <v>ArcFlow</v>
          </cell>
          <cell r="C584" t="str">
            <v>Л.Бутилацетат.НВП.Котка...ЖД</v>
          </cell>
          <cell r="E584" t="str">
            <v>т</v>
          </cell>
          <cell r="F584">
            <v>717.47276196999997</v>
          </cell>
          <cell r="I584">
            <v>86.62</v>
          </cell>
        </row>
        <row r="585">
          <cell r="B585" t="str">
            <v>ArcFlow</v>
          </cell>
          <cell r="C585" t="str">
            <v>Л.Бутилацетат.НВП..DAF Чоп.Словакия.ЖД</v>
          </cell>
          <cell r="E585" t="str">
            <v>т</v>
          </cell>
          <cell r="F585">
            <v>200</v>
          </cell>
          <cell r="I585">
            <v>81.45</v>
          </cell>
        </row>
        <row r="586">
          <cell r="B586" t="str">
            <v>ArcFlow</v>
          </cell>
          <cell r="C586" t="str">
            <v>Л.Бутилацетат.НВП..DAF Ужгород.Венгрия.ЖД</v>
          </cell>
          <cell r="E586" t="str">
            <v>т</v>
          </cell>
          <cell r="F586">
            <v>0</v>
          </cell>
          <cell r="I586">
            <v>0</v>
          </cell>
        </row>
        <row r="587">
          <cell r="B587" t="str">
            <v>ArcFlow</v>
          </cell>
          <cell r="C587" t="str">
            <v>Л.Бутилацетат..Котка.FOB Котка.Фин.ПР</v>
          </cell>
          <cell r="E587" t="str">
            <v>т</v>
          </cell>
          <cell r="F587">
            <v>0</v>
          </cell>
          <cell r="I587">
            <v>35.840000000000003</v>
          </cell>
        </row>
        <row r="588">
          <cell r="B588" t="str">
            <v>ArcFlow</v>
          </cell>
          <cell r="C588" t="str">
            <v>Л.Бутилацетат..Котка.FOB Котка.Нидерл.ПР</v>
          </cell>
          <cell r="E588" t="str">
            <v>т</v>
          </cell>
          <cell r="F588">
            <v>717.47276196999997</v>
          </cell>
          <cell r="I588">
            <v>35.840000000000003</v>
          </cell>
        </row>
        <row r="589">
          <cell r="B589" t="str">
            <v>ArcFlow</v>
          </cell>
          <cell r="C589" t="str">
            <v>Л.Метилацетат.НВП..DAF Усп.Украина.ЖД</v>
          </cell>
          <cell r="E589" t="str">
            <v>т</v>
          </cell>
          <cell r="F589">
            <v>180</v>
          </cell>
          <cell r="I589">
            <v>27.63</v>
          </cell>
        </row>
        <row r="590">
          <cell r="B590" t="str">
            <v>ArcFlow</v>
          </cell>
          <cell r="C590" t="str">
            <v>Л.ПВС18_11(м).НВП..DAF Озинки.Казахстан.ЖД</v>
          </cell>
          <cell r="E590" t="str">
            <v>т</v>
          </cell>
          <cell r="F590">
            <v>0</v>
          </cell>
          <cell r="I590">
            <v>52.5</v>
          </cell>
        </row>
        <row r="591">
          <cell r="B591" t="str">
            <v>Header</v>
          </cell>
          <cell r="C591" t="str">
            <v>Потоки</v>
          </cell>
          <cell r="F591" t="str">
            <v>Plan</v>
          </cell>
          <cell r="I591" t="str">
            <v>Cost</v>
          </cell>
          <cell r="J591" t="str">
            <v>Fixed</v>
          </cell>
        </row>
        <row r="592">
          <cell r="A592" t="str">
            <v>НВ</v>
          </cell>
          <cell r="B592" t="str">
            <v>ArcFlow</v>
          </cell>
          <cell r="C592" t="str">
            <v>А.НВ.100.НВП.Аммиак</v>
          </cell>
          <cell r="E592" t="str">
            <v>т</v>
          </cell>
          <cell r="F592">
            <v>15530</v>
          </cell>
          <cell r="I592">
            <v>0</v>
          </cell>
        </row>
        <row r="593">
          <cell r="A593" t="str">
            <v>НВ</v>
          </cell>
          <cell r="B593" t="str">
            <v>ArcFlow</v>
          </cell>
          <cell r="C593" t="str">
            <v>А.НВ.104.НВП.Сл_азотная</v>
          </cell>
          <cell r="E593" t="str">
            <v>т</v>
          </cell>
          <cell r="F593">
            <v>0</v>
          </cell>
          <cell r="I593">
            <v>0</v>
          </cell>
        </row>
        <row r="594">
          <cell r="A594" t="str">
            <v>НВ</v>
          </cell>
          <cell r="B594" t="str">
            <v>ArcFlow</v>
          </cell>
          <cell r="C594" t="str">
            <v>А.НВ.104.НВП.Кр_азотная</v>
          </cell>
          <cell r="E594" t="str">
            <v>т</v>
          </cell>
          <cell r="F594">
            <v>1000</v>
          </cell>
          <cell r="I594">
            <v>0</v>
          </cell>
        </row>
        <row r="595">
          <cell r="A595" t="str">
            <v>НВ</v>
          </cell>
          <cell r="B595" t="str">
            <v>ArcFlow</v>
          </cell>
          <cell r="C595" t="str">
            <v>А.НВ.108.НВП.Амселитра</v>
          </cell>
          <cell r="E595" t="str">
            <v>т</v>
          </cell>
          <cell r="F595">
            <v>35000</v>
          </cell>
          <cell r="I595">
            <v>0</v>
          </cell>
        </row>
        <row r="596">
          <cell r="A596" t="str">
            <v>НВ</v>
          </cell>
          <cell r="B596" t="str">
            <v>ArcFlow</v>
          </cell>
          <cell r="C596" t="str">
            <v>А.НВ.108.НВП.Амселитра(м)</v>
          </cell>
          <cell r="E596" t="str">
            <v>т</v>
          </cell>
          <cell r="F596">
            <v>12500</v>
          </cell>
          <cell r="I596">
            <v>0</v>
          </cell>
        </row>
        <row r="597">
          <cell r="A597" t="str">
            <v>НВ</v>
          </cell>
          <cell r="B597" t="str">
            <v>ArcFlow</v>
          </cell>
          <cell r="C597" t="str">
            <v>А.НВ.108.НВП.Амселитра(бб)</v>
          </cell>
          <cell r="E597" t="str">
            <v>т</v>
          </cell>
          <cell r="F597">
            <v>8000</v>
          </cell>
          <cell r="I597">
            <v>0</v>
          </cell>
        </row>
        <row r="598">
          <cell r="A598" t="str">
            <v>НВ</v>
          </cell>
          <cell r="B598" t="str">
            <v>ArcFlow</v>
          </cell>
          <cell r="C598" t="str">
            <v>А.НВ.109.НВП.Карбамид</v>
          </cell>
          <cell r="E598" t="str">
            <v>т</v>
          </cell>
          <cell r="F598">
            <v>24800</v>
          </cell>
          <cell r="I598">
            <v>0</v>
          </cell>
        </row>
        <row r="599">
          <cell r="A599" t="str">
            <v>НВ</v>
          </cell>
          <cell r="B599" t="str">
            <v>ArcFlow</v>
          </cell>
          <cell r="C599" t="str">
            <v>А.НВ.110.НВП.Карбамид</v>
          </cell>
          <cell r="E599" t="str">
            <v>т</v>
          </cell>
          <cell r="F599">
            <v>25200</v>
          </cell>
          <cell r="I599">
            <v>0</v>
          </cell>
        </row>
        <row r="600">
          <cell r="A600" t="str">
            <v>НВ</v>
          </cell>
          <cell r="B600" t="str">
            <v>ArcFlow</v>
          </cell>
          <cell r="C600" t="str">
            <v>А.НВ.109.НВП.Карбамид(м)</v>
          </cell>
          <cell r="E600" t="str">
            <v>т</v>
          </cell>
          <cell r="F600">
            <v>750</v>
          </cell>
          <cell r="I600">
            <v>0</v>
          </cell>
        </row>
        <row r="601">
          <cell r="A601" t="str">
            <v>НВ</v>
          </cell>
          <cell r="B601" t="str">
            <v>ArcFlow</v>
          </cell>
          <cell r="C601" t="str">
            <v>А.НВ.110.НВП.Карбамид(м)</v>
          </cell>
          <cell r="E601" t="str">
            <v>т</v>
          </cell>
          <cell r="F601">
            <v>0</v>
          </cell>
          <cell r="I601">
            <v>0</v>
          </cell>
        </row>
        <row r="602">
          <cell r="A602" t="str">
            <v>НВ</v>
          </cell>
          <cell r="B602" t="str">
            <v>ArcFlow</v>
          </cell>
          <cell r="C602" t="str">
            <v>А.НВ.111.НВП.КАС</v>
          </cell>
          <cell r="E602" t="str">
            <v>т</v>
          </cell>
          <cell r="F602">
            <v>72359.652335260005</v>
          </cell>
          <cell r="I602">
            <v>0</v>
          </cell>
        </row>
        <row r="603">
          <cell r="A603" t="str">
            <v>НВ</v>
          </cell>
          <cell r="B603" t="str">
            <v>ArcFlow</v>
          </cell>
          <cell r="C603" t="str">
            <v>А.НВ.113.НВП.NPK161616</v>
          </cell>
          <cell r="E603" t="str">
            <v>т</v>
          </cell>
          <cell r="F603">
            <v>0</v>
          </cell>
          <cell r="I603">
            <v>0</v>
          </cell>
        </row>
        <row r="604">
          <cell r="A604" t="str">
            <v>НВ</v>
          </cell>
          <cell r="B604" t="str">
            <v>ArcFlow</v>
          </cell>
          <cell r="C604" t="str">
            <v>А.НВ.113.НВП.NPK161616(м)</v>
          </cell>
          <cell r="E604" t="str">
            <v>т</v>
          </cell>
          <cell r="F604">
            <v>0</v>
          </cell>
          <cell r="I604">
            <v>0</v>
          </cell>
        </row>
        <row r="605">
          <cell r="A605" t="str">
            <v>НВ</v>
          </cell>
          <cell r="B605" t="str">
            <v>ArcFlow</v>
          </cell>
          <cell r="C605" t="str">
            <v>А.НВ.113.НВП.NPK210121</v>
          </cell>
          <cell r="E605" t="str">
            <v>т</v>
          </cell>
          <cell r="F605">
            <v>0</v>
          </cell>
          <cell r="I605">
            <v>0</v>
          </cell>
        </row>
        <row r="606">
          <cell r="A606" t="str">
            <v>НВ</v>
          </cell>
          <cell r="B606" t="str">
            <v>ArcFlow</v>
          </cell>
          <cell r="C606" t="str">
            <v>А.НВ.113.НВП.NPK210121(м)</v>
          </cell>
          <cell r="E606" t="str">
            <v>т</v>
          </cell>
          <cell r="F606">
            <v>0</v>
          </cell>
          <cell r="I606">
            <v>0</v>
          </cell>
        </row>
        <row r="607">
          <cell r="A607" t="str">
            <v>НВ</v>
          </cell>
          <cell r="B607" t="str">
            <v>ArcFlow</v>
          </cell>
          <cell r="C607" t="str">
            <v>А.НВ.113.НВП.NPK82424</v>
          </cell>
          <cell r="E607" t="str">
            <v>т</v>
          </cell>
          <cell r="F607">
            <v>0</v>
          </cell>
          <cell r="I607">
            <v>0</v>
          </cell>
        </row>
        <row r="608">
          <cell r="A608" t="str">
            <v>НВ</v>
          </cell>
          <cell r="B608" t="str">
            <v>ArcFlow</v>
          </cell>
          <cell r="C608" t="str">
            <v>А.НВ.113.НВП.NPK82424(м)</v>
          </cell>
          <cell r="E608" t="str">
            <v>т</v>
          </cell>
          <cell r="F608">
            <v>0</v>
          </cell>
          <cell r="I608">
            <v>0</v>
          </cell>
        </row>
        <row r="609">
          <cell r="A609" t="str">
            <v>НВ</v>
          </cell>
          <cell r="B609" t="str">
            <v>ArcFlow</v>
          </cell>
          <cell r="C609" t="str">
            <v>А.НВ.113.НВП.NPK170128</v>
          </cell>
          <cell r="E609" t="str">
            <v>т</v>
          </cell>
          <cell r="F609">
            <v>6750</v>
          </cell>
          <cell r="I609">
            <v>0</v>
          </cell>
        </row>
        <row r="610">
          <cell r="A610" t="str">
            <v>НВ</v>
          </cell>
          <cell r="B610" t="str">
            <v>ArcFlow</v>
          </cell>
          <cell r="C610" t="str">
            <v>А.НВ.113.НВП.NPK170128(м)</v>
          </cell>
          <cell r="E610" t="str">
            <v>т</v>
          </cell>
          <cell r="F610">
            <v>0</v>
          </cell>
          <cell r="I610">
            <v>0</v>
          </cell>
        </row>
        <row r="611">
          <cell r="A611" t="str">
            <v>НВ</v>
          </cell>
          <cell r="B611" t="str">
            <v>ArcFlow</v>
          </cell>
          <cell r="C611" t="str">
            <v>А.НВ.115.НВП.Метанол</v>
          </cell>
          <cell r="E611" t="str">
            <v>т</v>
          </cell>
          <cell r="F611">
            <v>2421.61751035</v>
          </cell>
          <cell r="I611">
            <v>0</v>
          </cell>
        </row>
        <row r="612">
          <cell r="A612" t="str">
            <v>НВ</v>
          </cell>
          <cell r="B612" t="str">
            <v>ArcFlow</v>
          </cell>
          <cell r="C612" t="str">
            <v>А.НВ.115.НВП.Ацетальдегид</v>
          </cell>
          <cell r="E612" t="str">
            <v>т</v>
          </cell>
          <cell r="F612">
            <v>1575</v>
          </cell>
          <cell r="I612">
            <v>0</v>
          </cell>
        </row>
        <row r="613">
          <cell r="A613" t="str">
            <v>НВ</v>
          </cell>
          <cell r="B613" t="str">
            <v>ArcFlow</v>
          </cell>
          <cell r="C613" t="str">
            <v>А.НВ.115.НВП.Бутанол</v>
          </cell>
          <cell r="E613" t="str">
            <v>т</v>
          </cell>
          <cell r="F613">
            <v>700</v>
          </cell>
          <cell r="I613">
            <v>0</v>
          </cell>
        </row>
        <row r="614">
          <cell r="A614" t="str">
            <v>НВ</v>
          </cell>
          <cell r="B614" t="str">
            <v>ArcFlow</v>
          </cell>
          <cell r="C614" t="str">
            <v>А.НВ.118.НВП.Уксус_кта</v>
          </cell>
          <cell r="E614" t="str">
            <v>т</v>
          </cell>
          <cell r="F614">
            <v>12250</v>
          </cell>
          <cell r="I614">
            <v>0</v>
          </cell>
        </row>
        <row r="615">
          <cell r="A615" t="str">
            <v>НВ</v>
          </cell>
          <cell r="B615" t="str">
            <v>ArcFlow</v>
          </cell>
          <cell r="C615" t="str">
            <v>А.НВ.117.НВП.Винилацетат</v>
          </cell>
          <cell r="E615" t="str">
            <v>т</v>
          </cell>
          <cell r="F615">
            <v>1362.7313241300001</v>
          </cell>
          <cell r="I615">
            <v>0</v>
          </cell>
        </row>
        <row r="616">
          <cell r="A616" t="str">
            <v>НВ</v>
          </cell>
          <cell r="B616" t="str">
            <v>ArcFlow</v>
          </cell>
          <cell r="C616" t="str">
            <v>А.НВ.117.НВП.Бутилацетат</v>
          </cell>
          <cell r="E616" t="str">
            <v>т</v>
          </cell>
          <cell r="F616">
            <v>1567.47276197</v>
          </cell>
          <cell r="I616">
            <v>0</v>
          </cell>
        </row>
        <row r="617">
          <cell r="A617" t="str">
            <v>НВ</v>
          </cell>
          <cell r="B617" t="str">
            <v>ArcFlow</v>
          </cell>
          <cell r="C617" t="str">
            <v>А.НВ.117.НВП.Метилацетат</v>
          </cell>
          <cell r="E617" t="str">
            <v>т</v>
          </cell>
          <cell r="F617">
            <v>1200</v>
          </cell>
          <cell r="I617">
            <v>0</v>
          </cell>
        </row>
        <row r="618">
          <cell r="A618" t="str">
            <v>НВ</v>
          </cell>
          <cell r="B618" t="str">
            <v>ArcFlow</v>
          </cell>
          <cell r="C618" t="str">
            <v>А.НВ.116.НВП.ПВС18_11(м)</v>
          </cell>
          <cell r="E618" t="str">
            <v>т</v>
          </cell>
          <cell r="F618">
            <v>35</v>
          </cell>
          <cell r="I618">
            <v>0</v>
          </cell>
        </row>
        <row r="619">
          <cell r="A619" t="str">
            <v>НВ</v>
          </cell>
          <cell r="B619" t="str">
            <v>ArcFlow</v>
          </cell>
          <cell r="C619" t="str">
            <v>А.НВ.116.НВП.ПВС16_1(м)</v>
          </cell>
          <cell r="E619" t="str">
            <v>т</v>
          </cell>
          <cell r="F619">
            <v>0</v>
          </cell>
          <cell r="I619">
            <v>0</v>
          </cell>
        </row>
        <row r="620">
          <cell r="A620" t="str">
            <v>НВ</v>
          </cell>
          <cell r="B620" t="str">
            <v>ArcFlow</v>
          </cell>
          <cell r="C620" t="str">
            <v>А.НВ.116.НВП.РастворПВА</v>
          </cell>
          <cell r="E620" t="str">
            <v>т</v>
          </cell>
          <cell r="F620">
            <v>160</v>
          </cell>
          <cell r="I620">
            <v>0</v>
          </cell>
        </row>
        <row r="621">
          <cell r="A621" t="str">
            <v>НВ</v>
          </cell>
          <cell r="B621" t="str">
            <v>ArcFlow</v>
          </cell>
          <cell r="C621" t="str">
            <v>А.НВ.119.НВП.ПВАД</v>
          </cell>
          <cell r="E621" t="str">
            <v>т</v>
          </cell>
          <cell r="F621">
            <v>120</v>
          </cell>
          <cell r="I621">
            <v>0</v>
          </cell>
        </row>
      </sheetData>
      <sheetData sheetId="3"/>
      <sheetData sheetId="4"/>
      <sheetData sheetId="5"/>
      <sheetData sheetId="6"/>
      <sheetData sheetId="7"/>
      <sheetData sheetId="8"/>
      <sheetData sheetId="9"/>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просы"/>
      <sheetName val="PR"/>
      <sheetName val="IMP"/>
      <sheetName val="IMPC"/>
      <sheetName val="EXP"/>
      <sheetName val="Объемы"/>
      <sheetName val="Продажи"/>
      <sheetName val="Маржа"/>
      <sheetName val="ПТД-3ом(НевАзот)"/>
      <sheetName val="ПТД-3ом(НевАзот) (2)"/>
    </sheetNames>
    <sheetDataSet>
      <sheetData sheetId="0"/>
      <sheetData sheetId="1"/>
      <sheetData sheetId="2">
        <row r="1">
          <cell r="B1" t="str">
            <v>C:\SNO\Oct06\NevAzot_oct06_v6.sym</v>
          </cell>
        </row>
        <row r="2">
          <cell r="B2" t="str">
            <v>Periods</v>
          </cell>
          <cell r="F2" t="str">
            <v>окт-06</v>
          </cell>
        </row>
        <row r="3">
          <cell r="B3" t="str">
            <v>RUB/USD</v>
          </cell>
          <cell r="F3">
            <v>26.6</v>
          </cell>
        </row>
        <row r="4">
          <cell r="A4" t="str">
            <v>Завод</v>
          </cell>
          <cell r="B4" t="str">
            <v>Тип</v>
          </cell>
          <cell r="C4" t="str">
            <v>Наименование</v>
          </cell>
          <cell r="D4" t="str">
            <v>Группировка</v>
          </cell>
          <cell r="E4" t="str">
            <v>ЕИ</v>
          </cell>
          <cell r="F4" t="str">
            <v>П1-1</v>
          </cell>
          <cell r="G4" t="str">
            <v>П1-2</v>
          </cell>
          <cell r="H4" t="str">
            <v>П1-3</v>
          </cell>
          <cell r="I4" t="str">
            <v>П1-4</v>
          </cell>
          <cell r="J4" t="str">
            <v>П1-5</v>
          </cell>
        </row>
        <row r="5">
          <cell r="B5" t="str">
            <v>Header</v>
          </cell>
          <cell r="C5" t="str">
            <v>Общая информация</v>
          </cell>
        </row>
        <row r="6">
          <cell r="B6" t="str">
            <v>Common</v>
          </cell>
          <cell r="C6" t="str">
            <v>&lt;lastSolved&gt;</v>
          </cell>
          <cell r="D6" t="str">
            <v>ОБЩИЕ.Дата решения</v>
          </cell>
          <cell r="F6">
            <v>38982.468680555554</v>
          </cell>
        </row>
        <row r="7">
          <cell r="B7" t="str">
            <v>Common</v>
          </cell>
          <cell r="C7" t="str">
            <v>&lt;baseCurrency&gt;</v>
          </cell>
          <cell r="D7" t="str">
            <v>ОБЩИЕ.Валюта модели</v>
          </cell>
          <cell r="F7" t="str">
            <v>USD</v>
          </cell>
        </row>
        <row r="8">
          <cell r="B8" t="str">
            <v>Common</v>
          </cell>
          <cell r="C8" t="str">
            <v>&lt;drdemandcost&gt;</v>
          </cell>
          <cell r="D8" t="str">
            <v>ОБЩИЕ.Выручка (Revenue)</v>
          </cell>
          <cell r="F8">
            <v>-46594785.915792301</v>
          </cell>
        </row>
        <row r="9">
          <cell r="B9" t="str">
            <v>Common</v>
          </cell>
          <cell r="C9" t="str">
            <v>&lt;drarccost&gt;</v>
          </cell>
          <cell r="D9" t="str">
            <v>ОБЩИЕ.Логистика (Arc)</v>
          </cell>
          <cell r="F9">
            <v>7665278.5907067396</v>
          </cell>
        </row>
        <row r="10">
          <cell r="B10" t="str">
            <v>Common</v>
          </cell>
          <cell r="C10" t="str">
            <v>&lt;drsupplycost&gt;</v>
          </cell>
          <cell r="D10" t="str">
            <v>ОБЩИЕ.Затраты (Supply)</v>
          </cell>
          <cell r="F10">
            <v>13530451.9741761</v>
          </cell>
        </row>
        <row r="11">
          <cell r="B11" t="str">
            <v>Common</v>
          </cell>
          <cell r="C11" t="str">
            <v>&lt;realcost&gt;</v>
          </cell>
          <cell r="D11" t="str">
            <v>ОБЩИЕ.Маржинальная прибыль</v>
          </cell>
          <cell r="F11">
            <v>-25399055.350898299</v>
          </cell>
        </row>
        <row r="12">
          <cell r="B12" t="str">
            <v>Header</v>
          </cell>
          <cell r="C12" t="str">
            <v>Производство</v>
          </cell>
          <cell r="F12" t="str">
            <v>Plan</v>
          </cell>
          <cell r="G12" t="str">
            <v>Min</v>
          </cell>
          <cell r="H12" t="str">
            <v>Max</v>
          </cell>
          <cell r="I12" t="str">
            <v>Cost</v>
          </cell>
          <cell r="J12" t="str">
            <v>Fixed</v>
          </cell>
        </row>
        <row r="13">
          <cell r="A13" t="str">
            <v>НВ</v>
          </cell>
          <cell r="B13" t="str">
            <v>Machine</v>
          </cell>
          <cell r="C13" t="str">
            <v>Р.НВ.101.Аммиак_1Б</v>
          </cell>
          <cell r="E13" t="str">
            <v>т</v>
          </cell>
          <cell r="F13">
            <v>49600</v>
          </cell>
          <cell r="G13">
            <v>0</v>
          </cell>
          <cell r="H13">
            <v>49600</v>
          </cell>
          <cell r="J13" t="str">
            <v>Да</v>
          </cell>
        </row>
        <row r="14">
          <cell r="A14" t="str">
            <v>НВ</v>
          </cell>
          <cell r="B14" t="str">
            <v>Machine</v>
          </cell>
          <cell r="C14" t="str">
            <v>Р.НВ.102.Аммиак_1В</v>
          </cell>
          <cell r="E14" t="str">
            <v>т</v>
          </cell>
          <cell r="F14">
            <v>48980</v>
          </cell>
          <cell r="G14">
            <v>0</v>
          </cell>
          <cell r="H14">
            <v>48980</v>
          </cell>
          <cell r="J14" t="str">
            <v>Да</v>
          </cell>
        </row>
        <row r="15">
          <cell r="A15" t="str">
            <v>НВ</v>
          </cell>
          <cell r="B15" t="str">
            <v>Blender</v>
          </cell>
          <cell r="C15" t="str">
            <v>Б.НВ.100.Аммиак_СР</v>
          </cell>
          <cell r="E15" t="str">
            <v>т</v>
          </cell>
          <cell r="F15">
            <v>98580</v>
          </cell>
        </row>
        <row r="16">
          <cell r="A16" t="str">
            <v>НВ</v>
          </cell>
          <cell r="B16" t="str">
            <v>Machine</v>
          </cell>
          <cell r="C16" t="str">
            <v>Р.НВ.101.CO2_1Б</v>
          </cell>
          <cell r="E16" t="str">
            <v>т</v>
          </cell>
          <cell r="F16">
            <v>44640</v>
          </cell>
          <cell r="G16">
            <v>0</v>
          </cell>
          <cell r="H16">
            <v>44640</v>
          </cell>
        </row>
        <row r="17">
          <cell r="A17" t="str">
            <v>НВ</v>
          </cell>
          <cell r="B17" t="str">
            <v>Machine</v>
          </cell>
          <cell r="C17" t="str">
            <v>Р.НВ.102.CO2_1В</v>
          </cell>
          <cell r="E17" t="str">
            <v>т</v>
          </cell>
          <cell r="F17">
            <v>11025.6</v>
          </cell>
          <cell r="G17">
            <v>0</v>
          </cell>
          <cell r="H17">
            <v>44082</v>
          </cell>
        </row>
        <row r="18">
          <cell r="A18" t="str">
            <v>НВ</v>
          </cell>
          <cell r="B18" t="str">
            <v>Blender</v>
          </cell>
          <cell r="C18" t="str">
            <v>Б.НВ.100.CO2_СР</v>
          </cell>
          <cell r="E18" t="str">
            <v>т</v>
          </cell>
          <cell r="F18">
            <v>55665.599999999999</v>
          </cell>
        </row>
        <row r="19">
          <cell r="A19" t="str">
            <v>НВ</v>
          </cell>
          <cell r="B19" t="str">
            <v>Machine</v>
          </cell>
          <cell r="C19" t="str">
            <v>Р.НВ.103.Сл_азотная_5</v>
          </cell>
          <cell r="E19" t="str">
            <v>т</v>
          </cell>
          <cell r="F19">
            <v>60450</v>
          </cell>
          <cell r="G19">
            <v>0</v>
          </cell>
          <cell r="H19">
            <v>60450</v>
          </cell>
        </row>
        <row r="20">
          <cell r="A20" t="str">
            <v>НВ</v>
          </cell>
          <cell r="B20" t="str">
            <v>Machine</v>
          </cell>
          <cell r="C20" t="str">
            <v>Р.НВ.105.Сл_азотная_61</v>
          </cell>
          <cell r="E20" t="str">
            <v>т</v>
          </cell>
          <cell r="F20">
            <v>17050</v>
          </cell>
          <cell r="G20">
            <v>0</v>
          </cell>
          <cell r="H20">
            <v>17050</v>
          </cell>
        </row>
        <row r="21">
          <cell r="A21" t="str">
            <v>НВ</v>
          </cell>
          <cell r="B21" t="str">
            <v>Blender</v>
          </cell>
          <cell r="C21" t="str">
            <v>Б.НВ.100.Сл_азотная_СР</v>
          </cell>
          <cell r="E21" t="str">
            <v>т</v>
          </cell>
          <cell r="F21">
            <v>77500</v>
          </cell>
        </row>
        <row r="22">
          <cell r="A22" t="str">
            <v>НВ</v>
          </cell>
          <cell r="B22" t="str">
            <v>Machine</v>
          </cell>
          <cell r="C22" t="str">
            <v>Р.НВ.106.Кр_азотная_62</v>
          </cell>
          <cell r="E22" t="str">
            <v>т</v>
          </cell>
          <cell r="F22">
            <v>800</v>
          </cell>
          <cell r="G22">
            <v>0</v>
          </cell>
          <cell r="H22">
            <v>800</v>
          </cell>
          <cell r="J22" t="str">
            <v>Да</v>
          </cell>
        </row>
        <row r="23">
          <cell r="A23" t="str">
            <v>НВ</v>
          </cell>
          <cell r="B23" t="str">
            <v>Machine</v>
          </cell>
          <cell r="C23" t="str">
            <v>Р.НВ.107.Плав_амселитры_63</v>
          </cell>
          <cell r="E23" t="str">
            <v>т</v>
          </cell>
          <cell r="F23">
            <v>39690.582679550003</v>
          </cell>
          <cell r="G23">
            <v>0</v>
          </cell>
          <cell r="H23">
            <v>55800</v>
          </cell>
        </row>
        <row r="24">
          <cell r="A24" t="str">
            <v>НВ</v>
          </cell>
          <cell r="B24" t="str">
            <v>Machine</v>
          </cell>
          <cell r="C24" t="str">
            <v>Р.НВ.108.Плав_амселитры_3А</v>
          </cell>
          <cell r="E24" t="str">
            <v>т</v>
          </cell>
          <cell r="F24">
            <v>55800</v>
          </cell>
          <cell r="G24">
            <v>0</v>
          </cell>
          <cell r="H24">
            <v>55800</v>
          </cell>
        </row>
        <row r="25">
          <cell r="A25" t="str">
            <v>НВ</v>
          </cell>
          <cell r="B25" t="str">
            <v>ArcFlow</v>
          </cell>
          <cell r="C25" t="str">
            <v>А.НВ.108.Плав_амселитры_3А</v>
          </cell>
          <cell r="E25" t="str">
            <v>т</v>
          </cell>
          <cell r="F25">
            <v>0</v>
          </cell>
          <cell r="I25">
            <v>0</v>
          </cell>
        </row>
        <row r="26">
          <cell r="A26" t="str">
            <v>НВ</v>
          </cell>
          <cell r="B26" t="str">
            <v>Blender</v>
          </cell>
          <cell r="C26" t="str">
            <v>Б.НВ.100.Плав_амселитры_СР</v>
          </cell>
          <cell r="E26" t="str">
            <v>т</v>
          </cell>
          <cell r="F26">
            <v>39690.582679550003</v>
          </cell>
        </row>
        <row r="27">
          <cell r="A27" t="str">
            <v>НВ</v>
          </cell>
          <cell r="B27" t="str">
            <v>Blender</v>
          </cell>
          <cell r="C27" t="str">
            <v>Б.НВ.108.Амселитра_СР</v>
          </cell>
          <cell r="E27" t="str">
            <v>т</v>
          </cell>
          <cell r="F27">
            <v>55800</v>
          </cell>
        </row>
        <row r="28">
          <cell r="A28" t="str">
            <v>НВ</v>
          </cell>
          <cell r="B28" t="str">
            <v>Machine</v>
          </cell>
          <cell r="C28" t="str">
            <v>Р.НВ.108.Амселитра_3А</v>
          </cell>
          <cell r="E28" t="str">
            <v>т</v>
          </cell>
          <cell r="F28">
            <v>55800</v>
          </cell>
          <cell r="G28">
            <v>0</v>
          </cell>
          <cell r="H28">
            <v>55800</v>
          </cell>
          <cell r="J28" t="str">
            <v>Да</v>
          </cell>
        </row>
        <row r="29">
          <cell r="A29" t="str">
            <v>НВ</v>
          </cell>
          <cell r="B29" t="str">
            <v>Machine</v>
          </cell>
          <cell r="C29" t="str">
            <v>Р.НВ.108.Амселитра(м)_3А</v>
          </cell>
          <cell r="E29" t="str">
            <v>т</v>
          </cell>
          <cell r="F29">
            <v>12500</v>
          </cell>
          <cell r="G29">
            <v>0</v>
          </cell>
          <cell r="H29">
            <v>24800</v>
          </cell>
        </row>
        <row r="30">
          <cell r="A30" t="str">
            <v>НВ</v>
          </cell>
          <cell r="B30" t="str">
            <v>Machine</v>
          </cell>
          <cell r="C30" t="str">
            <v>Р.НВ.108.Амселитра(бб)_3А</v>
          </cell>
          <cell r="E30" t="str">
            <v>т</v>
          </cell>
          <cell r="F30">
            <v>8000</v>
          </cell>
          <cell r="G30">
            <v>0</v>
          </cell>
          <cell r="H30">
            <v>12400</v>
          </cell>
        </row>
        <row r="31">
          <cell r="A31" t="str">
            <v>НВ</v>
          </cell>
          <cell r="B31" t="str">
            <v>Machine</v>
          </cell>
          <cell r="C31" t="str">
            <v>Р.НВ.108.Амселитра_3А_63</v>
          </cell>
          <cell r="E31" t="str">
            <v>т</v>
          </cell>
          <cell r="F31">
            <v>0</v>
          </cell>
          <cell r="G31">
            <v>0</v>
          </cell>
          <cell r="H31">
            <v>0</v>
          </cell>
        </row>
        <row r="32">
          <cell r="A32" t="str">
            <v>НВ</v>
          </cell>
          <cell r="B32" t="str">
            <v>Machine</v>
          </cell>
          <cell r="C32" t="str">
            <v>Р.НВ.109.Плав_карбамида_2</v>
          </cell>
          <cell r="E32" t="str">
            <v>т</v>
          </cell>
          <cell r="F32">
            <v>28800</v>
          </cell>
          <cell r="G32">
            <v>7750</v>
          </cell>
          <cell r="H32">
            <v>28800</v>
          </cell>
          <cell r="J32" t="str">
            <v>Да</v>
          </cell>
        </row>
        <row r="33">
          <cell r="A33" t="str">
            <v>НВ</v>
          </cell>
          <cell r="B33" t="str">
            <v>ArcFlow</v>
          </cell>
          <cell r="C33" t="str">
            <v>А.НВ.109.Плав_карбамида_2</v>
          </cell>
          <cell r="E33" t="str">
            <v>т</v>
          </cell>
          <cell r="F33">
            <v>3250</v>
          </cell>
          <cell r="I33">
            <v>0</v>
          </cell>
        </row>
        <row r="34">
          <cell r="A34" t="str">
            <v>НВ</v>
          </cell>
          <cell r="B34" t="str">
            <v>Machine</v>
          </cell>
          <cell r="C34" t="str">
            <v>Р.НВ.109.Карбамид_2</v>
          </cell>
          <cell r="E34" t="str">
            <v>т</v>
          </cell>
          <cell r="F34">
            <v>25550</v>
          </cell>
          <cell r="G34">
            <v>0</v>
          </cell>
          <cell r="H34">
            <v>26800</v>
          </cell>
          <cell r="J34" t="str">
            <v>Да</v>
          </cell>
        </row>
        <row r="35">
          <cell r="A35" t="str">
            <v>НВ</v>
          </cell>
          <cell r="B35" t="str">
            <v>Machine</v>
          </cell>
          <cell r="C35" t="str">
            <v>Р.НВ.109.Карбамид(м)_2</v>
          </cell>
          <cell r="E35" t="str">
            <v>т</v>
          </cell>
          <cell r="F35">
            <v>750</v>
          </cell>
          <cell r="G35">
            <v>0</v>
          </cell>
          <cell r="H35">
            <v>26800</v>
          </cell>
        </row>
        <row r="36">
          <cell r="A36" t="str">
            <v>НВ</v>
          </cell>
          <cell r="B36" t="str">
            <v>Machine</v>
          </cell>
          <cell r="C36" t="str">
            <v>Р.НВ.110.Плав_карбамида_2А</v>
          </cell>
          <cell r="E36" t="str">
            <v>т</v>
          </cell>
          <cell r="F36">
            <v>33600</v>
          </cell>
          <cell r="G36">
            <v>0</v>
          </cell>
          <cell r="H36">
            <v>33600</v>
          </cell>
          <cell r="J36" t="str">
            <v>Да</v>
          </cell>
        </row>
        <row r="37">
          <cell r="A37" t="str">
            <v>НВ</v>
          </cell>
          <cell r="B37" t="str">
            <v>ArcFlow</v>
          </cell>
          <cell r="C37" t="str">
            <v>А.НВ.110.Плав_карбамида_2А</v>
          </cell>
          <cell r="E37" t="str">
            <v>т</v>
          </cell>
          <cell r="F37">
            <v>22618.095883689999</v>
          </cell>
          <cell r="I37">
            <v>0</v>
          </cell>
        </row>
        <row r="38">
          <cell r="A38" t="str">
            <v>НВ</v>
          </cell>
          <cell r="B38" t="str">
            <v>Machine</v>
          </cell>
          <cell r="C38" t="str">
            <v>Р.НВ.110.Карбамид_2А</v>
          </cell>
          <cell r="E38" t="str">
            <v>т</v>
          </cell>
          <cell r="F38">
            <v>10981.904116309999</v>
          </cell>
          <cell r="G38">
            <v>7750</v>
          </cell>
          <cell r="H38">
            <v>31000</v>
          </cell>
        </row>
        <row r="39">
          <cell r="A39" t="str">
            <v>НВ</v>
          </cell>
          <cell r="B39" t="str">
            <v>Machine</v>
          </cell>
          <cell r="C39" t="str">
            <v>Р.НВ.110.Карбамид(м)_2А</v>
          </cell>
          <cell r="E39" t="str">
            <v>т</v>
          </cell>
          <cell r="F39">
            <v>0</v>
          </cell>
          <cell r="G39">
            <v>0</v>
          </cell>
          <cell r="H39">
            <v>0</v>
          </cell>
        </row>
        <row r="40">
          <cell r="A40" t="str">
            <v>НВ</v>
          </cell>
          <cell r="B40" t="str">
            <v>Blender</v>
          </cell>
          <cell r="C40" t="str">
            <v>Б.НВ.100.Плав_карбамида_СР</v>
          </cell>
          <cell r="E40" t="str">
            <v>т</v>
          </cell>
          <cell r="F40">
            <v>25868.095883689999</v>
          </cell>
        </row>
        <row r="41">
          <cell r="A41" t="str">
            <v>НВ</v>
          </cell>
          <cell r="B41" t="str">
            <v>Machine</v>
          </cell>
          <cell r="C41" t="str">
            <v>Р.НВ.111.КАС_32</v>
          </cell>
          <cell r="E41" t="str">
            <v>т</v>
          </cell>
          <cell r="F41">
            <v>72459.652335260005</v>
          </cell>
          <cell r="G41">
            <v>0</v>
          </cell>
          <cell r="H41">
            <v>89900</v>
          </cell>
        </row>
        <row r="42">
          <cell r="A42" t="str">
            <v>НВ</v>
          </cell>
          <cell r="B42" t="str">
            <v>Machine</v>
          </cell>
          <cell r="C42" t="str">
            <v>Р.НВ.113.NPK161616_18.1</v>
          </cell>
          <cell r="E42" t="str">
            <v>т</v>
          </cell>
          <cell r="F42">
            <v>0</v>
          </cell>
          <cell r="G42">
            <v>0</v>
          </cell>
          <cell r="H42">
            <v>4550</v>
          </cell>
        </row>
        <row r="43">
          <cell r="A43" t="str">
            <v>НВ</v>
          </cell>
          <cell r="B43" t="str">
            <v>Machine</v>
          </cell>
          <cell r="C43" t="str">
            <v>Р.НВ.113.NPK161616_18.2</v>
          </cell>
          <cell r="E43" t="str">
            <v>т</v>
          </cell>
          <cell r="F43">
            <v>0</v>
          </cell>
          <cell r="G43">
            <v>0</v>
          </cell>
          <cell r="H43">
            <v>0</v>
          </cell>
        </row>
        <row r="44">
          <cell r="A44" t="str">
            <v>НВ</v>
          </cell>
          <cell r="B44" t="str">
            <v>Blender</v>
          </cell>
          <cell r="C44" t="str">
            <v>Б.НВ.113.NPK161616_СР</v>
          </cell>
          <cell r="E44" t="str">
            <v>т</v>
          </cell>
          <cell r="F44">
            <v>0</v>
          </cell>
        </row>
        <row r="45">
          <cell r="A45" t="str">
            <v>НВ</v>
          </cell>
          <cell r="B45" t="str">
            <v>Machine</v>
          </cell>
          <cell r="C45" t="str">
            <v>Р.НВ.113.NPK161616(м)_18</v>
          </cell>
          <cell r="E45" t="str">
            <v>т</v>
          </cell>
          <cell r="F45">
            <v>0</v>
          </cell>
          <cell r="G45">
            <v>0</v>
          </cell>
          <cell r="H45">
            <v>0</v>
          </cell>
        </row>
        <row r="46">
          <cell r="A46" t="str">
            <v>НВ</v>
          </cell>
          <cell r="B46" t="str">
            <v>Machine</v>
          </cell>
          <cell r="C46" t="str">
            <v>Р.НВ.113.NPK210121_18.1</v>
          </cell>
          <cell r="E46" t="str">
            <v>т</v>
          </cell>
          <cell r="F46">
            <v>4679.9890354500003</v>
          </cell>
          <cell r="G46">
            <v>0</v>
          </cell>
          <cell r="H46">
            <v>4680</v>
          </cell>
        </row>
        <row r="47">
          <cell r="A47" t="str">
            <v>НВ</v>
          </cell>
          <cell r="B47" t="str">
            <v>Machine</v>
          </cell>
          <cell r="C47" t="str">
            <v>Р.НВ.113.NPK210121_18.2</v>
          </cell>
          <cell r="E47" t="str">
            <v>т</v>
          </cell>
          <cell r="F47">
            <v>0</v>
          </cell>
          <cell r="G47">
            <v>0</v>
          </cell>
          <cell r="H47">
            <v>0</v>
          </cell>
        </row>
        <row r="48">
          <cell r="A48" t="str">
            <v>НВ</v>
          </cell>
          <cell r="B48" t="str">
            <v>Machine</v>
          </cell>
          <cell r="C48" t="str">
            <v>Р.НВ.113.NPK210121(м)_18</v>
          </cell>
          <cell r="E48" t="str">
            <v>т</v>
          </cell>
          <cell r="F48">
            <v>0</v>
          </cell>
          <cell r="G48">
            <v>0</v>
          </cell>
          <cell r="H48">
            <v>0</v>
          </cell>
        </row>
        <row r="49">
          <cell r="A49" t="str">
            <v>НВ</v>
          </cell>
          <cell r="B49" t="str">
            <v>Machine</v>
          </cell>
          <cell r="C49" t="str">
            <v>Р.НВ.113.NPK170128_18</v>
          </cell>
          <cell r="E49" t="str">
            <v>т</v>
          </cell>
          <cell r="F49">
            <v>6750</v>
          </cell>
          <cell r="G49">
            <v>0</v>
          </cell>
          <cell r="H49">
            <v>6750</v>
          </cell>
        </row>
        <row r="50">
          <cell r="A50" t="str">
            <v>НВ</v>
          </cell>
          <cell r="B50" t="str">
            <v>Machine</v>
          </cell>
          <cell r="C50" t="str">
            <v>Р.НВ.113.NPK170128(м)_18</v>
          </cell>
          <cell r="E50" t="str">
            <v>т</v>
          </cell>
          <cell r="F50">
            <v>0</v>
          </cell>
          <cell r="G50">
            <v>0</v>
          </cell>
          <cell r="H50">
            <v>3584</v>
          </cell>
        </row>
        <row r="51">
          <cell r="A51" t="str">
            <v>НВ</v>
          </cell>
          <cell r="B51" t="str">
            <v>Machine</v>
          </cell>
          <cell r="C51" t="str">
            <v>Р.НВ.113.NPK82424_18</v>
          </cell>
          <cell r="E51" t="str">
            <v>т</v>
          </cell>
          <cell r="F51">
            <v>0</v>
          </cell>
          <cell r="G51">
            <v>0</v>
          </cell>
          <cell r="H51">
            <v>4400</v>
          </cell>
        </row>
        <row r="52">
          <cell r="A52" t="str">
            <v>НВ</v>
          </cell>
          <cell r="B52" t="str">
            <v>Machine</v>
          </cell>
          <cell r="C52" t="str">
            <v>Р.НВ.113.NPK82424(м)_18</v>
          </cell>
          <cell r="E52" t="str">
            <v>т</v>
          </cell>
          <cell r="F52">
            <v>0</v>
          </cell>
          <cell r="G52">
            <v>0</v>
          </cell>
          <cell r="H52">
            <v>3584</v>
          </cell>
        </row>
        <row r="53">
          <cell r="A53" t="str">
            <v>НВ</v>
          </cell>
          <cell r="B53" t="str">
            <v>Machine</v>
          </cell>
          <cell r="C53" t="str">
            <v>Р.НВ.113.ц18_нитка1</v>
          </cell>
          <cell r="E53" t="str">
            <v>сут-т</v>
          </cell>
          <cell r="F53">
            <v>7</v>
          </cell>
          <cell r="G53">
            <v>0</v>
          </cell>
          <cell r="H53">
            <v>7</v>
          </cell>
        </row>
        <row r="54">
          <cell r="A54" t="str">
            <v>НВ</v>
          </cell>
          <cell r="B54" t="str">
            <v>Machine</v>
          </cell>
          <cell r="C54" t="str">
            <v>Р.НВ.113.ц18_нитка2</v>
          </cell>
          <cell r="E54" t="str">
            <v>сут-т</v>
          </cell>
          <cell r="F54">
            <v>8.0000324999999997</v>
          </cell>
          <cell r="G54">
            <v>0</v>
          </cell>
          <cell r="H54">
            <v>8</v>
          </cell>
        </row>
        <row r="55">
          <cell r="A55" t="str">
            <v>НВ</v>
          </cell>
          <cell r="B55" t="str">
            <v>Machine</v>
          </cell>
          <cell r="C55" t="str">
            <v>Р.НВ.114.Ацетилен_8</v>
          </cell>
          <cell r="E55" t="str">
            <v>т</v>
          </cell>
          <cell r="F55">
            <v>3261.2549994699998</v>
          </cell>
          <cell r="G55">
            <v>0</v>
          </cell>
          <cell r="H55">
            <v>3261.2550000000001</v>
          </cell>
        </row>
        <row r="56">
          <cell r="A56" t="str">
            <v>НВ</v>
          </cell>
          <cell r="B56" t="str">
            <v>Machine</v>
          </cell>
          <cell r="C56" t="str">
            <v>Р.НВ.115.Ацетальдегид_9</v>
          </cell>
          <cell r="E56" t="str">
            <v>т</v>
          </cell>
          <cell r="F56">
            <v>3800</v>
          </cell>
          <cell r="G56">
            <v>0</v>
          </cell>
          <cell r="H56">
            <v>3800</v>
          </cell>
        </row>
        <row r="57">
          <cell r="A57" t="str">
            <v>НВ</v>
          </cell>
          <cell r="B57" t="str">
            <v>Machine</v>
          </cell>
          <cell r="C57" t="str">
            <v>Р.НВ.115.Бутанол_9</v>
          </cell>
          <cell r="E57" t="str">
            <v>т</v>
          </cell>
          <cell r="F57">
            <v>1727.82444119</v>
          </cell>
          <cell r="G57">
            <v>0</v>
          </cell>
          <cell r="H57">
            <v>1860</v>
          </cell>
        </row>
        <row r="58">
          <cell r="A58" t="str">
            <v>НВ</v>
          </cell>
          <cell r="B58" t="str">
            <v>Machine</v>
          </cell>
          <cell r="C58" t="str">
            <v>Р.НВ.115.Метанол_9</v>
          </cell>
          <cell r="E58" t="str">
            <v>т</v>
          </cell>
          <cell r="F58">
            <v>10683.421549999999</v>
          </cell>
          <cell r="G58">
            <v>0</v>
          </cell>
          <cell r="H58">
            <v>10683.421549999999</v>
          </cell>
        </row>
        <row r="59">
          <cell r="A59" t="str">
            <v>НВ</v>
          </cell>
          <cell r="B59" t="str">
            <v>Blender</v>
          </cell>
          <cell r="C59" t="str">
            <v>Б.НВ.115.Метанол_СР</v>
          </cell>
          <cell r="E59" t="str">
            <v>т</v>
          </cell>
          <cell r="F59">
            <v>10683.421549999999</v>
          </cell>
        </row>
        <row r="60">
          <cell r="A60" t="str">
            <v>НВ</v>
          </cell>
          <cell r="B60" t="str">
            <v>Machine</v>
          </cell>
          <cell r="C60" t="str">
            <v>Р.НВ.116.Метилацетат_10</v>
          </cell>
          <cell r="E60" t="str">
            <v>т</v>
          </cell>
          <cell r="F60">
            <v>1200</v>
          </cell>
          <cell r="G60">
            <v>0</v>
          </cell>
          <cell r="H60">
            <v>1200</v>
          </cell>
          <cell r="J60" t="str">
            <v>Да</v>
          </cell>
        </row>
        <row r="61">
          <cell r="A61" t="str">
            <v>НВ</v>
          </cell>
          <cell r="B61" t="str">
            <v>Machine</v>
          </cell>
          <cell r="C61" t="str">
            <v>Р.НВ.116.ПВС_ПВАД_10</v>
          </cell>
          <cell r="E61" t="str">
            <v>т</v>
          </cell>
          <cell r="F61">
            <v>0</v>
          </cell>
          <cell r="G61">
            <v>0</v>
          </cell>
          <cell r="H61">
            <v>0</v>
          </cell>
        </row>
        <row r="62">
          <cell r="A62" t="str">
            <v>НВ</v>
          </cell>
          <cell r="B62" t="str">
            <v>Machine</v>
          </cell>
          <cell r="C62" t="str">
            <v>Р.НВ.116.ПВС16_1_10</v>
          </cell>
          <cell r="E62" t="str">
            <v>т</v>
          </cell>
          <cell r="F62">
            <v>6.0044884999999999</v>
          </cell>
          <cell r="G62">
            <v>0</v>
          </cell>
          <cell r="H62">
            <v>50</v>
          </cell>
        </row>
        <row r="63">
          <cell r="A63" t="str">
            <v>НВ</v>
          </cell>
          <cell r="B63" t="str">
            <v>Machine</v>
          </cell>
          <cell r="C63" t="str">
            <v>Р.НВ.116.ПВС18_11_10</v>
          </cell>
          <cell r="E63" t="str">
            <v>т</v>
          </cell>
          <cell r="F63">
            <v>28</v>
          </cell>
          <cell r="G63">
            <v>0</v>
          </cell>
          <cell r="H63">
            <v>61</v>
          </cell>
        </row>
        <row r="64">
          <cell r="A64" t="str">
            <v>НВ</v>
          </cell>
          <cell r="B64" t="str">
            <v>Machine</v>
          </cell>
          <cell r="C64" t="str">
            <v>Р.НВ.116.РастворПВА_10</v>
          </cell>
          <cell r="E64" t="str">
            <v>т</v>
          </cell>
          <cell r="F64">
            <v>160</v>
          </cell>
          <cell r="G64">
            <v>0</v>
          </cell>
          <cell r="H64">
            <v>200</v>
          </cell>
        </row>
        <row r="65">
          <cell r="A65" t="str">
            <v>НВ</v>
          </cell>
          <cell r="B65" t="str">
            <v>Machine</v>
          </cell>
          <cell r="C65" t="str">
            <v>Р.НВ.117.Бутилацетат_12</v>
          </cell>
          <cell r="E65" t="str">
            <v>т</v>
          </cell>
          <cell r="F65">
            <v>1497.47276197</v>
          </cell>
          <cell r="G65">
            <v>0</v>
          </cell>
          <cell r="H65">
            <v>2108</v>
          </cell>
        </row>
        <row r="66">
          <cell r="A66" t="str">
            <v>НВ</v>
          </cell>
          <cell r="B66" t="str">
            <v>Blender</v>
          </cell>
          <cell r="C66" t="str">
            <v>Б.НВ.117.Бутилацетат_СР</v>
          </cell>
          <cell r="E66" t="str">
            <v>т</v>
          </cell>
          <cell r="F66">
            <v>1497.47276197</v>
          </cell>
        </row>
        <row r="67">
          <cell r="A67" t="str">
            <v>НВ</v>
          </cell>
          <cell r="B67" t="str">
            <v>Machine</v>
          </cell>
          <cell r="C67" t="str">
            <v>Р.НВ.117.Винил_кип_12</v>
          </cell>
          <cell r="E67" t="str">
            <v>т</v>
          </cell>
          <cell r="F67">
            <v>849</v>
          </cell>
          <cell r="G67">
            <v>0</v>
          </cell>
          <cell r="H67">
            <v>849</v>
          </cell>
        </row>
        <row r="68">
          <cell r="A68" t="str">
            <v>НВ</v>
          </cell>
          <cell r="B68" t="str">
            <v>Machine</v>
          </cell>
          <cell r="C68" t="str">
            <v>Р.НВ.117.Винил_стат_12</v>
          </cell>
          <cell r="E68" t="str">
            <v>т</v>
          </cell>
          <cell r="F68">
            <v>610.90789334999999</v>
          </cell>
          <cell r="G68">
            <v>0</v>
          </cell>
          <cell r="H68">
            <v>611</v>
          </cell>
        </row>
        <row r="69">
          <cell r="A69" t="str">
            <v>НВ</v>
          </cell>
          <cell r="B69" t="str">
            <v>Blender</v>
          </cell>
          <cell r="C69" t="str">
            <v>Б.НВ.117.Винилацетат_СР</v>
          </cell>
          <cell r="E69" t="str">
            <v>т</v>
          </cell>
          <cell r="F69">
            <v>1459.90789335</v>
          </cell>
        </row>
        <row r="70">
          <cell r="A70" t="str">
            <v>НВ</v>
          </cell>
          <cell r="B70" t="str">
            <v>Machine</v>
          </cell>
          <cell r="C70" t="str">
            <v>Р.НВ.118.Уксус_кта_12А</v>
          </cell>
          <cell r="E70" t="str">
            <v>т</v>
          </cell>
          <cell r="F70">
            <v>14880</v>
          </cell>
          <cell r="G70">
            <v>0</v>
          </cell>
          <cell r="H70">
            <v>14880</v>
          </cell>
        </row>
        <row r="71">
          <cell r="A71" t="str">
            <v>НВ</v>
          </cell>
          <cell r="B71" t="str">
            <v>Blender</v>
          </cell>
          <cell r="C71" t="str">
            <v>Б.НВ.100.Уксус_кта_СР</v>
          </cell>
          <cell r="E71" t="str">
            <v>т</v>
          </cell>
          <cell r="F71">
            <v>14880</v>
          </cell>
        </row>
        <row r="72">
          <cell r="A72" t="str">
            <v>НВ</v>
          </cell>
          <cell r="B72" t="str">
            <v>Machine</v>
          </cell>
          <cell r="C72" t="str">
            <v>Р.НВ.119.ПВАДн_ТБХ</v>
          </cell>
          <cell r="E72" t="str">
            <v>т</v>
          </cell>
          <cell r="F72">
            <v>152.39818539999999</v>
          </cell>
          <cell r="G72">
            <v>0</v>
          </cell>
          <cell r="H72">
            <v>410.66</v>
          </cell>
        </row>
        <row r="73">
          <cell r="B73" t="str">
            <v>Header</v>
          </cell>
          <cell r="C73" t="str">
            <v>Продажа</v>
          </cell>
          <cell r="D73" t="str">
            <v>Авто</v>
          </cell>
          <cell r="F73" t="str">
            <v>Plan</v>
          </cell>
          <cell r="G73" t="str">
            <v>Min</v>
          </cell>
          <cell r="H73" t="str">
            <v>Max</v>
          </cell>
          <cell r="I73" t="str">
            <v>Price</v>
          </cell>
          <cell r="J73" t="str">
            <v>Fixed</v>
          </cell>
        </row>
        <row r="74">
          <cell r="B74" t="str">
            <v>Insert</v>
          </cell>
          <cell r="C74" t="str">
            <v>&lt;Продажа&gt;</v>
          </cell>
          <cell r="D74" t="str">
            <v>&lt;Не удалять&gt;</v>
          </cell>
        </row>
        <row r="75">
          <cell r="B75" t="str">
            <v>Demand</v>
          </cell>
          <cell r="C75" t="str">
            <v>Т.Аммиак.ЭКС.FOB Южный.-</v>
          </cell>
          <cell r="E75" t="str">
            <v>т</v>
          </cell>
          <cell r="F75">
            <v>9000</v>
          </cell>
          <cell r="G75">
            <v>5000</v>
          </cell>
          <cell r="H75">
            <v>9000</v>
          </cell>
          <cell r="I75">
            <v>220</v>
          </cell>
        </row>
        <row r="76">
          <cell r="B76" t="str">
            <v>Demand</v>
          </cell>
          <cell r="C76" t="str">
            <v>Т.Аммиак.ВНР.FCA НВП.РФ</v>
          </cell>
          <cell r="E76" t="str">
            <v>т</v>
          </cell>
          <cell r="F76">
            <v>1000</v>
          </cell>
          <cell r="G76">
            <v>0</v>
          </cell>
          <cell r="H76">
            <v>1000</v>
          </cell>
          <cell r="I76">
            <v>210</v>
          </cell>
        </row>
        <row r="77">
          <cell r="B77" t="str">
            <v>Demand</v>
          </cell>
          <cell r="C77" t="str">
            <v>Т.Аммиак.ВНР.EXW НВП.РФ</v>
          </cell>
          <cell r="E77" t="str">
            <v>т</v>
          </cell>
          <cell r="F77">
            <v>30</v>
          </cell>
          <cell r="G77">
            <v>0</v>
          </cell>
          <cell r="H77">
            <v>30</v>
          </cell>
          <cell r="I77">
            <v>210</v>
          </cell>
        </row>
        <row r="78">
          <cell r="B78" t="str">
            <v>Demand</v>
          </cell>
          <cell r="C78" t="str">
            <v>Т.Аммиак.МЗП.CPT БЛЗ.ЕБМУ</v>
          </cell>
          <cell r="E78" t="str">
            <v>т</v>
          </cell>
          <cell r="F78">
            <v>5500</v>
          </cell>
          <cell r="G78">
            <v>5500</v>
          </cell>
          <cell r="H78">
            <v>5500</v>
          </cell>
          <cell r="I78">
            <v>203.7</v>
          </cell>
          <cell r="J78" t="str">
            <v>Да</v>
          </cell>
        </row>
        <row r="79">
          <cell r="B79" t="str">
            <v>Demand</v>
          </cell>
          <cell r="C79" t="str">
            <v>Т.Амселитра.ЭКС.FOB Ново.-</v>
          </cell>
          <cell r="E79" t="str">
            <v>т</v>
          </cell>
          <cell r="F79">
            <v>15000</v>
          </cell>
          <cell r="G79">
            <v>0</v>
          </cell>
          <cell r="H79">
            <v>15000</v>
          </cell>
          <cell r="I79">
            <v>130</v>
          </cell>
        </row>
        <row r="80">
          <cell r="B80" t="str">
            <v>Demand</v>
          </cell>
          <cell r="C80" t="str">
            <v>Т.Амселитра.ЭКС.FOB Ново.Бразилия</v>
          </cell>
          <cell r="E80" t="str">
            <v>т</v>
          </cell>
          <cell r="F80">
            <v>0</v>
          </cell>
          <cell r="G80">
            <v>0</v>
          </cell>
          <cell r="H80">
            <v>0</v>
          </cell>
          <cell r="I80">
            <v>0</v>
          </cell>
        </row>
        <row r="81">
          <cell r="B81" t="str">
            <v>Demand</v>
          </cell>
          <cell r="C81" t="str">
            <v>Т.Амселитра.ЭКС.FOB Ново.Египет</v>
          </cell>
          <cell r="E81" t="str">
            <v>т</v>
          </cell>
          <cell r="F81">
            <v>0</v>
          </cell>
          <cell r="G81">
            <v>0</v>
          </cell>
          <cell r="H81">
            <v>0</v>
          </cell>
          <cell r="I81">
            <v>0</v>
          </cell>
        </row>
        <row r="82">
          <cell r="B82" t="str">
            <v>Demand</v>
          </cell>
          <cell r="C82" t="str">
            <v>Т.Амселитра.ЭКС.FOB Ново.США</v>
          </cell>
          <cell r="E82" t="str">
            <v>т</v>
          </cell>
          <cell r="F82">
            <v>0</v>
          </cell>
          <cell r="G82">
            <v>0</v>
          </cell>
          <cell r="H82">
            <v>0</v>
          </cell>
          <cell r="I82">
            <v>0</v>
          </cell>
        </row>
        <row r="83">
          <cell r="B83" t="str">
            <v>Demand</v>
          </cell>
          <cell r="C83" t="str">
            <v>Т.Амселитра.ЭКС.FOB Ново.Турция</v>
          </cell>
          <cell r="E83" t="str">
            <v>т</v>
          </cell>
          <cell r="F83">
            <v>0</v>
          </cell>
          <cell r="G83">
            <v>0</v>
          </cell>
          <cell r="H83">
            <v>0</v>
          </cell>
          <cell r="I83">
            <v>0</v>
          </cell>
        </row>
        <row r="84">
          <cell r="B84" t="str">
            <v>Demand</v>
          </cell>
          <cell r="C84" t="str">
            <v>Т.Амселитра.ЭКС.FOB Ново.ЮВА</v>
          </cell>
          <cell r="E84" t="str">
            <v>т</v>
          </cell>
          <cell r="F84">
            <v>0</v>
          </cell>
          <cell r="G84">
            <v>0</v>
          </cell>
          <cell r="H84">
            <v>0</v>
          </cell>
          <cell r="I84">
            <v>0</v>
          </cell>
        </row>
        <row r="85">
          <cell r="B85" t="str">
            <v>Demand</v>
          </cell>
          <cell r="C85" t="str">
            <v>Т.Амселитра.ЭКС.CFR Индия.Индия</v>
          </cell>
          <cell r="E85" t="str">
            <v>т</v>
          </cell>
          <cell r="F85">
            <v>0</v>
          </cell>
          <cell r="G85">
            <v>0</v>
          </cell>
          <cell r="H85">
            <v>0</v>
          </cell>
          <cell r="I85">
            <v>0</v>
          </cell>
        </row>
        <row r="86">
          <cell r="B86" t="str">
            <v>Demand</v>
          </cell>
          <cell r="C86" t="str">
            <v>Т.Амселитра.ЭКС.CFR ЮАмерика.Бразилия</v>
          </cell>
          <cell r="E86" t="str">
            <v>т</v>
          </cell>
          <cell r="F86">
            <v>15000</v>
          </cell>
          <cell r="G86">
            <v>15000</v>
          </cell>
          <cell r="H86">
            <v>15000</v>
          </cell>
          <cell r="I86">
            <v>204</v>
          </cell>
        </row>
        <row r="87">
          <cell r="B87" t="str">
            <v>Demand</v>
          </cell>
          <cell r="C87" t="str">
            <v>Т.Амселитра.ЭКС.CFR ЮВА.Малайзия</v>
          </cell>
          <cell r="E87" t="str">
            <v>т</v>
          </cell>
          <cell r="F87">
            <v>0</v>
          </cell>
          <cell r="G87">
            <v>0</v>
          </cell>
          <cell r="H87">
            <v>0</v>
          </cell>
          <cell r="I87">
            <v>0</v>
          </cell>
        </row>
        <row r="88">
          <cell r="B88" t="str">
            <v>Demand</v>
          </cell>
          <cell r="C88" t="str">
            <v>Т.Амселитра.ВНР.FCA НВП.РФ</v>
          </cell>
          <cell r="E88" t="str">
            <v>т</v>
          </cell>
          <cell r="F88">
            <v>0</v>
          </cell>
          <cell r="G88">
            <v>0</v>
          </cell>
          <cell r="H88">
            <v>0</v>
          </cell>
          <cell r="I88">
            <v>0</v>
          </cell>
        </row>
        <row r="89">
          <cell r="B89" t="str">
            <v>Demand</v>
          </cell>
          <cell r="C89" t="str">
            <v>Т.Амселитра.ВНР.EXW НВП.РФ</v>
          </cell>
          <cell r="E89" t="str">
            <v>т</v>
          </cell>
          <cell r="F89">
            <v>5000</v>
          </cell>
          <cell r="G89">
            <v>0</v>
          </cell>
          <cell r="H89">
            <v>5000</v>
          </cell>
          <cell r="I89">
            <v>119</v>
          </cell>
        </row>
        <row r="90">
          <cell r="B90" t="str">
            <v>Demand</v>
          </cell>
          <cell r="C90" t="str">
            <v>Т.Амселитра(м).СНГ.DAF Самур.Азерб</v>
          </cell>
          <cell r="E90" t="str">
            <v>т</v>
          </cell>
          <cell r="F90">
            <v>5500</v>
          </cell>
          <cell r="G90">
            <v>0</v>
          </cell>
          <cell r="H90">
            <v>5500</v>
          </cell>
          <cell r="I90">
            <v>140</v>
          </cell>
        </row>
        <row r="91">
          <cell r="B91" t="str">
            <v>Demand</v>
          </cell>
          <cell r="C91" t="str">
            <v>Т.Амселитра(м).ВНР.FCA НВП.РФ</v>
          </cell>
          <cell r="E91" t="str">
            <v>т</v>
          </cell>
          <cell r="F91">
            <v>4000</v>
          </cell>
          <cell r="G91">
            <v>0</v>
          </cell>
          <cell r="H91">
            <v>4000</v>
          </cell>
          <cell r="I91">
            <v>125</v>
          </cell>
        </row>
        <row r="92">
          <cell r="B92" t="str">
            <v>Demand</v>
          </cell>
          <cell r="C92" t="str">
            <v>Т.Амселитра(м).ВНР.EXW НВП.РФ</v>
          </cell>
          <cell r="E92" t="str">
            <v>т</v>
          </cell>
          <cell r="F92">
            <v>3000</v>
          </cell>
          <cell r="G92">
            <v>0</v>
          </cell>
          <cell r="H92">
            <v>3000</v>
          </cell>
          <cell r="I92">
            <v>125</v>
          </cell>
        </row>
        <row r="93">
          <cell r="B93" t="str">
            <v>Demand</v>
          </cell>
          <cell r="C93" t="str">
            <v>Т.Амселитра(бб).ВНР.FCA НВП.РФ</v>
          </cell>
          <cell r="E93" t="str">
            <v>т</v>
          </cell>
          <cell r="F93">
            <v>6000</v>
          </cell>
          <cell r="G93">
            <v>0</v>
          </cell>
          <cell r="H93">
            <v>6000</v>
          </cell>
          <cell r="I93">
            <v>129</v>
          </cell>
        </row>
        <row r="94">
          <cell r="B94" t="str">
            <v>Demand</v>
          </cell>
          <cell r="C94" t="str">
            <v>Т.Амселитра(бб).ВНР.EXW НВП.РФ</v>
          </cell>
          <cell r="E94" t="str">
            <v>т</v>
          </cell>
          <cell r="F94">
            <v>2000</v>
          </cell>
          <cell r="G94">
            <v>0</v>
          </cell>
          <cell r="H94">
            <v>2000</v>
          </cell>
          <cell r="I94">
            <v>129</v>
          </cell>
        </row>
        <row r="95">
          <cell r="B95" t="str">
            <v>Demand</v>
          </cell>
          <cell r="C95" t="str">
            <v>Т.Карбамид.ЭКС.FOB Ново.-</v>
          </cell>
          <cell r="E95" t="str">
            <v>т</v>
          </cell>
          <cell r="F95">
            <v>40000</v>
          </cell>
          <cell r="G95">
            <v>0</v>
          </cell>
          <cell r="H95">
            <v>40000</v>
          </cell>
          <cell r="I95">
            <v>205</v>
          </cell>
        </row>
        <row r="96">
          <cell r="B96" t="str">
            <v>Demand</v>
          </cell>
          <cell r="C96" t="str">
            <v>Т.Карбамид.ЭКС.FOB Ново.Бразилия</v>
          </cell>
          <cell r="E96" t="str">
            <v>т</v>
          </cell>
          <cell r="F96">
            <v>10000</v>
          </cell>
          <cell r="G96">
            <v>10000</v>
          </cell>
          <cell r="H96">
            <v>10000</v>
          </cell>
          <cell r="I96">
            <v>197</v>
          </cell>
        </row>
        <row r="97">
          <cell r="B97" t="str">
            <v>Demand</v>
          </cell>
          <cell r="C97" t="str">
            <v>Т.Карбамид.ЭКС.FOB Ново.ЮАмерика</v>
          </cell>
          <cell r="E97" t="str">
            <v>т</v>
          </cell>
          <cell r="F97">
            <v>0</v>
          </cell>
          <cell r="G97">
            <v>0</v>
          </cell>
          <cell r="H97">
            <v>0</v>
          </cell>
          <cell r="I97">
            <v>0</v>
          </cell>
        </row>
        <row r="98">
          <cell r="B98" t="str">
            <v>Demand</v>
          </cell>
          <cell r="C98" t="str">
            <v>Т.Карбамид.ЭКС.CFR Иран.Иран</v>
          </cell>
          <cell r="E98" t="str">
            <v>т</v>
          </cell>
          <cell r="F98">
            <v>0</v>
          </cell>
          <cell r="G98">
            <v>0</v>
          </cell>
          <cell r="H98">
            <v>0</v>
          </cell>
          <cell r="I98">
            <v>0</v>
          </cell>
        </row>
        <row r="99">
          <cell r="B99" t="str">
            <v>Demand</v>
          </cell>
          <cell r="C99" t="str">
            <v>Т.Карбамид.ЭКС.CFR Иран.Иран1</v>
          </cell>
          <cell r="E99" t="str">
            <v>т</v>
          </cell>
          <cell r="F99">
            <v>0</v>
          </cell>
          <cell r="G99">
            <v>0</v>
          </cell>
          <cell r="H99">
            <v>0</v>
          </cell>
          <cell r="I99">
            <v>0</v>
          </cell>
        </row>
        <row r="100">
          <cell r="B100" t="str">
            <v>Demand</v>
          </cell>
          <cell r="C100" t="str">
            <v>Т.Карбамид.МЗП.CPT БЛЗ.БЛЗ</v>
          </cell>
          <cell r="E100" t="str">
            <v>т</v>
          </cell>
          <cell r="F100">
            <v>0</v>
          </cell>
          <cell r="G100">
            <v>0</v>
          </cell>
          <cell r="H100">
            <v>0</v>
          </cell>
          <cell r="I100">
            <v>0</v>
          </cell>
        </row>
        <row r="101">
          <cell r="B101" t="str">
            <v>Demand</v>
          </cell>
          <cell r="C101" t="str">
            <v>Т.Карбамид(м).ВНР.FCA НВП.РФ</v>
          </cell>
          <cell r="E101" t="str">
            <v>т</v>
          </cell>
          <cell r="F101">
            <v>500</v>
          </cell>
          <cell r="G101">
            <v>0</v>
          </cell>
          <cell r="H101">
            <v>500</v>
          </cell>
          <cell r="I101">
            <v>206</v>
          </cell>
        </row>
        <row r="102">
          <cell r="B102" t="str">
            <v>Demand</v>
          </cell>
          <cell r="C102" t="str">
            <v>Т.Карбамид(м).ВНР.EXW НВП.РФ</v>
          </cell>
          <cell r="E102" t="str">
            <v>т</v>
          </cell>
          <cell r="F102">
            <v>250</v>
          </cell>
          <cell r="G102">
            <v>0</v>
          </cell>
          <cell r="H102">
            <v>250</v>
          </cell>
          <cell r="I102">
            <v>206</v>
          </cell>
        </row>
        <row r="103">
          <cell r="B103" t="str">
            <v>Demand</v>
          </cell>
          <cell r="C103" t="str">
            <v>Т.КАС.ЭКС.FOB Ново.-</v>
          </cell>
          <cell r="E103" t="str">
            <v>т</v>
          </cell>
          <cell r="F103">
            <v>0</v>
          </cell>
          <cell r="G103">
            <v>0</v>
          </cell>
          <cell r="H103">
            <v>0</v>
          </cell>
          <cell r="I103">
            <v>0</v>
          </cell>
        </row>
        <row r="104">
          <cell r="B104" t="str">
            <v>Demand</v>
          </cell>
          <cell r="C104" t="str">
            <v>Т.КАС.ЭКС.CFR Австралия.Австралия</v>
          </cell>
          <cell r="E104" t="str">
            <v>т</v>
          </cell>
          <cell r="F104">
            <v>0</v>
          </cell>
          <cell r="G104">
            <v>0</v>
          </cell>
          <cell r="H104">
            <v>0</v>
          </cell>
          <cell r="I104">
            <v>0</v>
          </cell>
        </row>
        <row r="105">
          <cell r="B105" t="str">
            <v>Demand</v>
          </cell>
          <cell r="C105" t="str">
            <v>Т.КАС.ЭКС.CFR США.-</v>
          </cell>
          <cell r="E105" t="str">
            <v>т</v>
          </cell>
          <cell r="F105">
            <v>0</v>
          </cell>
          <cell r="G105">
            <v>0</v>
          </cell>
          <cell r="H105">
            <v>0</v>
          </cell>
          <cell r="I105">
            <v>0</v>
          </cell>
        </row>
        <row r="106">
          <cell r="B106" t="str">
            <v>Demand</v>
          </cell>
          <cell r="C106" t="str">
            <v>Т.КАС.ЭКС.CFR США.НьюОрлеан</v>
          </cell>
          <cell r="E106" t="str">
            <v>т</v>
          </cell>
          <cell r="F106">
            <v>48499.652335259998</v>
          </cell>
          <cell r="G106">
            <v>0</v>
          </cell>
          <cell r="H106">
            <v>65000</v>
          </cell>
          <cell r="I106">
            <v>170</v>
          </cell>
        </row>
        <row r="107">
          <cell r="B107" t="str">
            <v>Demand</v>
          </cell>
          <cell r="C107" t="str">
            <v>Т.КАС.ЭКС.CFR США.США</v>
          </cell>
          <cell r="E107" t="str">
            <v>т</v>
          </cell>
          <cell r="F107">
            <v>22000</v>
          </cell>
          <cell r="G107">
            <v>22000</v>
          </cell>
          <cell r="H107">
            <v>22000</v>
          </cell>
          <cell r="I107">
            <v>186</v>
          </cell>
        </row>
        <row r="108">
          <cell r="B108" t="str">
            <v>Demand</v>
          </cell>
          <cell r="C108" t="str">
            <v>Т.КАС.ЭКС.CFR ЮАмерика.Аргентина</v>
          </cell>
          <cell r="E108" t="str">
            <v>т</v>
          </cell>
          <cell r="F108">
            <v>0</v>
          </cell>
          <cell r="G108">
            <v>0</v>
          </cell>
          <cell r="H108">
            <v>0</v>
          </cell>
          <cell r="I108">
            <v>0</v>
          </cell>
        </row>
        <row r="109">
          <cell r="B109" t="str">
            <v>Demand</v>
          </cell>
          <cell r="C109" t="str">
            <v>Т.КАС.ВНР.FCA НВП.РФ</v>
          </cell>
          <cell r="E109" t="str">
            <v>т</v>
          </cell>
          <cell r="F109">
            <v>0</v>
          </cell>
          <cell r="G109">
            <v>0</v>
          </cell>
          <cell r="H109">
            <v>0</v>
          </cell>
          <cell r="I109">
            <v>0</v>
          </cell>
        </row>
        <row r="110">
          <cell r="B110" t="str">
            <v>Demand</v>
          </cell>
          <cell r="C110" t="str">
            <v>Т.КАС.ВНР.EXW НВП.РФ</v>
          </cell>
          <cell r="E110" t="str">
            <v>т</v>
          </cell>
          <cell r="F110">
            <v>1500</v>
          </cell>
          <cell r="G110">
            <v>0</v>
          </cell>
          <cell r="H110">
            <v>1500</v>
          </cell>
          <cell r="I110">
            <v>113</v>
          </cell>
        </row>
        <row r="111">
          <cell r="B111" t="str">
            <v>Demand</v>
          </cell>
          <cell r="C111" t="str">
            <v>Т.КАС.МЗП.CPT БЛЗ.ЕБМУ</v>
          </cell>
          <cell r="E111" t="str">
            <v>т</v>
          </cell>
          <cell r="F111">
            <v>360</v>
          </cell>
          <cell r="G111">
            <v>360</v>
          </cell>
          <cell r="H111">
            <v>360</v>
          </cell>
          <cell r="I111">
            <v>117.41</v>
          </cell>
        </row>
        <row r="112">
          <cell r="B112" t="str">
            <v>Demand</v>
          </cell>
          <cell r="C112" t="str">
            <v>Т.Сл_азотная.ВНР.FCA НВП.РФ</v>
          </cell>
          <cell r="E112" t="str">
            <v>т</v>
          </cell>
          <cell r="F112">
            <v>0</v>
          </cell>
          <cell r="G112">
            <v>0</v>
          </cell>
          <cell r="H112">
            <v>0</v>
          </cell>
          <cell r="I112">
            <v>0</v>
          </cell>
        </row>
        <row r="113">
          <cell r="B113" t="str">
            <v>Demand</v>
          </cell>
          <cell r="C113" t="str">
            <v>Т.Кр_азотная.СНГ.FCA НВП.Украина</v>
          </cell>
          <cell r="E113" t="str">
            <v>т</v>
          </cell>
          <cell r="F113">
            <v>1000</v>
          </cell>
          <cell r="G113">
            <v>1000</v>
          </cell>
          <cell r="H113">
            <v>1000</v>
          </cell>
          <cell r="I113">
            <v>115</v>
          </cell>
          <cell r="J113" t="str">
            <v>Да</v>
          </cell>
        </row>
        <row r="114">
          <cell r="B114" t="str">
            <v>Demand</v>
          </cell>
          <cell r="C114" t="str">
            <v>Т.Кр_азотная.ВНР.FCA НВП.РФ</v>
          </cell>
          <cell r="E114" t="str">
            <v>т</v>
          </cell>
          <cell r="F114">
            <v>0</v>
          </cell>
          <cell r="G114">
            <v>0</v>
          </cell>
          <cell r="H114">
            <v>0</v>
          </cell>
          <cell r="I114">
            <v>0</v>
          </cell>
        </row>
        <row r="115">
          <cell r="B115" t="str">
            <v>Demand</v>
          </cell>
          <cell r="C115" t="str">
            <v>Т.NPK161616.ЭКС.FOB Ново.-</v>
          </cell>
          <cell r="E115" t="str">
            <v>т</v>
          </cell>
          <cell r="F115">
            <v>0</v>
          </cell>
          <cell r="G115">
            <v>0</v>
          </cell>
          <cell r="H115">
            <v>0</v>
          </cell>
          <cell r="I115">
            <v>0</v>
          </cell>
        </row>
        <row r="116">
          <cell r="B116" t="str">
            <v>Demand</v>
          </cell>
          <cell r="C116" t="str">
            <v>Т.NPK161616.ЭКС.DAF Забайкальск.Китай</v>
          </cell>
          <cell r="E116" t="str">
            <v>т</v>
          </cell>
          <cell r="F116">
            <v>0</v>
          </cell>
          <cell r="G116">
            <v>0</v>
          </cell>
          <cell r="H116">
            <v>0</v>
          </cell>
          <cell r="I116">
            <v>0</v>
          </cell>
        </row>
        <row r="117">
          <cell r="B117" t="str">
            <v>Demand</v>
          </cell>
          <cell r="C117" t="str">
            <v>Т.NPK161616.СНГ.DAF Самур.Азерб</v>
          </cell>
          <cell r="E117" t="str">
            <v>т</v>
          </cell>
          <cell r="F117">
            <v>0</v>
          </cell>
          <cell r="G117">
            <v>0</v>
          </cell>
          <cell r="H117">
            <v>0</v>
          </cell>
          <cell r="I117">
            <v>0</v>
          </cell>
        </row>
        <row r="118">
          <cell r="B118" t="str">
            <v>Demand</v>
          </cell>
          <cell r="C118" t="str">
            <v>Т.NPK161616.СНГ.DAF Суземка.Молдова</v>
          </cell>
          <cell r="E118" t="str">
            <v>т</v>
          </cell>
          <cell r="F118">
            <v>0</v>
          </cell>
          <cell r="G118">
            <v>0</v>
          </cell>
          <cell r="H118">
            <v>0</v>
          </cell>
          <cell r="I118">
            <v>0</v>
          </cell>
        </row>
        <row r="119">
          <cell r="B119" t="str">
            <v>Demand</v>
          </cell>
          <cell r="C119" t="str">
            <v>Т.NPK161616.СНГ.DAF Усп.Украина</v>
          </cell>
          <cell r="E119" t="str">
            <v>т</v>
          </cell>
          <cell r="F119">
            <v>0</v>
          </cell>
          <cell r="G119">
            <v>0</v>
          </cell>
          <cell r="H119">
            <v>0</v>
          </cell>
          <cell r="I119">
            <v>0</v>
          </cell>
        </row>
        <row r="120">
          <cell r="B120" t="str">
            <v>Demand</v>
          </cell>
          <cell r="C120" t="str">
            <v>Т.NPK161616.ВНР.FCA НВП.РФ</v>
          </cell>
          <cell r="E120" t="str">
            <v>т</v>
          </cell>
          <cell r="F120">
            <v>0</v>
          </cell>
          <cell r="G120">
            <v>0</v>
          </cell>
          <cell r="H120">
            <v>0</v>
          </cell>
          <cell r="I120">
            <v>0</v>
          </cell>
        </row>
        <row r="121">
          <cell r="B121" t="str">
            <v>Demand</v>
          </cell>
          <cell r="C121" t="str">
            <v>Т.NPK161616.ВНР.EXW НВП.РФ</v>
          </cell>
          <cell r="E121" t="str">
            <v>т</v>
          </cell>
          <cell r="F121">
            <v>0</v>
          </cell>
          <cell r="G121">
            <v>0</v>
          </cell>
          <cell r="H121">
            <v>0</v>
          </cell>
          <cell r="I121">
            <v>0</v>
          </cell>
        </row>
        <row r="122">
          <cell r="B122" t="str">
            <v>Demand</v>
          </cell>
          <cell r="C122" t="str">
            <v>Т.NPK161616(м).СНГ.DAF Самур.Азерб</v>
          </cell>
          <cell r="E122" t="str">
            <v>т</v>
          </cell>
          <cell r="F122">
            <v>0</v>
          </cell>
          <cell r="G122">
            <v>0</v>
          </cell>
          <cell r="H122">
            <v>0</v>
          </cell>
          <cell r="I122">
            <v>0</v>
          </cell>
        </row>
        <row r="123">
          <cell r="B123" t="str">
            <v>Demand</v>
          </cell>
          <cell r="C123" t="str">
            <v>Т.NPK161616(м).СНГ.DAF Усп.Украина</v>
          </cell>
          <cell r="E123" t="str">
            <v>т</v>
          </cell>
          <cell r="F123">
            <v>0</v>
          </cell>
          <cell r="G123">
            <v>0</v>
          </cell>
          <cell r="H123">
            <v>0</v>
          </cell>
          <cell r="I123">
            <v>0</v>
          </cell>
        </row>
        <row r="124">
          <cell r="B124" t="str">
            <v>Demand</v>
          </cell>
          <cell r="C124" t="str">
            <v>Т.NPK161616(м).ВНР.FCA НВП.РФ</v>
          </cell>
          <cell r="E124" t="str">
            <v>т</v>
          </cell>
          <cell r="F124">
            <v>0</v>
          </cell>
          <cell r="G124">
            <v>0</v>
          </cell>
          <cell r="H124">
            <v>0</v>
          </cell>
          <cell r="I124">
            <v>0</v>
          </cell>
        </row>
        <row r="125">
          <cell r="B125" t="str">
            <v>Demand</v>
          </cell>
          <cell r="C125" t="str">
            <v>Т.NPK161616(м).ВНР.EXW НВП.РФ</v>
          </cell>
          <cell r="E125" t="str">
            <v>т</v>
          </cell>
          <cell r="F125">
            <v>0</v>
          </cell>
          <cell r="G125">
            <v>0</v>
          </cell>
          <cell r="H125">
            <v>0</v>
          </cell>
          <cell r="I125">
            <v>0</v>
          </cell>
        </row>
        <row r="126">
          <cell r="B126" t="str">
            <v>Demand</v>
          </cell>
          <cell r="C126" t="str">
            <v>Т.NPK210121.ЭКС.FOB Ново.Бразилия</v>
          </cell>
          <cell r="E126" t="str">
            <v>т</v>
          </cell>
          <cell r="F126">
            <v>0</v>
          </cell>
          <cell r="G126">
            <v>0</v>
          </cell>
          <cell r="H126">
            <v>0</v>
          </cell>
          <cell r="I126">
            <v>0</v>
          </cell>
        </row>
        <row r="127">
          <cell r="B127" t="str">
            <v>Demand</v>
          </cell>
          <cell r="C127" t="str">
            <v>Т.NPK210121.ЭКС.FOB Ново.Китай</v>
          </cell>
          <cell r="E127" t="str">
            <v>т</v>
          </cell>
          <cell r="F127">
            <v>0</v>
          </cell>
          <cell r="G127">
            <v>0</v>
          </cell>
          <cell r="H127">
            <v>0</v>
          </cell>
          <cell r="I127">
            <v>0</v>
          </cell>
        </row>
        <row r="128">
          <cell r="B128" t="str">
            <v>Demand</v>
          </cell>
          <cell r="C128" t="str">
            <v>Т.NPK210121.ЭКС.FOB Ново.США</v>
          </cell>
          <cell r="E128" t="str">
            <v>т</v>
          </cell>
          <cell r="F128">
            <v>0</v>
          </cell>
          <cell r="G128">
            <v>0</v>
          </cell>
          <cell r="H128">
            <v>4680</v>
          </cell>
          <cell r="I128">
            <v>140</v>
          </cell>
        </row>
        <row r="129">
          <cell r="B129" t="str">
            <v>Demand</v>
          </cell>
          <cell r="C129" t="str">
            <v>Т.NPK210121.ЭКС.FOB Ново.-</v>
          </cell>
          <cell r="E129" t="str">
            <v>т</v>
          </cell>
          <cell r="F129">
            <v>0</v>
          </cell>
          <cell r="G129">
            <v>0</v>
          </cell>
          <cell r="H129">
            <v>0</v>
          </cell>
          <cell r="I129">
            <v>0</v>
          </cell>
        </row>
        <row r="130">
          <cell r="B130" t="str">
            <v>Demand</v>
          </cell>
          <cell r="C130" t="str">
            <v>Т.NPK210121.ЭКС.CIF США.Тампа</v>
          </cell>
          <cell r="E130" t="str">
            <v>т</v>
          </cell>
          <cell r="F130">
            <v>0</v>
          </cell>
          <cell r="G130">
            <v>0</v>
          </cell>
          <cell r="H130">
            <v>0</v>
          </cell>
          <cell r="I130">
            <v>0</v>
          </cell>
        </row>
        <row r="131">
          <cell r="B131" t="str">
            <v>Demand</v>
          </cell>
          <cell r="C131" t="str">
            <v>Т.NPK210121.ЭКС.DAF Забайкальск.Китай</v>
          </cell>
          <cell r="E131" t="str">
            <v>т</v>
          </cell>
          <cell r="F131">
            <v>0</v>
          </cell>
          <cell r="G131">
            <v>0</v>
          </cell>
          <cell r="H131">
            <v>0</v>
          </cell>
          <cell r="I131">
            <v>0</v>
          </cell>
        </row>
        <row r="132">
          <cell r="B132" t="str">
            <v>Demand</v>
          </cell>
          <cell r="C132" t="str">
            <v>Т.NPK210121.ВНР.FCA НВП.РФ</v>
          </cell>
          <cell r="E132" t="str">
            <v>т</v>
          </cell>
          <cell r="F132">
            <v>0</v>
          </cell>
          <cell r="G132">
            <v>0</v>
          </cell>
          <cell r="H132">
            <v>0</v>
          </cell>
          <cell r="I132">
            <v>0</v>
          </cell>
        </row>
        <row r="133">
          <cell r="B133" t="str">
            <v>Demand</v>
          </cell>
          <cell r="C133" t="str">
            <v>Т.NPK210121.ВНР.EXW НВП.РФ</v>
          </cell>
          <cell r="E133" t="str">
            <v>т</v>
          </cell>
          <cell r="F133">
            <v>0</v>
          </cell>
          <cell r="G133">
            <v>0</v>
          </cell>
          <cell r="H133">
            <v>0</v>
          </cell>
          <cell r="I133">
            <v>0</v>
          </cell>
        </row>
        <row r="134">
          <cell r="B134" t="str">
            <v>Demand</v>
          </cell>
          <cell r="C134" t="str">
            <v>Т.NPK210121(м).ВНР.FCA НВП.РФ</v>
          </cell>
          <cell r="E134" t="str">
            <v>т</v>
          </cell>
          <cell r="F134">
            <v>0</v>
          </cell>
          <cell r="G134">
            <v>0</v>
          </cell>
          <cell r="H134">
            <v>0</v>
          </cell>
          <cell r="I134">
            <v>0</v>
          </cell>
        </row>
        <row r="135">
          <cell r="B135" t="str">
            <v>Demand</v>
          </cell>
          <cell r="C135" t="str">
            <v>Т.NPK210121(м).ВНР.EXW НВП.РФ</v>
          </cell>
          <cell r="E135" t="str">
            <v>т</v>
          </cell>
          <cell r="F135">
            <v>0</v>
          </cell>
          <cell r="G135">
            <v>0</v>
          </cell>
          <cell r="H135">
            <v>0</v>
          </cell>
          <cell r="I135">
            <v>0</v>
          </cell>
        </row>
        <row r="136">
          <cell r="B136" t="str">
            <v>Demand</v>
          </cell>
          <cell r="C136" t="str">
            <v>Т.NPK82424.ВНР.FCA НВП.РФ</v>
          </cell>
          <cell r="E136" t="str">
            <v>т</v>
          </cell>
          <cell r="F136">
            <v>0</v>
          </cell>
          <cell r="G136">
            <v>0</v>
          </cell>
          <cell r="H136">
            <v>0</v>
          </cell>
          <cell r="I136">
            <v>0</v>
          </cell>
        </row>
        <row r="137">
          <cell r="B137" t="str">
            <v>Demand</v>
          </cell>
          <cell r="C137" t="str">
            <v>Т.NPK82424(м).ВНР.FCA НВП.РФ1</v>
          </cell>
          <cell r="E137" t="str">
            <v>т</v>
          </cell>
          <cell r="F137">
            <v>0</v>
          </cell>
          <cell r="G137">
            <v>0</v>
          </cell>
          <cell r="H137">
            <v>0</v>
          </cell>
          <cell r="I137">
            <v>0</v>
          </cell>
        </row>
        <row r="138">
          <cell r="B138" t="str">
            <v>Demand</v>
          </cell>
          <cell r="C138" t="str">
            <v>Т.NPK82424(м).ВНР.FCA НВП.РФ</v>
          </cell>
          <cell r="E138" t="str">
            <v>т</v>
          </cell>
          <cell r="F138">
            <v>0</v>
          </cell>
          <cell r="G138">
            <v>0</v>
          </cell>
          <cell r="H138">
            <v>0</v>
          </cell>
          <cell r="I138">
            <v>217</v>
          </cell>
        </row>
        <row r="139">
          <cell r="B139" t="str">
            <v>Demand</v>
          </cell>
          <cell r="C139" t="str">
            <v>Т.NPK82424(м).ВНР.EXW НВП.РФ</v>
          </cell>
          <cell r="E139" t="str">
            <v>т</v>
          </cell>
          <cell r="F139">
            <v>0</v>
          </cell>
          <cell r="G139">
            <v>0</v>
          </cell>
          <cell r="H139">
            <v>0</v>
          </cell>
          <cell r="I139">
            <v>0</v>
          </cell>
        </row>
        <row r="140">
          <cell r="B140" t="str">
            <v>Demand</v>
          </cell>
          <cell r="C140" t="str">
            <v>Т.NPK170128.ЭКС.FOB Ново.Индонезия</v>
          </cell>
          <cell r="E140" t="str">
            <v>т</v>
          </cell>
          <cell r="F140">
            <v>0</v>
          </cell>
          <cell r="G140">
            <v>0</v>
          </cell>
          <cell r="H140">
            <v>0</v>
          </cell>
          <cell r="I140">
            <v>0</v>
          </cell>
        </row>
        <row r="141">
          <cell r="B141" t="str">
            <v>Demand</v>
          </cell>
          <cell r="C141" t="str">
            <v>Т.NPK170128.ЭКС.FOB Ново.-</v>
          </cell>
          <cell r="E141" t="str">
            <v>т</v>
          </cell>
          <cell r="F141">
            <v>6750</v>
          </cell>
          <cell r="G141">
            <v>0</v>
          </cell>
          <cell r="H141">
            <v>6750</v>
          </cell>
          <cell r="I141">
            <v>140</v>
          </cell>
          <cell r="J141" t="str">
            <v>Да</v>
          </cell>
        </row>
        <row r="142">
          <cell r="B142" t="str">
            <v>Demand</v>
          </cell>
          <cell r="C142" t="str">
            <v>Т.NPK170128.ЭКС.FOB Ново.Малайзия</v>
          </cell>
          <cell r="E142" t="str">
            <v>т</v>
          </cell>
          <cell r="F142">
            <v>0</v>
          </cell>
          <cell r="G142">
            <v>0</v>
          </cell>
          <cell r="H142">
            <v>0</v>
          </cell>
          <cell r="I142">
            <v>0</v>
          </cell>
        </row>
        <row r="143">
          <cell r="B143" t="str">
            <v>Demand</v>
          </cell>
          <cell r="C143" t="str">
            <v>Т.NPK170128.ЭКС.FOB Ново.ЮВА</v>
          </cell>
          <cell r="E143" t="str">
            <v>т</v>
          </cell>
          <cell r="F143">
            <v>0</v>
          </cell>
          <cell r="G143">
            <v>0</v>
          </cell>
          <cell r="H143">
            <v>0</v>
          </cell>
          <cell r="I143">
            <v>0</v>
          </cell>
        </row>
        <row r="144">
          <cell r="B144" t="str">
            <v>Demand</v>
          </cell>
          <cell r="C144" t="str">
            <v>Т.NPK170128.ЭКС.CFR ЮВА.-</v>
          </cell>
          <cell r="E144" t="str">
            <v>т</v>
          </cell>
          <cell r="F144">
            <v>0</v>
          </cell>
          <cell r="G144">
            <v>0</v>
          </cell>
          <cell r="H144">
            <v>0</v>
          </cell>
          <cell r="I144">
            <v>0</v>
          </cell>
        </row>
        <row r="145">
          <cell r="B145" t="str">
            <v>Demand</v>
          </cell>
          <cell r="C145" t="str">
            <v>Т.NPK170128.ЭКС.CFR Италия.Сицилия</v>
          </cell>
          <cell r="E145" t="str">
            <v>т</v>
          </cell>
          <cell r="F145">
            <v>0</v>
          </cell>
          <cell r="G145">
            <v>0</v>
          </cell>
          <cell r="H145">
            <v>0</v>
          </cell>
          <cell r="I145">
            <v>0</v>
          </cell>
        </row>
        <row r="146">
          <cell r="B146" t="str">
            <v>Demand</v>
          </cell>
          <cell r="C146" t="str">
            <v>Т.NPK170128.ЭКС.CFR Италия.Равенна</v>
          </cell>
          <cell r="E146" t="str">
            <v>т</v>
          </cell>
          <cell r="F146">
            <v>0</v>
          </cell>
          <cell r="G146">
            <v>0</v>
          </cell>
          <cell r="H146">
            <v>0</v>
          </cell>
          <cell r="I146">
            <v>0</v>
          </cell>
        </row>
        <row r="147">
          <cell r="B147" t="str">
            <v>Demand</v>
          </cell>
          <cell r="C147" t="str">
            <v>Т.NPK170128.ВНР.FCA НВП.РФ</v>
          </cell>
          <cell r="E147" t="str">
            <v>т</v>
          </cell>
          <cell r="F147">
            <v>0</v>
          </cell>
          <cell r="G147">
            <v>0</v>
          </cell>
          <cell r="H147">
            <v>0</v>
          </cell>
          <cell r="I147">
            <v>0</v>
          </cell>
        </row>
        <row r="148">
          <cell r="B148" t="str">
            <v>Demand</v>
          </cell>
          <cell r="C148" t="str">
            <v>Т.NPK170128.ВНР.EXW НВП.РФ</v>
          </cell>
          <cell r="E148" t="str">
            <v>т</v>
          </cell>
          <cell r="F148">
            <v>0</v>
          </cell>
          <cell r="G148">
            <v>0</v>
          </cell>
          <cell r="H148">
            <v>0</v>
          </cell>
          <cell r="I148">
            <v>0</v>
          </cell>
        </row>
        <row r="149">
          <cell r="B149" t="str">
            <v>Demand</v>
          </cell>
          <cell r="C149" t="str">
            <v>Т.NPK170128(м).ВНР.FCA НВП.РФ</v>
          </cell>
          <cell r="E149" t="str">
            <v>т</v>
          </cell>
          <cell r="F149">
            <v>0</v>
          </cell>
          <cell r="G149">
            <v>0</v>
          </cell>
          <cell r="H149">
            <v>0</v>
          </cell>
          <cell r="I149">
            <v>0</v>
          </cell>
        </row>
        <row r="150">
          <cell r="B150" t="str">
            <v>Demand</v>
          </cell>
          <cell r="C150" t="str">
            <v>Т.NPK170128(м).ВНР.EXW НВП.РФ</v>
          </cell>
          <cell r="E150" t="str">
            <v>т</v>
          </cell>
          <cell r="F150">
            <v>0</v>
          </cell>
          <cell r="G150">
            <v>0</v>
          </cell>
          <cell r="H150">
            <v>0</v>
          </cell>
          <cell r="I150">
            <v>0</v>
          </cell>
        </row>
        <row r="151">
          <cell r="B151" t="str">
            <v>Demand</v>
          </cell>
          <cell r="C151" t="str">
            <v>Т.Метанол.СНГ.DAF Озинки.Казахстан</v>
          </cell>
          <cell r="E151" t="str">
            <v>т</v>
          </cell>
          <cell r="F151">
            <v>0</v>
          </cell>
          <cell r="G151">
            <v>0</v>
          </cell>
          <cell r="H151">
            <v>0</v>
          </cell>
          <cell r="I151">
            <v>0</v>
          </cell>
        </row>
        <row r="152">
          <cell r="B152" t="str">
            <v>Demand</v>
          </cell>
          <cell r="C152" t="str">
            <v>Т.Метанол.СНГ.DAF Самур.Азерб</v>
          </cell>
          <cell r="E152" t="str">
            <v>т</v>
          </cell>
          <cell r="F152">
            <v>0</v>
          </cell>
          <cell r="G152">
            <v>0</v>
          </cell>
          <cell r="H152">
            <v>0</v>
          </cell>
          <cell r="I152">
            <v>0</v>
          </cell>
        </row>
        <row r="153">
          <cell r="B153" t="str">
            <v>Demand</v>
          </cell>
          <cell r="C153" t="str">
            <v>Т.Метанол.ВНР.FCA НВП.РФ</v>
          </cell>
          <cell r="E153" t="str">
            <v>т</v>
          </cell>
          <cell r="F153">
            <v>2421.61751035</v>
          </cell>
          <cell r="G153">
            <v>2500</v>
          </cell>
          <cell r="H153">
            <v>3000</v>
          </cell>
          <cell r="I153">
            <v>220</v>
          </cell>
        </row>
        <row r="154">
          <cell r="B154" t="str">
            <v>Demand</v>
          </cell>
          <cell r="C154" t="str">
            <v>Т.Ацетальдегид.ЭКС.FAS Ново.Турция</v>
          </cell>
          <cell r="E154" t="str">
            <v>т</v>
          </cell>
          <cell r="F154">
            <v>550</v>
          </cell>
          <cell r="G154">
            <v>550</v>
          </cell>
          <cell r="H154">
            <v>550</v>
          </cell>
          <cell r="I154">
            <v>510</v>
          </cell>
        </row>
        <row r="155">
          <cell r="B155" t="str">
            <v>Demand</v>
          </cell>
          <cell r="C155" t="str">
            <v>Т.Ацетальдегид.ЭКС.DAF ВадулСирет.Румыния</v>
          </cell>
          <cell r="E155" t="str">
            <v>т</v>
          </cell>
          <cell r="F155">
            <v>35</v>
          </cell>
          <cell r="G155">
            <v>35</v>
          </cell>
          <cell r="H155">
            <v>35</v>
          </cell>
          <cell r="I155">
            <v>620</v>
          </cell>
        </row>
        <row r="156">
          <cell r="B156" t="str">
            <v>Demand</v>
          </cell>
          <cell r="C156" t="str">
            <v>Т.Ацетальдегид.ЭКС.DAF Усп.Словакия</v>
          </cell>
          <cell r="E156" t="str">
            <v>т</v>
          </cell>
          <cell r="F156">
            <v>450</v>
          </cell>
          <cell r="G156">
            <v>450</v>
          </cell>
          <cell r="H156">
            <v>450</v>
          </cell>
          <cell r="I156">
            <v>523</v>
          </cell>
        </row>
        <row r="157">
          <cell r="B157" t="str">
            <v>Demand</v>
          </cell>
          <cell r="C157" t="str">
            <v>Т.Ацетальдегид.СНГ.DAF Усп.Украина</v>
          </cell>
          <cell r="E157" t="str">
            <v>т</v>
          </cell>
          <cell r="F157">
            <v>0</v>
          </cell>
          <cell r="G157">
            <v>0</v>
          </cell>
          <cell r="H157">
            <v>0</v>
          </cell>
          <cell r="I157">
            <v>0</v>
          </cell>
        </row>
        <row r="158">
          <cell r="B158" t="str">
            <v>Demand</v>
          </cell>
          <cell r="C158" t="str">
            <v>Т.Ацетальдегид.СНГ.FCA НВП.Украина</v>
          </cell>
          <cell r="E158" t="str">
            <v>т</v>
          </cell>
          <cell r="F158">
            <v>0</v>
          </cell>
          <cell r="G158">
            <v>0</v>
          </cell>
          <cell r="H158">
            <v>0</v>
          </cell>
          <cell r="I158">
            <v>0</v>
          </cell>
        </row>
        <row r="159">
          <cell r="B159" t="str">
            <v>Demand</v>
          </cell>
          <cell r="C159" t="str">
            <v>Т.Ацетальдегид.ВНР.FCA НВП.РФ</v>
          </cell>
          <cell r="E159" t="str">
            <v>т</v>
          </cell>
          <cell r="F159">
            <v>540</v>
          </cell>
          <cell r="G159">
            <v>540</v>
          </cell>
          <cell r="H159">
            <v>540</v>
          </cell>
          <cell r="I159">
            <v>575</v>
          </cell>
        </row>
        <row r="160">
          <cell r="B160" t="str">
            <v>Demand</v>
          </cell>
          <cell r="C160" t="str">
            <v>Т.Бутанол.ЭКС.DAF Бусловская.Фин</v>
          </cell>
          <cell r="E160" t="str">
            <v>т</v>
          </cell>
          <cell r="F160">
            <v>0</v>
          </cell>
          <cell r="G160">
            <v>0</v>
          </cell>
          <cell r="H160">
            <v>0</v>
          </cell>
          <cell r="I160">
            <v>0</v>
          </cell>
        </row>
        <row r="161">
          <cell r="B161" t="str">
            <v>Demand</v>
          </cell>
          <cell r="C161" t="str">
            <v>Т.Бутанол.ЭКС.DAF Посинь.Латвия</v>
          </cell>
          <cell r="E161" t="str">
            <v>т</v>
          </cell>
          <cell r="F161">
            <v>0</v>
          </cell>
          <cell r="G161">
            <v>0</v>
          </cell>
          <cell r="H161">
            <v>0</v>
          </cell>
          <cell r="I161">
            <v>0</v>
          </cell>
        </row>
        <row r="162">
          <cell r="B162" t="str">
            <v>Demand</v>
          </cell>
          <cell r="C162" t="str">
            <v>Т.Бутанол.ЭКС.CPT Темрюк.Италия</v>
          </cell>
          <cell r="E162" t="str">
            <v>т</v>
          </cell>
          <cell r="F162">
            <v>0</v>
          </cell>
          <cell r="G162">
            <v>0</v>
          </cell>
          <cell r="H162">
            <v>0</v>
          </cell>
          <cell r="I162">
            <v>0</v>
          </cell>
        </row>
        <row r="163">
          <cell r="B163" t="str">
            <v>Demand</v>
          </cell>
          <cell r="C163" t="str">
            <v>Т.Бутанол.СНГ.DAF Усп.Украина</v>
          </cell>
          <cell r="E163" t="str">
            <v>т</v>
          </cell>
          <cell r="F163">
            <v>0</v>
          </cell>
          <cell r="G163">
            <v>0</v>
          </cell>
          <cell r="H163">
            <v>0</v>
          </cell>
          <cell r="I163">
            <v>0</v>
          </cell>
        </row>
        <row r="164">
          <cell r="B164" t="str">
            <v>Demand</v>
          </cell>
          <cell r="C164" t="str">
            <v>Т.Бутанол.СНГ.FCA НВП.Украина</v>
          </cell>
          <cell r="E164" t="str">
            <v>т</v>
          </cell>
          <cell r="F164">
            <v>0</v>
          </cell>
          <cell r="G164">
            <v>0</v>
          </cell>
          <cell r="H164">
            <v>0</v>
          </cell>
          <cell r="I164">
            <v>0</v>
          </cell>
        </row>
        <row r="165">
          <cell r="B165" t="str">
            <v>Demand</v>
          </cell>
          <cell r="C165" t="str">
            <v>Т.Бутанол.ВНР.FCA НВП.РФ</v>
          </cell>
          <cell r="E165" t="str">
            <v>т</v>
          </cell>
          <cell r="F165">
            <v>700</v>
          </cell>
          <cell r="G165">
            <v>700</v>
          </cell>
          <cell r="H165">
            <v>700</v>
          </cell>
          <cell r="I165">
            <v>960</v>
          </cell>
          <cell r="J165" t="str">
            <v>Да</v>
          </cell>
        </row>
        <row r="166">
          <cell r="B166" t="str">
            <v>Demand</v>
          </cell>
          <cell r="C166" t="str">
            <v>Т.Уксус_кта.ЭКС.CFR Бельгия.Бельгия</v>
          </cell>
          <cell r="E166" t="str">
            <v>т</v>
          </cell>
          <cell r="F166">
            <v>1500</v>
          </cell>
          <cell r="G166">
            <v>1500</v>
          </cell>
          <cell r="H166">
            <v>1500</v>
          </cell>
          <cell r="I166">
            <v>506</v>
          </cell>
          <cell r="J166" t="str">
            <v>Да</v>
          </cell>
        </row>
        <row r="167">
          <cell r="B167" t="str">
            <v>Demand</v>
          </cell>
          <cell r="C167" t="str">
            <v>Т.Уксус_кта.ЭКС.CIF Бельгия.Бельгия</v>
          </cell>
          <cell r="E167" t="str">
            <v>т</v>
          </cell>
          <cell r="F167">
            <v>0</v>
          </cell>
          <cell r="G167">
            <v>0</v>
          </cell>
          <cell r="H167">
            <v>0</v>
          </cell>
          <cell r="I167">
            <v>0</v>
          </cell>
        </row>
        <row r="168">
          <cell r="B168" t="str">
            <v>Demand</v>
          </cell>
          <cell r="C168" t="str">
            <v>Т.Уксус_кта.ЭКС.DAF Бусловская.Фин</v>
          </cell>
          <cell r="E168" t="str">
            <v>т</v>
          </cell>
          <cell r="F168">
            <v>500</v>
          </cell>
          <cell r="G168">
            <v>500</v>
          </cell>
          <cell r="H168">
            <v>500</v>
          </cell>
          <cell r="I168">
            <v>495</v>
          </cell>
          <cell r="J168" t="str">
            <v>Да</v>
          </cell>
        </row>
        <row r="169">
          <cell r="B169" t="str">
            <v>Demand</v>
          </cell>
          <cell r="C169" t="str">
            <v>Т.Уксус_кта.ЭКС.DAF ВадулСирет.Румыния</v>
          </cell>
          <cell r="E169" t="str">
            <v>т</v>
          </cell>
          <cell r="F169">
            <v>50</v>
          </cell>
          <cell r="G169">
            <v>50</v>
          </cell>
          <cell r="H169">
            <v>50</v>
          </cell>
          <cell r="I169">
            <v>520</v>
          </cell>
          <cell r="J169" t="str">
            <v>Да</v>
          </cell>
        </row>
        <row r="170">
          <cell r="B170" t="str">
            <v>Demand</v>
          </cell>
          <cell r="C170" t="str">
            <v>Т.Уксус_кта.ЭКС.DAF Мостиска.Польша</v>
          </cell>
          <cell r="E170" t="str">
            <v>т</v>
          </cell>
          <cell r="F170">
            <v>300</v>
          </cell>
          <cell r="G170">
            <v>300</v>
          </cell>
          <cell r="H170">
            <v>300</v>
          </cell>
          <cell r="I170">
            <v>495</v>
          </cell>
          <cell r="J170" t="str">
            <v>Да</v>
          </cell>
        </row>
        <row r="171">
          <cell r="B171" t="str">
            <v>Demand</v>
          </cell>
          <cell r="C171" t="str">
            <v>Т.Уксус_кта.ЭКС.DAF Печоры-Псков.Эстония</v>
          </cell>
          <cell r="E171" t="str">
            <v>т</v>
          </cell>
          <cell r="F171">
            <v>300</v>
          </cell>
          <cell r="G171">
            <v>300</v>
          </cell>
          <cell r="H171">
            <v>300</v>
          </cell>
          <cell r="I171">
            <v>490</v>
          </cell>
          <cell r="J171" t="str">
            <v>Да</v>
          </cell>
        </row>
        <row r="172">
          <cell r="B172" t="str">
            <v>Demand</v>
          </cell>
          <cell r="C172" t="str">
            <v>Т.Уксус_кта.ВНР.CPT Буденновск.РФ</v>
          </cell>
          <cell r="E172" t="str">
            <v>т</v>
          </cell>
          <cell r="F172">
            <v>2500</v>
          </cell>
          <cell r="G172">
            <v>2500</v>
          </cell>
          <cell r="H172">
            <v>2500</v>
          </cell>
          <cell r="I172">
            <v>325</v>
          </cell>
          <cell r="J172" t="str">
            <v>Да</v>
          </cell>
        </row>
        <row r="173">
          <cell r="B173" t="str">
            <v>Demand</v>
          </cell>
          <cell r="C173" t="str">
            <v>Т.Уксус_кта.ВНР.FCA НВП.РФ</v>
          </cell>
          <cell r="E173" t="str">
            <v>т</v>
          </cell>
          <cell r="F173">
            <v>1300</v>
          </cell>
          <cell r="G173">
            <v>1300</v>
          </cell>
          <cell r="H173">
            <v>1300</v>
          </cell>
          <cell r="I173">
            <v>545</v>
          </cell>
          <cell r="J173" t="str">
            <v>Да</v>
          </cell>
        </row>
        <row r="174">
          <cell r="B174" t="str">
            <v>Demand</v>
          </cell>
          <cell r="C174" t="str">
            <v>Т.Уксус_кта.ВНР.FCA НВП.РФ1</v>
          </cell>
          <cell r="E174" t="str">
            <v>т</v>
          </cell>
          <cell r="F174">
            <v>5800</v>
          </cell>
          <cell r="G174">
            <v>5800</v>
          </cell>
          <cell r="H174">
            <v>5800</v>
          </cell>
          <cell r="I174">
            <v>405</v>
          </cell>
          <cell r="J174" t="str">
            <v>Да</v>
          </cell>
        </row>
        <row r="175">
          <cell r="B175" t="str">
            <v>Demand</v>
          </cell>
          <cell r="C175" t="str">
            <v>Т.Уксус_кта.ВНР.FCA НВП.Ураллесхим</v>
          </cell>
          <cell r="E175" t="str">
            <v>т</v>
          </cell>
          <cell r="F175">
            <v>0</v>
          </cell>
          <cell r="G175">
            <v>0</v>
          </cell>
          <cell r="H175">
            <v>0</v>
          </cell>
          <cell r="I175">
            <v>0</v>
          </cell>
        </row>
        <row r="176">
          <cell r="B176" t="str">
            <v>Demand</v>
          </cell>
          <cell r="C176" t="str">
            <v>Т.Винилацетат.ЭКС.DAF Бусловская.Фин</v>
          </cell>
          <cell r="E176" t="str">
            <v>т</v>
          </cell>
          <cell r="F176">
            <v>0</v>
          </cell>
          <cell r="G176">
            <v>0</v>
          </cell>
          <cell r="H176">
            <v>0</v>
          </cell>
          <cell r="I176">
            <v>0</v>
          </cell>
        </row>
        <row r="177">
          <cell r="B177" t="str">
            <v>Demand</v>
          </cell>
          <cell r="C177" t="str">
            <v>Т.Винилацетат.ЭКС.DAF Мостиска.Польша</v>
          </cell>
          <cell r="E177" t="str">
            <v>т</v>
          </cell>
          <cell r="F177">
            <v>24.731324130000001</v>
          </cell>
          <cell r="G177">
            <v>300</v>
          </cell>
          <cell r="H177">
            <v>300</v>
          </cell>
          <cell r="I177">
            <v>850</v>
          </cell>
        </row>
        <row r="178">
          <cell r="B178" t="str">
            <v>Demand</v>
          </cell>
          <cell r="C178" t="str">
            <v>Т.Винилацетат.ЭКС.DAF Гудогай.Литва</v>
          </cell>
          <cell r="E178" t="str">
            <v>т</v>
          </cell>
          <cell r="F178">
            <v>70</v>
          </cell>
          <cell r="G178">
            <v>70</v>
          </cell>
          <cell r="H178">
            <v>70</v>
          </cell>
          <cell r="I178">
            <v>920</v>
          </cell>
        </row>
        <row r="179">
          <cell r="B179" t="str">
            <v>Demand</v>
          </cell>
          <cell r="C179" t="str">
            <v>Т.Винилацетат.ЭКС.DAF Чоп.Словакия</v>
          </cell>
          <cell r="E179" t="str">
            <v>т</v>
          </cell>
          <cell r="F179">
            <v>250</v>
          </cell>
          <cell r="G179">
            <v>250</v>
          </cell>
          <cell r="H179">
            <v>250</v>
          </cell>
          <cell r="I179">
            <v>860</v>
          </cell>
        </row>
        <row r="180">
          <cell r="B180" t="str">
            <v>Demand</v>
          </cell>
          <cell r="C180" t="str">
            <v>Т.Винилацетат.ЭКС.DAF ВадулСирет.Румыния</v>
          </cell>
          <cell r="E180" t="str">
            <v>т</v>
          </cell>
          <cell r="F180">
            <v>110</v>
          </cell>
          <cell r="G180">
            <v>110</v>
          </cell>
          <cell r="H180">
            <v>110</v>
          </cell>
          <cell r="I180">
            <v>925</v>
          </cell>
        </row>
        <row r="181">
          <cell r="B181" t="str">
            <v>Demand</v>
          </cell>
          <cell r="C181" t="str">
            <v>Т.Винилацетат.ЭКС.CPT Темрюк.Турция</v>
          </cell>
          <cell r="E181" t="str">
            <v>т</v>
          </cell>
          <cell r="F181">
            <v>0</v>
          </cell>
          <cell r="G181">
            <v>0</v>
          </cell>
          <cell r="H181">
            <v>0</v>
          </cell>
          <cell r="I181">
            <v>0</v>
          </cell>
        </row>
        <row r="182">
          <cell r="B182" t="str">
            <v>Demand</v>
          </cell>
          <cell r="C182" t="str">
            <v>Т.Винилацетат.ЭКС.FCA НВП.Израиль</v>
          </cell>
          <cell r="E182" t="str">
            <v>т</v>
          </cell>
          <cell r="F182">
            <v>88</v>
          </cell>
          <cell r="G182">
            <v>88</v>
          </cell>
          <cell r="H182">
            <v>88</v>
          </cell>
          <cell r="I182">
            <v>850</v>
          </cell>
        </row>
        <row r="183">
          <cell r="B183" t="str">
            <v>Demand</v>
          </cell>
          <cell r="C183" t="str">
            <v>Т.Винилацетат.СНГ.DAF Озинки.Узб</v>
          </cell>
          <cell r="E183" t="str">
            <v>т</v>
          </cell>
          <cell r="F183">
            <v>0</v>
          </cell>
          <cell r="G183">
            <v>0</v>
          </cell>
          <cell r="H183">
            <v>0</v>
          </cell>
          <cell r="I183">
            <v>0</v>
          </cell>
        </row>
        <row r="184">
          <cell r="B184" t="str">
            <v>Demand</v>
          </cell>
          <cell r="C184" t="str">
            <v>Т.Винилацетат.СНГ.DAF Усп.Украина</v>
          </cell>
          <cell r="E184" t="str">
            <v>т</v>
          </cell>
          <cell r="F184">
            <v>0</v>
          </cell>
          <cell r="G184">
            <v>0</v>
          </cell>
          <cell r="H184">
            <v>0</v>
          </cell>
          <cell r="I184">
            <v>0</v>
          </cell>
        </row>
        <row r="185">
          <cell r="B185" t="str">
            <v>Demand</v>
          </cell>
          <cell r="C185" t="str">
            <v>Т.Винилацетат.СНГ.FCA НВП.Украина</v>
          </cell>
          <cell r="E185" t="str">
            <v>т</v>
          </cell>
          <cell r="F185">
            <v>120</v>
          </cell>
          <cell r="G185">
            <v>120</v>
          </cell>
          <cell r="H185">
            <v>120</v>
          </cell>
          <cell r="I185">
            <v>910</v>
          </cell>
        </row>
        <row r="186">
          <cell r="B186" t="str">
            <v>Demand</v>
          </cell>
          <cell r="C186" t="str">
            <v>Т.Винилацетат.ВНР.FCA НВП.РФ2</v>
          </cell>
          <cell r="E186" t="str">
            <v>т</v>
          </cell>
          <cell r="F186">
            <v>0</v>
          </cell>
          <cell r="G186">
            <v>0</v>
          </cell>
          <cell r="H186">
            <v>0</v>
          </cell>
          <cell r="I186">
            <v>0</v>
          </cell>
        </row>
        <row r="187">
          <cell r="B187" t="str">
            <v>Demand</v>
          </cell>
          <cell r="C187" t="str">
            <v>Т.Винилацетат.ВНР.FCA НВП.РФ</v>
          </cell>
          <cell r="E187" t="str">
            <v>т</v>
          </cell>
          <cell r="F187">
            <v>700</v>
          </cell>
          <cell r="G187">
            <v>700</v>
          </cell>
          <cell r="H187">
            <v>700</v>
          </cell>
          <cell r="I187">
            <v>910</v>
          </cell>
        </row>
        <row r="188">
          <cell r="B188" t="str">
            <v>Demand</v>
          </cell>
          <cell r="C188" t="str">
            <v>Т.Бутилацетат.ЭКС.FOB Котка.Нидерл</v>
          </cell>
          <cell r="E188" t="str">
            <v>т</v>
          </cell>
          <cell r="F188">
            <v>717.47276196999997</v>
          </cell>
          <cell r="G188">
            <v>1500</v>
          </cell>
          <cell r="H188">
            <v>1500</v>
          </cell>
          <cell r="I188">
            <v>920</v>
          </cell>
        </row>
        <row r="189">
          <cell r="B189" t="str">
            <v>Demand</v>
          </cell>
          <cell r="C189" t="str">
            <v>Т.Бутилацетат.ЭКС.FOB Котка.Фин</v>
          </cell>
          <cell r="E189" t="str">
            <v>т</v>
          </cell>
          <cell r="F189">
            <v>0</v>
          </cell>
          <cell r="G189">
            <v>0</v>
          </cell>
          <cell r="H189">
            <v>0</v>
          </cell>
          <cell r="I189">
            <v>0</v>
          </cell>
        </row>
        <row r="190">
          <cell r="B190" t="str">
            <v>Demand</v>
          </cell>
          <cell r="C190" t="str">
            <v>Т.Бутилацетат.ЭКС.DAF Ужгород.Венгрия</v>
          </cell>
          <cell r="E190" t="str">
            <v>т</v>
          </cell>
          <cell r="F190">
            <v>0</v>
          </cell>
          <cell r="G190">
            <v>0</v>
          </cell>
          <cell r="H190">
            <v>0</v>
          </cell>
          <cell r="I190">
            <v>0</v>
          </cell>
        </row>
        <row r="191">
          <cell r="B191" t="str">
            <v>Demand</v>
          </cell>
          <cell r="C191" t="str">
            <v>Т.Бутилацетат.ЭКС.DAF Чоп.Словакия</v>
          </cell>
          <cell r="E191" t="str">
            <v>т</v>
          </cell>
          <cell r="F191">
            <v>200</v>
          </cell>
          <cell r="G191">
            <v>200</v>
          </cell>
          <cell r="H191">
            <v>300</v>
          </cell>
          <cell r="I191">
            <v>925</v>
          </cell>
        </row>
        <row r="192">
          <cell r="B192" t="str">
            <v>Demand</v>
          </cell>
          <cell r="C192" t="str">
            <v>Т.Бутилацетат.ЭКС.DAF Бусловская.Фин</v>
          </cell>
          <cell r="E192" t="str">
            <v>т</v>
          </cell>
          <cell r="F192">
            <v>0</v>
          </cell>
          <cell r="G192">
            <v>0</v>
          </cell>
          <cell r="H192">
            <v>0</v>
          </cell>
          <cell r="I192">
            <v>0</v>
          </cell>
        </row>
        <row r="193">
          <cell r="B193" t="str">
            <v>Demand</v>
          </cell>
          <cell r="C193" t="str">
            <v>Т.Бутилацетат.ЭКС.DAF Брест.Польша</v>
          </cell>
          <cell r="E193" t="str">
            <v>т</v>
          </cell>
          <cell r="F193">
            <v>50</v>
          </cell>
          <cell r="G193">
            <v>50</v>
          </cell>
          <cell r="H193">
            <v>50</v>
          </cell>
          <cell r="I193">
            <v>935</v>
          </cell>
        </row>
        <row r="194">
          <cell r="B194" t="str">
            <v>Demand</v>
          </cell>
          <cell r="C194" t="str">
            <v>Т.Бутилацетат.ЭКС.CPT Темрюк.Италия</v>
          </cell>
          <cell r="E194" t="str">
            <v>т</v>
          </cell>
          <cell r="F194">
            <v>0</v>
          </cell>
          <cell r="G194">
            <v>0</v>
          </cell>
          <cell r="H194">
            <v>0</v>
          </cell>
          <cell r="I194">
            <v>0</v>
          </cell>
        </row>
        <row r="195">
          <cell r="B195" t="str">
            <v>Demand</v>
          </cell>
          <cell r="C195" t="str">
            <v>Т.Бутилацетат.ЭКС.CPT Темрюк.Турция</v>
          </cell>
          <cell r="E195" t="str">
            <v>т</v>
          </cell>
          <cell r="F195">
            <v>500</v>
          </cell>
          <cell r="G195">
            <v>500</v>
          </cell>
          <cell r="H195">
            <v>500</v>
          </cell>
          <cell r="I195">
            <v>930</v>
          </cell>
        </row>
        <row r="196">
          <cell r="B196" t="str">
            <v>Demand</v>
          </cell>
          <cell r="C196" t="str">
            <v>Т.Бутилацетат.ЭКС.FCA Котка.Швеция</v>
          </cell>
          <cell r="E196" t="str">
            <v>т</v>
          </cell>
          <cell r="F196">
            <v>0</v>
          </cell>
          <cell r="G196">
            <v>0</v>
          </cell>
          <cell r="H196">
            <v>0</v>
          </cell>
          <cell r="I196">
            <v>0</v>
          </cell>
        </row>
        <row r="197">
          <cell r="B197" t="str">
            <v>Demand</v>
          </cell>
          <cell r="C197" t="str">
            <v>Т.Бутилацетат.ЭКС.FCA Котка.Норвегия</v>
          </cell>
          <cell r="E197" t="str">
            <v>т</v>
          </cell>
          <cell r="F197">
            <v>0</v>
          </cell>
          <cell r="G197">
            <v>0</v>
          </cell>
          <cell r="H197">
            <v>0</v>
          </cell>
          <cell r="I197">
            <v>0</v>
          </cell>
        </row>
        <row r="198">
          <cell r="B198" t="str">
            <v>Demand</v>
          </cell>
          <cell r="C198" t="str">
            <v>Т.Бутилацетат.СНГ.FCA НВП.Украина</v>
          </cell>
          <cell r="E198" t="str">
            <v>т</v>
          </cell>
          <cell r="F198">
            <v>0</v>
          </cell>
          <cell r="G198">
            <v>0</v>
          </cell>
          <cell r="H198">
            <v>0</v>
          </cell>
          <cell r="I198">
            <v>0</v>
          </cell>
        </row>
        <row r="199">
          <cell r="B199" t="str">
            <v>Demand</v>
          </cell>
          <cell r="C199" t="str">
            <v>Т.Бутилацетат.ВНР.FCA НВП.РФ</v>
          </cell>
          <cell r="E199" t="str">
            <v>т</v>
          </cell>
          <cell r="F199">
            <v>100</v>
          </cell>
          <cell r="G199">
            <v>100</v>
          </cell>
          <cell r="H199">
            <v>100</v>
          </cell>
          <cell r="I199">
            <v>1000</v>
          </cell>
        </row>
        <row r="200">
          <cell r="B200" t="str">
            <v>Demand</v>
          </cell>
          <cell r="C200" t="str">
            <v>Т.Метилацетат.ЭКС.FCA НВП.Нидерл</v>
          </cell>
          <cell r="E200" t="str">
            <v>т</v>
          </cell>
          <cell r="F200">
            <v>0</v>
          </cell>
          <cell r="G200">
            <v>0</v>
          </cell>
          <cell r="H200">
            <v>0</v>
          </cell>
          <cell r="I200">
            <v>0</v>
          </cell>
        </row>
        <row r="201">
          <cell r="B201" t="str">
            <v>Demand</v>
          </cell>
          <cell r="C201" t="str">
            <v>Т.Метилацетат.СНГ.DAF Усп.Украина</v>
          </cell>
          <cell r="E201" t="str">
            <v>т</v>
          </cell>
          <cell r="F201">
            <v>180</v>
          </cell>
          <cell r="G201">
            <v>180</v>
          </cell>
          <cell r="H201">
            <v>180</v>
          </cell>
          <cell r="I201">
            <v>730</v>
          </cell>
          <cell r="J201" t="str">
            <v>Да</v>
          </cell>
        </row>
        <row r="202">
          <cell r="B202" t="str">
            <v>Demand</v>
          </cell>
          <cell r="C202" t="str">
            <v>Т.Метилацетат.СНГ.FCA НВП.Украина</v>
          </cell>
          <cell r="E202" t="str">
            <v>т</v>
          </cell>
          <cell r="F202">
            <v>0</v>
          </cell>
          <cell r="G202">
            <v>0</v>
          </cell>
          <cell r="H202">
            <v>0</v>
          </cell>
          <cell r="I202">
            <v>0</v>
          </cell>
        </row>
        <row r="203">
          <cell r="B203" t="str">
            <v>Demand</v>
          </cell>
          <cell r="C203" t="str">
            <v>Т.Метилацетат.ВНР.FCA НВП.РФ1</v>
          </cell>
          <cell r="E203" t="str">
            <v>т</v>
          </cell>
          <cell r="F203">
            <v>0</v>
          </cell>
          <cell r="G203">
            <v>0</v>
          </cell>
          <cell r="H203">
            <v>0</v>
          </cell>
          <cell r="I203">
            <v>0</v>
          </cell>
        </row>
        <row r="204">
          <cell r="B204" t="str">
            <v>Demand</v>
          </cell>
          <cell r="C204" t="str">
            <v>Т.Метилацетат.ВНР.FCA НВП.РФ</v>
          </cell>
          <cell r="E204" t="str">
            <v>т</v>
          </cell>
          <cell r="F204">
            <v>1020</v>
          </cell>
          <cell r="G204">
            <v>1020</v>
          </cell>
          <cell r="H204">
            <v>1020</v>
          </cell>
          <cell r="I204">
            <v>680</v>
          </cell>
        </row>
        <row r="205">
          <cell r="B205" t="str">
            <v>Demand</v>
          </cell>
          <cell r="C205" t="str">
            <v>Т.ПВАД.ВНР.FCA НВП.РФ</v>
          </cell>
          <cell r="E205" t="str">
            <v>т</v>
          </cell>
          <cell r="F205">
            <v>120</v>
          </cell>
          <cell r="G205">
            <v>120</v>
          </cell>
          <cell r="H205">
            <v>120</v>
          </cell>
          <cell r="I205">
            <v>715</v>
          </cell>
          <cell r="J205" t="str">
            <v>Да</v>
          </cell>
        </row>
        <row r="206">
          <cell r="B206" t="str">
            <v>Demand</v>
          </cell>
          <cell r="C206" t="str">
            <v>Т.ПВС18_11(м).СНГ.DAF Озинки.Казахстан</v>
          </cell>
          <cell r="E206" t="str">
            <v>т</v>
          </cell>
          <cell r="F206">
            <v>0</v>
          </cell>
          <cell r="G206">
            <v>0</v>
          </cell>
          <cell r="H206">
            <v>0</v>
          </cell>
          <cell r="I206">
            <v>0</v>
          </cell>
        </row>
        <row r="207">
          <cell r="B207" t="str">
            <v>Demand</v>
          </cell>
          <cell r="C207" t="str">
            <v>Т.ПВС18_11(м).СНГ.FCA НВП.Украина</v>
          </cell>
          <cell r="E207" t="str">
            <v>т</v>
          </cell>
          <cell r="F207">
            <v>0</v>
          </cell>
          <cell r="G207">
            <v>0</v>
          </cell>
          <cell r="H207">
            <v>0</v>
          </cell>
          <cell r="I207">
            <v>0</v>
          </cell>
        </row>
        <row r="208">
          <cell r="B208" t="str">
            <v>Demand</v>
          </cell>
          <cell r="C208" t="str">
            <v>Т.ПВС18_11(м).ВНР.FCA НВП.РФ</v>
          </cell>
          <cell r="E208" t="str">
            <v>т</v>
          </cell>
          <cell r="F208">
            <v>35</v>
          </cell>
          <cell r="G208">
            <v>35</v>
          </cell>
          <cell r="H208">
            <v>35</v>
          </cell>
          <cell r="I208">
            <v>2255</v>
          </cell>
          <cell r="J208" t="str">
            <v>Да</v>
          </cell>
        </row>
        <row r="209">
          <cell r="B209" t="str">
            <v>Demand</v>
          </cell>
          <cell r="C209" t="str">
            <v>Т.РастворПВА.ВНР.FCA НВП.РФ</v>
          </cell>
          <cell r="E209" t="str">
            <v>т</v>
          </cell>
          <cell r="F209">
            <v>160</v>
          </cell>
          <cell r="G209">
            <v>160</v>
          </cell>
          <cell r="H209">
            <v>160</v>
          </cell>
          <cell r="I209">
            <v>890</v>
          </cell>
        </row>
        <row r="210">
          <cell r="B210" t="str">
            <v>Header</v>
          </cell>
          <cell r="C210" t="str">
            <v>Прочий спрос</v>
          </cell>
          <cell r="F210" t="str">
            <v>Plan</v>
          </cell>
          <cell r="G210" t="str">
            <v>Min</v>
          </cell>
          <cell r="H210" t="str">
            <v>Max</v>
          </cell>
          <cell r="I210" t="str">
            <v>Price</v>
          </cell>
          <cell r="J210" t="str">
            <v>Fixed</v>
          </cell>
        </row>
        <row r="211">
          <cell r="A211" t="str">
            <v>НВ</v>
          </cell>
          <cell r="B211" t="str">
            <v>Demand</v>
          </cell>
          <cell r="C211" t="str">
            <v>Х.НВ.119.ПВАДн_ТБХ.ТБХ</v>
          </cell>
          <cell r="E211" t="str">
            <v>т</v>
          </cell>
          <cell r="F211">
            <v>31.558185399999999</v>
          </cell>
          <cell r="G211">
            <v>31.558185399999999</v>
          </cell>
          <cell r="H211">
            <v>31.558185399999999</v>
          </cell>
          <cell r="I211">
            <v>0</v>
          </cell>
        </row>
        <row r="212">
          <cell r="A212" t="str">
            <v>НВ</v>
          </cell>
          <cell r="B212" t="str">
            <v>Demand</v>
          </cell>
          <cell r="C212" t="str">
            <v>Х.НВ.116.Метилацетат_10.ТБХ</v>
          </cell>
          <cell r="E212" t="str">
            <v>т</v>
          </cell>
          <cell r="F212">
            <v>0</v>
          </cell>
          <cell r="G212">
            <v>0</v>
          </cell>
          <cell r="H212">
            <v>0</v>
          </cell>
          <cell r="I212">
            <v>0</v>
          </cell>
        </row>
        <row r="213">
          <cell r="A213" t="str">
            <v>НВ</v>
          </cell>
          <cell r="B213" t="str">
            <v>Demand</v>
          </cell>
          <cell r="C213" t="str">
            <v>Х.НВ.Натр_едкий_тех.Прочее</v>
          </cell>
          <cell r="E213" t="str">
            <v>кг</v>
          </cell>
          <cell r="F213">
            <v>0</v>
          </cell>
          <cell r="G213">
            <v>0</v>
          </cell>
          <cell r="H213">
            <v>0</v>
          </cell>
          <cell r="I213">
            <v>0</v>
          </cell>
        </row>
        <row r="214">
          <cell r="B214" t="str">
            <v>Header</v>
          </cell>
          <cell r="C214" t="str">
            <v>Отгрузка с завода</v>
          </cell>
          <cell r="D214" t="str">
            <v>Авто</v>
          </cell>
          <cell r="F214" t="str">
            <v>Plan</v>
          </cell>
        </row>
        <row r="215">
          <cell r="B215" t="str">
            <v>Insert</v>
          </cell>
          <cell r="C215" t="str">
            <v>&lt;Отгрузка с завода&gt;</v>
          </cell>
          <cell r="D215" t="str">
            <v>&lt;Не удалять&gt;</v>
          </cell>
        </row>
        <row r="216">
          <cell r="A216" t="str">
            <v>НВ</v>
          </cell>
          <cell r="B216" t="str">
            <v>Working</v>
          </cell>
          <cell r="C216" t="str">
            <v>О.НВ.НВП.Аммиак.ЭКС</v>
          </cell>
          <cell r="D216" t="str">
            <v>ГР.НВ.Аммиак.ОТГ</v>
          </cell>
          <cell r="E216" t="str">
            <v>т</v>
          </cell>
          <cell r="F216">
            <v>9000</v>
          </cell>
        </row>
        <row r="217">
          <cell r="A217" t="str">
            <v>НВ</v>
          </cell>
          <cell r="B217" t="str">
            <v>Working</v>
          </cell>
          <cell r="C217" t="str">
            <v>О.НВ.НВП.Аммиак.СНГ</v>
          </cell>
          <cell r="D217" t="str">
            <v>ГР.НВ.Аммиак.ОТГ</v>
          </cell>
          <cell r="E217" t="str">
            <v>т</v>
          </cell>
          <cell r="F217">
            <v>0</v>
          </cell>
        </row>
        <row r="218">
          <cell r="A218" t="str">
            <v>НВ</v>
          </cell>
          <cell r="B218" t="str">
            <v>Working</v>
          </cell>
          <cell r="C218" t="str">
            <v>О.НВ.НВП.Аммиак.ВНР</v>
          </cell>
          <cell r="D218" t="str">
            <v>ГР.НВ.Аммиак.ОТГ</v>
          </cell>
          <cell r="E218" t="str">
            <v>т</v>
          </cell>
          <cell r="F218">
            <v>1030</v>
          </cell>
        </row>
        <row r="219">
          <cell r="A219" t="str">
            <v>НВ</v>
          </cell>
          <cell r="B219" t="str">
            <v>Working</v>
          </cell>
          <cell r="C219" t="str">
            <v>О.НВ.НВП.Аммиак.МЗП</v>
          </cell>
          <cell r="D219" t="str">
            <v>ГР.НВ.Аммиак.ОТГ</v>
          </cell>
          <cell r="E219" t="str">
            <v>т</v>
          </cell>
          <cell r="F219">
            <v>5500</v>
          </cell>
        </row>
        <row r="220">
          <cell r="A220" t="str">
            <v>НВ</v>
          </cell>
          <cell r="B220" t="str">
            <v>Working</v>
          </cell>
          <cell r="C220" t="str">
            <v>О.НВ.НВП.Амселитра.ЭКС</v>
          </cell>
          <cell r="D220" t="str">
            <v>ГР.НВ.Амселитра.ОТГ</v>
          </cell>
          <cell r="E220" t="str">
            <v>т</v>
          </cell>
          <cell r="F220">
            <v>30000</v>
          </cell>
        </row>
        <row r="221">
          <cell r="A221" t="str">
            <v>НВ</v>
          </cell>
          <cell r="B221" t="str">
            <v>Working</v>
          </cell>
          <cell r="C221" t="str">
            <v>О.НВ.НВП.Амселитра.СНГ</v>
          </cell>
          <cell r="D221" t="str">
            <v>ГР.НВ.Амселитра.ОТГ</v>
          </cell>
          <cell r="E221" t="str">
            <v>т</v>
          </cell>
          <cell r="F221">
            <v>0</v>
          </cell>
        </row>
        <row r="222">
          <cell r="A222" t="str">
            <v>НВ</v>
          </cell>
          <cell r="B222" t="str">
            <v>Working</v>
          </cell>
          <cell r="C222" t="str">
            <v>О.НВ.НВП.Амселитра.ВНР</v>
          </cell>
          <cell r="D222" t="str">
            <v>ГР.НВ.Амселитра.ОТГ</v>
          </cell>
          <cell r="E222" t="str">
            <v>т</v>
          </cell>
          <cell r="F222">
            <v>5000</v>
          </cell>
        </row>
        <row r="223">
          <cell r="A223" t="str">
            <v>НВ</v>
          </cell>
          <cell r="B223" t="str">
            <v>Working</v>
          </cell>
          <cell r="C223" t="str">
            <v>О.НВ.НВП.Амселитра(м).ЭКС</v>
          </cell>
          <cell r="D223" t="str">
            <v>ГР.НВ.Амселитра.ОТГ</v>
          </cell>
          <cell r="E223" t="str">
            <v>т</v>
          </cell>
          <cell r="F223">
            <v>0</v>
          </cell>
        </row>
        <row r="224">
          <cell r="A224" t="str">
            <v>НВ</v>
          </cell>
          <cell r="B224" t="str">
            <v>Working</v>
          </cell>
          <cell r="C224" t="str">
            <v>О.НВ.НВП.Амселитра(м).СНГ</v>
          </cell>
          <cell r="D224" t="str">
            <v>ГР.НВ.Амселитра.ОТГ</v>
          </cell>
          <cell r="E224" t="str">
            <v>т</v>
          </cell>
          <cell r="F224">
            <v>5500</v>
          </cell>
        </row>
        <row r="225">
          <cell r="A225" t="str">
            <v>НВ</v>
          </cell>
          <cell r="B225" t="str">
            <v>Working</v>
          </cell>
          <cell r="C225" t="str">
            <v>О.НВ.НВП.Амселитра(м).ВНР</v>
          </cell>
          <cell r="D225" t="str">
            <v>ГР.НВ.Амселитра.ОТГ</v>
          </cell>
          <cell r="E225" t="str">
            <v>т</v>
          </cell>
          <cell r="F225">
            <v>7000</v>
          </cell>
        </row>
        <row r="226">
          <cell r="A226" t="str">
            <v>НВ</v>
          </cell>
          <cell r="B226" t="str">
            <v>Working</v>
          </cell>
          <cell r="C226" t="str">
            <v>О.НВ.НВП.Амселитра(бб).ЭКС</v>
          </cell>
          <cell r="D226" t="str">
            <v>ГР.НВ.Амселитра.ОТГ</v>
          </cell>
          <cell r="E226" t="str">
            <v>т</v>
          </cell>
          <cell r="F226">
            <v>0</v>
          </cell>
        </row>
        <row r="227">
          <cell r="A227" t="str">
            <v>НВ</v>
          </cell>
          <cell r="B227" t="str">
            <v>Working</v>
          </cell>
          <cell r="C227" t="str">
            <v>О.НВ.НВП.Амселитра(бб).СНГ</v>
          </cell>
          <cell r="D227" t="str">
            <v>ГР.НВ.Амселитра.ОТГ</v>
          </cell>
          <cell r="E227" t="str">
            <v>т</v>
          </cell>
          <cell r="F227">
            <v>0</v>
          </cell>
        </row>
        <row r="228">
          <cell r="A228" t="str">
            <v>НВ</v>
          </cell>
          <cell r="B228" t="str">
            <v>Working</v>
          </cell>
          <cell r="C228" t="str">
            <v>О.НВ.НВП.Амселитра(бб).ВНР</v>
          </cell>
          <cell r="D228" t="str">
            <v>ГР.НВ.Амселитра.ОТГ</v>
          </cell>
          <cell r="E228" t="str">
            <v>т</v>
          </cell>
          <cell r="F228">
            <v>8000</v>
          </cell>
        </row>
        <row r="229">
          <cell r="A229" t="str">
            <v>НВ</v>
          </cell>
          <cell r="B229" t="str">
            <v>Working</v>
          </cell>
          <cell r="C229" t="str">
            <v>О.НВ.НВП.Карбамид.ЭКС</v>
          </cell>
          <cell r="D229" t="str">
            <v>ГР.НВ.Карбамид.ОТГ</v>
          </cell>
          <cell r="E229" t="str">
            <v>т</v>
          </cell>
          <cell r="F229">
            <v>50000</v>
          </cell>
        </row>
        <row r="230">
          <cell r="A230" t="str">
            <v>НВ</v>
          </cell>
          <cell r="B230" t="str">
            <v>Working</v>
          </cell>
          <cell r="C230" t="str">
            <v>О.НВ.НВП.Карбамид.СНГ</v>
          </cell>
          <cell r="D230" t="str">
            <v>ГР.НВ.Карбамид.ОТГ</v>
          </cell>
          <cell r="E230" t="str">
            <v>т</v>
          </cell>
          <cell r="F230">
            <v>0</v>
          </cell>
        </row>
        <row r="231">
          <cell r="A231" t="str">
            <v>НВ</v>
          </cell>
          <cell r="B231" t="str">
            <v>Working</v>
          </cell>
          <cell r="C231" t="str">
            <v>О.НВ.НВП.Карбамид.ВНР</v>
          </cell>
          <cell r="D231" t="str">
            <v>ГР.НВ.Карбамид.ОТГ</v>
          </cell>
          <cell r="E231" t="str">
            <v>т</v>
          </cell>
          <cell r="F231">
            <v>0</v>
          </cell>
        </row>
        <row r="232">
          <cell r="A232" t="str">
            <v>НВ</v>
          </cell>
          <cell r="B232" t="str">
            <v>Working</v>
          </cell>
          <cell r="C232" t="str">
            <v>О.НВ.НВП.Карбамид.МЗП</v>
          </cell>
          <cell r="D232" t="str">
            <v>ГР.НВ.Карбамид.ОТГ</v>
          </cell>
          <cell r="E232" t="str">
            <v>т</v>
          </cell>
          <cell r="F232">
            <v>0</v>
          </cell>
        </row>
        <row r="233">
          <cell r="A233" t="str">
            <v>НВ</v>
          </cell>
          <cell r="B233" t="str">
            <v>Working</v>
          </cell>
          <cell r="C233" t="str">
            <v>О.НВ.НВП.Карбамид(м).ЭКС</v>
          </cell>
          <cell r="D233" t="str">
            <v>ГР.НВ.Карбамид.ОТГ</v>
          </cell>
          <cell r="E233" t="str">
            <v>т</v>
          </cell>
          <cell r="F233">
            <v>0</v>
          </cell>
        </row>
        <row r="234">
          <cell r="A234" t="str">
            <v>НВ</v>
          </cell>
          <cell r="B234" t="str">
            <v>Working</v>
          </cell>
          <cell r="C234" t="str">
            <v>О.НВ.НВП.Карбамид(м).СНГ</v>
          </cell>
          <cell r="D234" t="str">
            <v>ГР.НВ.Карбамид.ОТГ</v>
          </cell>
          <cell r="E234" t="str">
            <v>т</v>
          </cell>
          <cell r="F234">
            <v>0</v>
          </cell>
        </row>
        <row r="235">
          <cell r="A235" t="str">
            <v>НВ</v>
          </cell>
          <cell r="B235" t="str">
            <v>Working</v>
          </cell>
          <cell r="C235" t="str">
            <v>О.НВ.НВП.Карбамид(м).ВНР</v>
          </cell>
          <cell r="D235" t="str">
            <v>ГР.НВ.Карбамид.ОТГ</v>
          </cell>
          <cell r="E235" t="str">
            <v>т</v>
          </cell>
          <cell r="F235">
            <v>750</v>
          </cell>
        </row>
        <row r="236">
          <cell r="A236" t="str">
            <v>НВ</v>
          </cell>
          <cell r="B236" t="str">
            <v>Working</v>
          </cell>
          <cell r="C236" t="str">
            <v>О.НВ.НВП.КАС.ЭКС</v>
          </cell>
          <cell r="D236" t="str">
            <v>ГР.НВ.КАС.ОТГ</v>
          </cell>
          <cell r="E236" t="str">
            <v>т</v>
          </cell>
          <cell r="F236">
            <v>70499.652335260005</v>
          </cell>
        </row>
        <row r="237">
          <cell r="A237" t="str">
            <v>НВ</v>
          </cell>
          <cell r="B237" t="str">
            <v>Working</v>
          </cell>
          <cell r="C237" t="str">
            <v>О.НВ.НВП.КАС.СНГ</v>
          </cell>
          <cell r="D237" t="str">
            <v>ГР.НВ.КАС.ОТГ</v>
          </cell>
          <cell r="E237" t="str">
            <v>т</v>
          </cell>
          <cell r="F237">
            <v>0</v>
          </cell>
        </row>
        <row r="238">
          <cell r="A238" t="str">
            <v>НВ</v>
          </cell>
          <cell r="B238" t="str">
            <v>Working</v>
          </cell>
          <cell r="C238" t="str">
            <v>О.НВ.НВП.КАС.ВНР</v>
          </cell>
          <cell r="D238" t="str">
            <v>ГР.НВ.КАС.ОТГ</v>
          </cell>
          <cell r="E238" t="str">
            <v>т</v>
          </cell>
          <cell r="F238">
            <v>1500</v>
          </cell>
        </row>
        <row r="239">
          <cell r="A239" t="str">
            <v>НВ</v>
          </cell>
          <cell r="B239" t="str">
            <v>Working</v>
          </cell>
          <cell r="C239" t="str">
            <v>О.НВ.НВП.КАС.МЗП</v>
          </cell>
          <cell r="D239" t="str">
            <v>ГР.НВ.КАС.ОТГ</v>
          </cell>
          <cell r="E239" t="str">
            <v>т</v>
          </cell>
          <cell r="F239">
            <v>360</v>
          </cell>
        </row>
        <row r="240">
          <cell r="A240" t="str">
            <v>НВ</v>
          </cell>
          <cell r="B240" t="str">
            <v>Working</v>
          </cell>
          <cell r="C240" t="str">
            <v>О.НВ.НВП.Сл_азотная.ЭКС</v>
          </cell>
          <cell r="D240" t="str">
            <v>ГР.НВ.Сл_азотная.ОТГ</v>
          </cell>
          <cell r="E240" t="str">
            <v>т</v>
          </cell>
          <cell r="F240">
            <v>0</v>
          </cell>
        </row>
        <row r="241">
          <cell r="A241" t="str">
            <v>НВ</v>
          </cell>
          <cell r="B241" t="str">
            <v>Working</v>
          </cell>
          <cell r="C241" t="str">
            <v>О.НВ.НВП.Сл_азотная.СНГ</v>
          </cell>
          <cell r="D241" t="str">
            <v>ГР.НВ.Сл_азотная.ОТГ</v>
          </cell>
          <cell r="E241" t="str">
            <v>т</v>
          </cell>
          <cell r="F241">
            <v>0</v>
          </cell>
        </row>
        <row r="242">
          <cell r="A242" t="str">
            <v>НВ</v>
          </cell>
          <cell r="B242" t="str">
            <v>Working</v>
          </cell>
          <cell r="C242" t="str">
            <v>О.НВ.НВП.Сл_азотная.ВНР</v>
          </cell>
          <cell r="D242" t="str">
            <v>ГР.НВ.Сл_азотная.ОТГ</v>
          </cell>
          <cell r="E242" t="str">
            <v>т</v>
          </cell>
          <cell r="F242">
            <v>0</v>
          </cell>
        </row>
        <row r="243">
          <cell r="A243" t="str">
            <v>НВ</v>
          </cell>
          <cell r="B243" t="str">
            <v>Working</v>
          </cell>
          <cell r="C243" t="str">
            <v>О.НВ.НВП.Кр_азотная.ЭКС</v>
          </cell>
          <cell r="D243" t="str">
            <v>ГР.НВ.Кр_азотная.ОТГ</v>
          </cell>
          <cell r="E243" t="str">
            <v>т</v>
          </cell>
          <cell r="F243">
            <v>0</v>
          </cell>
        </row>
        <row r="244">
          <cell r="A244" t="str">
            <v>НВ</v>
          </cell>
          <cell r="B244" t="str">
            <v>Working</v>
          </cell>
          <cell r="C244" t="str">
            <v>О.НВ.НВП.Кр_азотная.СНГ</v>
          </cell>
          <cell r="D244" t="str">
            <v>ГР.НВ.Кр_азотная.ОТГ</v>
          </cell>
          <cell r="E244" t="str">
            <v>т</v>
          </cell>
          <cell r="F244">
            <v>1000</v>
          </cell>
        </row>
        <row r="245">
          <cell r="A245" t="str">
            <v>НВ</v>
          </cell>
          <cell r="B245" t="str">
            <v>Working</v>
          </cell>
          <cell r="C245" t="str">
            <v>О.НВ.НВП.Кр_азотная.ВНР</v>
          </cell>
          <cell r="D245" t="str">
            <v>ГР.НВ.Кр_азотная.ОТГ</v>
          </cell>
          <cell r="E245" t="str">
            <v>т</v>
          </cell>
          <cell r="F245">
            <v>0</v>
          </cell>
        </row>
        <row r="246">
          <cell r="A246" t="str">
            <v>НВ</v>
          </cell>
          <cell r="B246" t="str">
            <v>Working</v>
          </cell>
          <cell r="C246" t="str">
            <v>О.НВ.НВП.NPK161616.ЭКС</v>
          </cell>
          <cell r="D246" t="str">
            <v>ГР.НВ.NPK161616.ОТГ</v>
          </cell>
          <cell r="E246" t="str">
            <v>т</v>
          </cell>
          <cell r="F246">
            <v>0</v>
          </cell>
        </row>
        <row r="247">
          <cell r="A247" t="str">
            <v>НВ</v>
          </cell>
          <cell r="B247" t="str">
            <v>Working</v>
          </cell>
          <cell r="C247" t="str">
            <v>О.НВ.НВП.NPK161616.СНГ</v>
          </cell>
          <cell r="D247" t="str">
            <v>ГР.НВ.NPK161616.ОТГ</v>
          </cell>
          <cell r="E247" t="str">
            <v>т</v>
          </cell>
          <cell r="F247">
            <v>0</v>
          </cell>
        </row>
        <row r="248">
          <cell r="A248" t="str">
            <v>НВ</v>
          </cell>
          <cell r="B248" t="str">
            <v>Working</v>
          </cell>
          <cell r="C248" t="str">
            <v>О.НВ.НВП.NPK161616.ВНР</v>
          </cell>
          <cell r="D248" t="str">
            <v>ГР.НВ.NPK161616.ОТГ</v>
          </cell>
          <cell r="E248" t="str">
            <v>т</v>
          </cell>
          <cell r="F248">
            <v>0</v>
          </cell>
        </row>
        <row r="249">
          <cell r="A249" t="str">
            <v>НВ</v>
          </cell>
          <cell r="B249" t="str">
            <v>Working</v>
          </cell>
          <cell r="C249" t="str">
            <v>О.НВ.НВП.NPK161616(м).ЭКС</v>
          </cell>
          <cell r="D249" t="str">
            <v>ГР.НВ.NPK161616.ОТГ</v>
          </cell>
          <cell r="E249" t="str">
            <v>т</v>
          </cell>
          <cell r="F249">
            <v>0</v>
          </cell>
        </row>
        <row r="250">
          <cell r="A250" t="str">
            <v>НВ</v>
          </cell>
          <cell r="B250" t="str">
            <v>Working</v>
          </cell>
          <cell r="C250" t="str">
            <v>О.НВ.НВП.NPK161616(м).СНГ</v>
          </cell>
          <cell r="D250" t="str">
            <v>ГР.НВ.NPK161616.ОТГ</v>
          </cell>
          <cell r="E250" t="str">
            <v>т</v>
          </cell>
          <cell r="F250">
            <v>0</v>
          </cell>
        </row>
        <row r="251">
          <cell r="A251" t="str">
            <v>НВ</v>
          </cell>
          <cell r="B251" t="str">
            <v>Working</v>
          </cell>
          <cell r="C251" t="str">
            <v>О.НВ.НВП.NPK161616(м).ВНР</v>
          </cell>
          <cell r="D251" t="str">
            <v>ГР.НВ.NPK161616.ОТГ</v>
          </cell>
          <cell r="E251" t="str">
            <v>т</v>
          </cell>
          <cell r="F251">
            <v>0</v>
          </cell>
        </row>
        <row r="252">
          <cell r="A252" t="str">
            <v>НВ</v>
          </cell>
          <cell r="B252" t="str">
            <v>Working</v>
          </cell>
          <cell r="C252" t="str">
            <v>О.НВ.НВП.NPK210121.ЭКС</v>
          </cell>
          <cell r="D252" t="str">
            <v>ГР.НВ.NPK210121.ОТГ</v>
          </cell>
          <cell r="E252" t="str">
            <v>т</v>
          </cell>
          <cell r="F252">
            <v>0</v>
          </cell>
        </row>
        <row r="253">
          <cell r="A253" t="str">
            <v>НВ</v>
          </cell>
          <cell r="B253" t="str">
            <v>Working</v>
          </cell>
          <cell r="C253" t="str">
            <v>О.НВ.НВП.NPK210121.СНГ</v>
          </cell>
          <cell r="D253" t="str">
            <v>ГР.НВ.NPK210121.ОТГ</v>
          </cell>
          <cell r="E253" t="str">
            <v>т</v>
          </cell>
          <cell r="F253">
            <v>0</v>
          </cell>
        </row>
        <row r="254">
          <cell r="A254" t="str">
            <v>НВ</v>
          </cell>
          <cell r="B254" t="str">
            <v>Working</v>
          </cell>
          <cell r="C254" t="str">
            <v>О.НВ.НВП.NPK210121.ВНР</v>
          </cell>
          <cell r="D254" t="str">
            <v>ГР.НВ.NPK210121.ОТГ</v>
          </cell>
          <cell r="E254" t="str">
            <v>т</v>
          </cell>
          <cell r="F254">
            <v>0</v>
          </cell>
        </row>
        <row r="255">
          <cell r="A255" t="str">
            <v>НВ</v>
          </cell>
          <cell r="B255" t="str">
            <v>Working</v>
          </cell>
          <cell r="C255" t="str">
            <v>О.НВ.НВП.NPK210121(м).ЭКС</v>
          </cell>
          <cell r="D255" t="str">
            <v>ГР.НВ.NPK210121.ОТГ</v>
          </cell>
          <cell r="E255" t="str">
            <v>т</v>
          </cell>
          <cell r="F255">
            <v>0</v>
          </cell>
        </row>
        <row r="256">
          <cell r="A256" t="str">
            <v>НВ</v>
          </cell>
          <cell r="B256" t="str">
            <v>Working</v>
          </cell>
          <cell r="C256" t="str">
            <v>О.НВ.НВП.NPK210121(м).СНГ</v>
          </cell>
          <cell r="D256" t="str">
            <v>ГР.НВ.NPK210121.ОТГ</v>
          </cell>
          <cell r="E256" t="str">
            <v>т</v>
          </cell>
          <cell r="F256">
            <v>0</v>
          </cell>
        </row>
        <row r="257">
          <cell r="A257" t="str">
            <v>НВ</v>
          </cell>
          <cell r="B257" t="str">
            <v>Working</v>
          </cell>
          <cell r="C257" t="str">
            <v>О.НВ.НВП.NPK210121(м).ВНР</v>
          </cell>
          <cell r="D257" t="str">
            <v>ГР.НВ.NPK210121.ОТГ</v>
          </cell>
          <cell r="E257" t="str">
            <v>т</v>
          </cell>
          <cell r="F257">
            <v>0</v>
          </cell>
        </row>
        <row r="258">
          <cell r="A258" t="str">
            <v>НВ</v>
          </cell>
          <cell r="B258" t="str">
            <v>Working</v>
          </cell>
          <cell r="C258" t="str">
            <v>О.НВ.НВП.NPK82424.ЭКС</v>
          </cell>
          <cell r="D258" t="str">
            <v>ГР.НВ.NPK82424.ОТГ</v>
          </cell>
          <cell r="E258" t="str">
            <v>т</v>
          </cell>
          <cell r="F258">
            <v>0</v>
          </cell>
        </row>
        <row r="259">
          <cell r="A259" t="str">
            <v>НВ</v>
          </cell>
          <cell r="B259" t="str">
            <v>Working</v>
          </cell>
          <cell r="C259" t="str">
            <v>О.НВ.НВП.NPK82424.СНГ</v>
          </cell>
          <cell r="D259" t="str">
            <v>ГР.НВ.NPK82424.ОТГ</v>
          </cell>
          <cell r="E259" t="str">
            <v>т</v>
          </cell>
          <cell r="F259">
            <v>0</v>
          </cell>
        </row>
        <row r="260">
          <cell r="A260" t="str">
            <v>НВ</v>
          </cell>
          <cell r="B260" t="str">
            <v>Working</v>
          </cell>
          <cell r="C260" t="str">
            <v>О.НВ.НВП.NPK82424.ВНР</v>
          </cell>
          <cell r="D260" t="str">
            <v>ГР.НВ.NPK82424.ОТГ</v>
          </cell>
          <cell r="E260" t="str">
            <v>т</v>
          </cell>
          <cell r="F260">
            <v>0</v>
          </cell>
        </row>
        <row r="261">
          <cell r="A261" t="str">
            <v>НВ</v>
          </cell>
          <cell r="B261" t="str">
            <v>Working</v>
          </cell>
          <cell r="C261" t="str">
            <v>О.НВ.НВП.NPK82424(м).ЭКС</v>
          </cell>
          <cell r="D261" t="str">
            <v>ГР.НВ.NPK82424.ОТГ</v>
          </cell>
          <cell r="E261" t="str">
            <v>т</v>
          </cell>
          <cell r="F261">
            <v>0</v>
          </cell>
        </row>
        <row r="262">
          <cell r="A262" t="str">
            <v>НВ</v>
          </cell>
          <cell r="B262" t="str">
            <v>Working</v>
          </cell>
          <cell r="C262" t="str">
            <v>О.НВ.НВП.NPK82424(м).СНГ</v>
          </cell>
          <cell r="D262" t="str">
            <v>ГР.НВ.NPK82424.ОТГ</v>
          </cell>
          <cell r="E262" t="str">
            <v>т</v>
          </cell>
          <cell r="F262">
            <v>0</v>
          </cell>
        </row>
        <row r="263">
          <cell r="A263" t="str">
            <v>НВ</v>
          </cell>
          <cell r="B263" t="str">
            <v>Working</v>
          </cell>
          <cell r="C263" t="str">
            <v>О.НВ.НВП.NPK82424(м).ВНР</v>
          </cell>
          <cell r="D263" t="str">
            <v>ГР.НВ.NPK82424.ОТГ</v>
          </cell>
          <cell r="E263" t="str">
            <v>т</v>
          </cell>
          <cell r="F263">
            <v>0</v>
          </cell>
        </row>
        <row r="264">
          <cell r="A264" t="str">
            <v>НВ</v>
          </cell>
          <cell r="B264" t="str">
            <v>Working</v>
          </cell>
          <cell r="C264" t="str">
            <v>О.НВ.НВП.NPK170128.ЭКС</v>
          </cell>
          <cell r="D264" t="str">
            <v>ГР.НВ.NPK170128.ОТГ</v>
          </cell>
          <cell r="E264" t="str">
            <v>т</v>
          </cell>
          <cell r="F264">
            <v>6750</v>
          </cell>
        </row>
        <row r="265">
          <cell r="A265" t="str">
            <v>НВ</v>
          </cell>
          <cell r="B265" t="str">
            <v>Working</v>
          </cell>
          <cell r="C265" t="str">
            <v>О.НВ.НВП.NPK170128.СНГ</v>
          </cell>
          <cell r="D265" t="str">
            <v>ГР.НВ.NPK170128.ОТГ</v>
          </cell>
          <cell r="E265" t="str">
            <v>т</v>
          </cell>
          <cell r="F265">
            <v>0</v>
          </cell>
        </row>
        <row r="266">
          <cell r="A266" t="str">
            <v>НВ</v>
          </cell>
          <cell r="B266" t="str">
            <v>Working</v>
          </cell>
          <cell r="C266" t="str">
            <v>О.НВ.НВП.NPK170128.ВНР</v>
          </cell>
          <cell r="D266" t="str">
            <v>ГР.НВ.NPK170128.ОТГ</v>
          </cell>
          <cell r="E266" t="str">
            <v>т</v>
          </cell>
          <cell r="F266">
            <v>0</v>
          </cell>
        </row>
        <row r="267">
          <cell r="A267" t="str">
            <v>НВ</v>
          </cell>
          <cell r="B267" t="str">
            <v>Working</v>
          </cell>
          <cell r="C267" t="str">
            <v>О.НВ.НВП.NPK170128(м).ЭКС</v>
          </cell>
          <cell r="D267" t="str">
            <v>ГР.НВ.NPK170128.ОТГ</v>
          </cell>
          <cell r="E267" t="str">
            <v>т</v>
          </cell>
          <cell r="F267">
            <v>0</v>
          </cell>
        </row>
        <row r="268">
          <cell r="A268" t="str">
            <v>НВ</v>
          </cell>
          <cell r="B268" t="str">
            <v>Working</v>
          </cell>
          <cell r="C268" t="str">
            <v>О.НВ.НВП.NPK170128(м).СНГ</v>
          </cell>
          <cell r="D268" t="str">
            <v>ГР.НВ.NPK170128.ОТГ</v>
          </cell>
          <cell r="E268" t="str">
            <v>т</v>
          </cell>
          <cell r="F268">
            <v>0</v>
          </cell>
        </row>
        <row r="269">
          <cell r="A269" t="str">
            <v>НВ</v>
          </cell>
          <cell r="B269" t="str">
            <v>Working</v>
          </cell>
          <cell r="C269" t="str">
            <v>О.НВ.НВП.NPK170128(м).ВНР</v>
          </cell>
          <cell r="D269" t="str">
            <v>ГР.НВ.NPK170128.ОТГ</v>
          </cell>
          <cell r="E269" t="str">
            <v>т</v>
          </cell>
          <cell r="F269">
            <v>0</v>
          </cell>
        </row>
        <row r="270">
          <cell r="A270" t="str">
            <v>НВ</v>
          </cell>
          <cell r="B270" t="str">
            <v>Working</v>
          </cell>
          <cell r="C270" t="str">
            <v>О.НВ.НВП.Метанол.ЭКС</v>
          </cell>
          <cell r="D270" t="str">
            <v>ГР.НВ.Метанол.ОТГ</v>
          </cell>
          <cell r="E270" t="str">
            <v>т</v>
          </cell>
          <cell r="F270">
            <v>0</v>
          </cell>
        </row>
        <row r="271">
          <cell r="A271" t="str">
            <v>НВ</v>
          </cell>
          <cell r="B271" t="str">
            <v>Working</v>
          </cell>
          <cell r="C271" t="str">
            <v>О.НВ.НВП.Метанол.СНГ</v>
          </cell>
          <cell r="D271" t="str">
            <v>ГР.НВ.Метанол.ОТГ</v>
          </cell>
          <cell r="E271" t="str">
            <v>т</v>
          </cell>
          <cell r="F271">
            <v>0</v>
          </cell>
        </row>
        <row r="272">
          <cell r="A272" t="str">
            <v>НВ</v>
          </cell>
          <cell r="B272" t="str">
            <v>Working</v>
          </cell>
          <cell r="C272" t="str">
            <v>О.НВ.НВП.Метанол.ВНР</v>
          </cell>
          <cell r="D272" t="str">
            <v>ГР.НВ.Метанол.ОТГ</v>
          </cell>
          <cell r="E272" t="str">
            <v>т</v>
          </cell>
          <cell r="F272">
            <v>2421.61751035</v>
          </cell>
        </row>
        <row r="273">
          <cell r="A273" t="str">
            <v>НВ</v>
          </cell>
          <cell r="B273" t="str">
            <v>Working</v>
          </cell>
          <cell r="C273" t="str">
            <v>О.НВ.НВП.Ацетальдегид.ЭКС</v>
          </cell>
          <cell r="D273" t="str">
            <v>ГР.НВ.Ацетальдегид.ОТГ</v>
          </cell>
          <cell r="E273" t="str">
            <v>т</v>
          </cell>
          <cell r="F273">
            <v>1035</v>
          </cell>
        </row>
        <row r="274">
          <cell r="A274" t="str">
            <v>НВ</v>
          </cell>
          <cell r="B274" t="str">
            <v>Working</v>
          </cell>
          <cell r="C274" t="str">
            <v>О.НВ.НВП.Ацетальдегид.СНГ</v>
          </cell>
          <cell r="D274" t="str">
            <v>ГР.НВ.Ацетальдегид.ОТГ</v>
          </cell>
          <cell r="E274" t="str">
            <v>т</v>
          </cell>
          <cell r="F274">
            <v>0</v>
          </cell>
        </row>
        <row r="275">
          <cell r="A275" t="str">
            <v>НВ</v>
          </cell>
          <cell r="B275" t="str">
            <v>Working</v>
          </cell>
          <cell r="C275" t="str">
            <v>О.НВ.НВП.Ацетальдегид.ВНР</v>
          </cell>
          <cell r="D275" t="str">
            <v>ГР.НВ.Ацетальдегид.ОТГ</v>
          </cell>
          <cell r="E275" t="str">
            <v>т</v>
          </cell>
          <cell r="F275">
            <v>540</v>
          </cell>
        </row>
        <row r="276">
          <cell r="A276" t="str">
            <v>НВ</v>
          </cell>
          <cell r="B276" t="str">
            <v>Working</v>
          </cell>
          <cell r="C276" t="str">
            <v>О.НВ.НВП.Бутанол.ЭКС</v>
          </cell>
          <cell r="D276" t="str">
            <v>ГР.НВ.Бутанол.ОТГ</v>
          </cell>
          <cell r="E276" t="str">
            <v>т</v>
          </cell>
          <cell r="F276">
            <v>0</v>
          </cell>
        </row>
        <row r="277">
          <cell r="A277" t="str">
            <v>НВ</v>
          </cell>
          <cell r="B277" t="str">
            <v>Working</v>
          </cell>
          <cell r="C277" t="str">
            <v>О.НВ.НВП.Бутанол.СНГ</v>
          </cell>
          <cell r="D277" t="str">
            <v>ГР.НВ.Бутанол.ОТГ</v>
          </cell>
          <cell r="E277" t="str">
            <v>т</v>
          </cell>
          <cell r="F277">
            <v>0</v>
          </cell>
        </row>
        <row r="278">
          <cell r="A278" t="str">
            <v>НВ</v>
          </cell>
          <cell r="B278" t="str">
            <v>Working</v>
          </cell>
          <cell r="C278" t="str">
            <v>О.НВ.НВП.Бутанол.ВНР</v>
          </cell>
          <cell r="D278" t="str">
            <v>ГР.НВ.Бутанол.ОТГ</v>
          </cell>
          <cell r="E278" t="str">
            <v>т</v>
          </cell>
          <cell r="F278">
            <v>700</v>
          </cell>
        </row>
        <row r="279">
          <cell r="A279" t="str">
            <v>НВ</v>
          </cell>
          <cell r="B279" t="str">
            <v>Working</v>
          </cell>
          <cell r="C279" t="str">
            <v>О.НВ.НВП.Уксус_кта.ЭКС</v>
          </cell>
          <cell r="D279" t="str">
            <v>ГР.НВ.Уксус_кта.ОТГ</v>
          </cell>
          <cell r="E279" t="str">
            <v>т</v>
          </cell>
          <cell r="F279">
            <v>2650</v>
          </cell>
        </row>
        <row r="280">
          <cell r="A280" t="str">
            <v>НВ</v>
          </cell>
          <cell r="B280" t="str">
            <v>Working</v>
          </cell>
          <cell r="C280" t="str">
            <v>О.НВ.НВП.Уксус_кта.СНГ</v>
          </cell>
          <cell r="D280" t="str">
            <v>ГР.НВ.Уксус_кта.ОТГ</v>
          </cell>
          <cell r="E280" t="str">
            <v>т</v>
          </cell>
          <cell r="F280">
            <v>0</v>
          </cell>
        </row>
        <row r="281">
          <cell r="A281" t="str">
            <v>НВ</v>
          </cell>
          <cell r="B281" t="str">
            <v>Working</v>
          </cell>
          <cell r="C281" t="str">
            <v>О.НВ.НВП.Уксус_кта.ВНР</v>
          </cell>
          <cell r="D281" t="str">
            <v>ГР.НВ.Уксус_кта.ОТГ</v>
          </cell>
          <cell r="E281" t="str">
            <v>т</v>
          </cell>
          <cell r="F281">
            <v>9600</v>
          </cell>
        </row>
        <row r="282">
          <cell r="A282" t="str">
            <v>НВ</v>
          </cell>
          <cell r="B282" t="str">
            <v>Working</v>
          </cell>
          <cell r="C282" t="str">
            <v>О.НВ.НВП.Винилацетат.ЭКС</v>
          </cell>
          <cell r="D282" t="str">
            <v>ГР.НВ.Винилацетат.ОТГ</v>
          </cell>
          <cell r="E282" t="str">
            <v>т</v>
          </cell>
          <cell r="F282">
            <v>542.73132412999996</v>
          </cell>
        </row>
        <row r="283">
          <cell r="A283" t="str">
            <v>НВ</v>
          </cell>
          <cell r="B283" t="str">
            <v>Working</v>
          </cell>
          <cell r="C283" t="str">
            <v>О.НВ.НВП.Винилацетат.СНГ</v>
          </cell>
          <cell r="D283" t="str">
            <v>ГР.НВ.Винилацетат.ОТГ</v>
          </cell>
          <cell r="E283" t="str">
            <v>т</v>
          </cell>
          <cell r="F283">
            <v>120</v>
          </cell>
        </row>
        <row r="284">
          <cell r="A284" t="str">
            <v>НВ</v>
          </cell>
          <cell r="B284" t="str">
            <v>Working</v>
          </cell>
          <cell r="C284" t="str">
            <v>О.НВ.НВП.Винилацетат.ВНР</v>
          </cell>
          <cell r="D284" t="str">
            <v>ГР.НВ.Винилацетат.ОТГ</v>
          </cell>
          <cell r="E284" t="str">
            <v>т</v>
          </cell>
          <cell r="F284">
            <v>700</v>
          </cell>
        </row>
        <row r="285">
          <cell r="A285" t="str">
            <v>НВ</v>
          </cell>
          <cell r="B285" t="str">
            <v>Working</v>
          </cell>
          <cell r="C285" t="str">
            <v>О.НВ.НВП.Бутилацетат.ЭКС</v>
          </cell>
          <cell r="D285" t="str">
            <v>ГР.НВ.Бутилацетат.ОТГ</v>
          </cell>
          <cell r="E285" t="str">
            <v>т</v>
          </cell>
          <cell r="F285">
            <v>1467.47276197</v>
          </cell>
        </row>
        <row r="286">
          <cell r="A286" t="str">
            <v>НВ</v>
          </cell>
          <cell r="B286" t="str">
            <v>Working</v>
          </cell>
          <cell r="C286" t="str">
            <v>О.НВ.НВП.Бутилацетат.СНГ</v>
          </cell>
          <cell r="D286" t="str">
            <v>ГР.НВ.Бутилацетат.ОТГ</v>
          </cell>
          <cell r="E286" t="str">
            <v>т</v>
          </cell>
          <cell r="F286">
            <v>0</v>
          </cell>
        </row>
        <row r="287">
          <cell r="A287" t="str">
            <v>НВ</v>
          </cell>
          <cell r="B287" t="str">
            <v>Working</v>
          </cell>
          <cell r="C287" t="str">
            <v>О.НВ.НВП.Бутилацетат.ВНР</v>
          </cell>
          <cell r="D287" t="str">
            <v>ГР.НВ.Бутилацетат.ОТГ</v>
          </cell>
          <cell r="E287" t="str">
            <v>т</v>
          </cell>
          <cell r="F287">
            <v>100</v>
          </cell>
        </row>
        <row r="288">
          <cell r="A288" t="str">
            <v>НВ</v>
          </cell>
          <cell r="B288" t="str">
            <v>Working</v>
          </cell>
          <cell r="C288" t="str">
            <v>О.НВ.НВП.Метилацетат.ЭКС</v>
          </cell>
          <cell r="D288" t="str">
            <v>ГР.НВ.Метилацетат.ОТГ</v>
          </cell>
          <cell r="E288" t="str">
            <v>т</v>
          </cell>
          <cell r="F288">
            <v>0</v>
          </cell>
        </row>
        <row r="289">
          <cell r="A289" t="str">
            <v>НВ</v>
          </cell>
          <cell r="B289" t="str">
            <v>Working</v>
          </cell>
          <cell r="C289" t="str">
            <v>О.НВ.НВП.Метилацетат.СНГ</v>
          </cell>
          <cell r="D289" t="str">
            <v>ГР.НВ.Метилацетат.ОТГ</v>
          </cell>
          <cell r="E289" t="str">
            <v>т</v>
          </cell>
          <cell r="F289">
            <v>180</v>
          </cell>
        </row>
        <row r="290">
          <cell r="A290" t="str">
            <v>НВ</v>
          </cell>
          <cell r="B290" t="str">
            <v>Working</v>
          </cell>
          <cell r="C290" t="str">
            <v>О.НВ.НВП.Метилацетат.ВНР</v>
          </cell>
          <cell r="D290" t="str">
            <v>ГР.НВ.Метилацетат.ОТГ</v>
          </cell>
          <cell r="E290" t="str">
            <v>т</v>
          </cell>
          <cell r="F290">
            <v>1020</v>
          </cell>
        </row>
        <row r="291">
          <cell r="A291" t="str">
            <v>НВ</v>
          </cell>
          <cell r="B291" t="str">
            <v>Working</v>
          </cell>
          <cell r="C291" t="str">
            <v>О.НВ.НВП.ПВАД.ЭКС</v>
          </cell>
          <cell r="D291" t="str">
            <v>ГР.НВ.ПВАД.ОТГ</v>
          </cell>
          <cell r="E291" t="str">
            <v>т</v>
          </cell>
          <cell r="F291">
            <v>0</v>
          </cell>
        </row>
        <row r="292">
          <cell r="A292" t="str">
            <v>НВ</v>
          </cell>
          <cell r="B292" t="str">
            <v>Working</v>
          </cell>
          <cell r="C292" t="str">
            <v>О.НВ.НВП.ПВАД.СНГ</v>
          </cell>
          <cell r="D292" t="str">
            <v>ГР.НВ.ПВАД.ОТГ</v>
          </cell>
          <cell r="E292" t="str">
            <v>т</v>
          </cell>
          <cell r="F292">
            <v>0</v>
          </cell>
        </row>
        <row r="293">
          <cell r="A293" t="str">
            <v>НВ</v>
          </cell>
          <cell r="B293" t="str">
            <v>Working</v>
          </cell>
          <cell r="C293" t="str">
            <v>О.НВ.НВП.ПВАД.ВНР</v>
          </cell>
          <cell r="D293" t="str">
            <v>ГР.НВ.ПВАД.ОТГ</v>
          </cell>
          <cell r="E293" t="str">
            <v>т</v>
          </cell>
          <cell r="F293">
            <v>120</v>
          </cell>
        </row>
        <row r="294">
          <cell r="A294" t="str">
            <v>НВ</v>
          </cell>
          <cell r="B294" t="str">
            <v>Working</v>
          </cell>
          <cell r="C294" t="str">
            <v>О.НВ.НВП.ПВС18_11(м).ЭКС</v>
          </cell>
          <cell r="D294" t="str">
            <v>ГР.НВ.ПВС.ОТГ</v>
          </cell>
          <cell r="E294" t="str">
            <v>т</v>
          </cell>
          <cell r="F294">
            <v>0</v>
          </cell>
        </row>
        <row r="295">
          <cell r="A295" t="str">
            <v>НВ</v>
          </cell>
          <cell r="B295" t="str">
            <v>Working</v>
          </cell>
          <cell r="C295" t="str">
            <v>О.НВ.НВП.ПВС18_11(м).СНГ</v>
          </cell>
          <cell r="D295" t="str">
            <v>ГР.НВ.ПВС.ОТГ</v>
          </cell>
          <cell r="E295" t="str">
            <v>т</v>
          </cell>
          <cell r="F295">
            <v>0</v>
          </cell>
        </row>
        <row r="296">
          <cell r="A296" t="str">
            <v>НВ</v>
          </cell>
          <cell r="B296" t="str">
            <v>Working</v>
          </cell>
          <cell r="C296" t="str">
            <v>О.НВ.НВП.ПВС18_11(м).ВНР</v>
          </cell>
          <cell r="D296" t="str">
            <v>ГР.НВ.ПВС.ОТГ</v>
          </cell>
          <cell r="E296" t="str">
            <v>т</v>
          </cell>
          <cell r="F296">
            <v>35</v>
          </cell>
        </row>
        <row r="297">
          <cell r="A297" t="str">
            <v>НВ</v>
          </cell>
          <cell r="B297" t="str">
            <v>Working</v>
          </cell>
          <cell r="C297" t="str">
            <v>О.НВ.НВП.ПВС16_1(м).ЭКС</v>
          </cell>
          <cell r="D297" t="str">
            <v>ГР.НВ.ПВС.ОТГ</v>
          </cell>
          <cell r="E297" t="str">
            <v>т</v>
          </cell>
          <cell r="F297">
            <v>0</v>
          </cell>
        </row>
        <row r="298">
          <cell r="A298" t="str">
            <v>НВ</v>
          </cell>
          <cell r="B298" t="str">
            <v>Working</v>
          </cell>
          <cell r="C298" t="str">
            <v>О.НВ.НВП.ПВС16_1(м).СНГ</v>
          </cell>
          <cell r="D298" t="str">
            <v>ГР.НВ.ПВС.ОТГ</v>
          </cell>
          <cell r="E298" t="str">
            <v>т</v>
          </cell>
          <cell r="F298">
            <v>0</v>
          </cell>
        </row>
        <row r="299">
          <cell r="A299" t="str">
            <v>НВ</v>
          </cell>
          <cell r="B299" t="str">
            <v>Working</v>
          </cell>
          <cell r="C299" t="str">
            <v>О.НВ.НВП.ПВС16_1(м).ВНР</v>
          </cell>
          <cell r="D299" t="str">
            <v>ГР.НВ.ПВС.ОТГ</v>
          </cell>
          <cell r="E299" t="str">
            <v>т</v>
          </cell>
          <cell r="F299">
            <v>0</v>
          </cell>
        </row>
        <row r="300">
          <cell r="A300" t="str">
            <v>НВ</v>
          </cell>
          <cell r="B300" t="str">
            <v>Working</v>
          </cell>
          <cell r="C300" t="str">
            <v>О.НВ.НВП.РастворПВА.ЭКС</v>
          </cell>
          <cell r="D300" t="str">
            <v>ГР.НВ.РастворПВА.ОТГ</v>
          </cell>
          <cell r="E300" t="str">
            <v>т</v>
          </cell>
          <cell r="F300">
            <v>0</v>
          </cell>
        </row>
        <row r="301">
          <cell r="A301" t="str">
            <v>НВ</v>
          </cell>
          <cell r="B301" t="str">
            <v>Working</v>
          </cell>
          <cell r="C301" t="str">
            <v>О.НВ.НВП.РастворПВА.СНГ</v>
          </cell>
          <cell r="D301" t="str">
            <v>ГР.НВ.РастворПВА.ОТГ</v>
          </cell>
          <cell r="E301" t="str">
            <v>т</v>
          </cell>
          <cell r="F301">
            <v>0</v>
          </cell>
        </row>
        <row r="302">
          <cell r="A302" t="str">
            <v>НВ</v>
          </cell>
          <cell r="B302" t="str">
            <v>Working</v>
          </cell>
          <cell r="C302" t="str">
            <v>О.НВ.НВП.РастворПВА.ВНР</v>
          </cell>
          <cell r="D302" t="str">
            <v>ГР.НВ.РастворПВА.ОТГ</v>
          </cell>
          <cell r="E302" t="str">
            <v>т</v>
          </cell>
          <cell r="F302">
            <v>160</v>
          </cell>
        </row>
        <row r="303">
          <cell r="B303" t="str">
            <v>Header</v>
          </cell>
          <cell r="C303" t="str">
            <v>Склады</v>
          </cell>
          <cell r="F303" t="str">
            <v>Inject</v>
          </cell>
          <cell r="G303" t="str">
            <v>Min</v>
          </cell>
          <cell r="H303" t="str">
            <v>Safety</v>
          </cell>
          <cell r="I303" t="str">
            <v>Max</v>
          </cell>
          <cell r="J303" t="str">
            <v>Остаток</v>
          </cell>
        </row>
        <row r="304">
          <cell r="A304" t="str">
            <v>НВ</v>
          </cell>
          <cell r="B304" t="str">
            <v>Storage</v>
          </cell>
          <cell r="C304" t="str">
            <v>С.НВ.100.Аммиак_СР</v>
          </cell>
          <cell r="D304" t="str">
            <v>ГР.НВ.Аммиак.СКЛ.ЗАВ</v>
          </cell>
          <cell r="E304" t="str">
            <v>т</v>
          </cell>
          <cell r="F304">
            <v>8680</v>
          </cell>
          <cell r="G304">
            <v>4000</v>
          </cell>
          <cell r="H304">
            <v>4000</v>
          </cell>
          <cell r="I304">
            <v>16000</v>
          </cell>
          <cell r="J304">
            <v>11760.34001331</v>
          </cell>
        </row>
        <row r="305">
          <cell r="A305" t="str">
            <v>НВ</v>
          </cell>
          <cell r="B305" t="str">
            <v>Storage</v>
          </cell>
          <cell r="C305" t="str">
            <v>С.НВ.НВП.Аммиак</v>
          </cell>
          <cell r="D305" t="str">
            <v>ГР.НВ.Аммиак.СКЛ.ЗАВ</v>
          </cell>
          <cell r="E305" t="str">
            <v>т</v>
          </cell>
          <cell r="F305">
            <v>0</v>
          </cell>
          <cell r="G305">
            <v>0</v>
          </cell>
          <cell r="H305">
            <v>0</v>
          </cell>
          <cell r="I305">
            <v>0</v>
          </cell>
          <cell r="J305">
            <v>0</v>
          </cell>
        </row>
        <row r="306">
          <cell r="A306" t="str">
            <v>НВ</v>
          </cell>
          <cell r="B306" t="str">
            <v>Storage</v>
          </cell>
          <cell r="C306" t="str">
            <v>С..Южный.Аммиак</v>
          </cell>
          <cell r="D306" t="str">
            <v>ГР.Аммиак.СКЛ.ПОРТ</v>
          </cell>
          <cell r="E306" t="str">
            <v>т</v>
          </cell>
          <cell r="F306">
            <v>0</v>
          </cell>
          <cell r="G306">
            <v>0</v>
          </cell>
          <cell r="H306">
            <v>0</v>
          </cell>
          <cell r="I306">
            <v>0</v>
          </cell>
          <cell r="J306">
            <v>0</v>
          </cell>
        </row>
        <row r="307">
          <cell r="A307" t="str">
            <v>НВ</v>
          </cell>
          <cell r="B307" t="str">
            <v>Storage</v>
          </cell>
          <cell r="C307" t="str">
            <v>С.НВ.100.CO2_СР</v>
          </cell>
          <cell r="D307" t="str">
            <v>ГР.НВ.CO2.СКЛ.ЗАВ</v>
          </cell>
          <cell r="E307" t="str">
            <v>т</v>
          </cell>
          <cell r="F307">
            <v>0</v>
          </cell>
          <cell r="G307">
            <v>0</v>
          </cell>
          <cell r="H307">
            <v>0</v>
          </cell>
          <cell r="I307" t="str">
            <v>*</v>
          </cell>
          <cell r="J307">
            <v>0</v>
          </cell>
        </row>
        <row r="308">
          <cell r="A308" t="str">
            <v>НВ</v>
          </cell>
          <cell r="B308" t="str">
            <v>Storage</v>
          </cell>
          <cell r="C308" t="str">
            <v>С.НВ.100.Плав_амселитры_СР</v>
          </cell>
          <cell r="D308" t="str">
            <v>ГР.НВ.Амселитра.СКЛ.ЗАВ</v>
          </cell>
          <cell r="E308" t="str">
            <v>т</v>
          </cell>
          <cell r="F308">
            <v>0</v>
          </cell>
          <cell r="G308">
            <v>0</v>
          </cell>
          <cell r="H308">
            <v>0</v>
          </cell>
          <cell r="I308">
            <v>0</v>
          </cell>
          <cell r="J308">
            <v>0</v>
          </cell>
        </row>
        <row r="309">
          <cell r="A309" t="str">
            <v>НВ</v>
          </cell>
          <cell r="B309" t="str">
            <v>Storage</v>
          </cell>
          <cell r="C309" t="str">
            <v>С.НВ.108.Амселитра_СР</v>
          </cell>
          <cell r="D309" t="str">
            <v>ГР.НВ.Амселитра.СКЛ.ЗАВ</v>
          </cell>
          <cell r="E309" t="str">
            <v>т</v>
          </cell>
          <cell r="F309">
            <v>500</v>
          </cell>
          <cell r="G309">
            <v>0</v>
          </cell>
          <cell r="H309">
            <v>800</v>
          </cell>
          <cell r="I309">
            <v>6600</v>
          </cell>
          <cell r="J309">
            <v>800</v>
          </cell>
        </row>
        <row r="310">
          <cell r="A310" t="str">
            <v>НВ</v>
          </cell>
          <cell r="B310" t="str">
            <v>Storage</v>
          </cell>
          <cell r="C310" t="str">
            <v>С.НВ.108.Амселитра(м)_3А</v>
          </cell>
          <cell r="D310" t="str">
            <v>ГР.НВ.Амселитра.СКЛ.ЗАВ</v>
          </cell>
          <cell r="E310" t="str">
            <v>т</v>
          </cell>
          <cell r="F310">
            <v>0</v>
          </cell>
          <cell r="G310">
            <v>0</v>
          </cell>
          <cell r="H310">
            <v>0</v>
          </cell>
          <cell r="I310">
            <v>0</v>
          </cell>
          <cell r="J310">
            <v>0</v>
          </cell>
        </row>
        <row r="311">
          <cell r="A311" t="str">
            <v>НВ</v>
          </cell>
          <cell r="B311" t="str">
            <v>Storage</v>
          </cell>
          <cell r="C311" t="str">
            <v>С.НВ.108.Амселитра(бб)_3А</v>
          </cell>
          <cell r="D311" t="str">
            <v>ГР.НВ.Амселитра.СКЛ.ЗАВ</v>
          </cell>
          <cell r="E311" t="str">
            <v>т</v>
          </cell>
          <cell r="F311">
            <v>0</v>
          </cell>
          <cell r="G311">
            <v>0</v>
          </cell>
          <cell r="H311">
            <v>0</v>
          </cell>
          <cell r="I311">
            <v>0</v>
          </cell>
          <cell r="J311">
            <v>0</v>
          </cell>
        </row>
        <row r="312">
          <cell r="A312" t="str">
            <v>НВ</v>
          </cell>
          <cell r="B312" t="str">
            <v>Storage</v>
          </cell>
          <cell r="C312" t="str">
            <v>С.НВ.НВП.Амселитра</v>
          </cell>
          <cell r="D312" t="str">
            <v>ГР.НВ.Амселитра.СКЛ.ЗАВ</v>
          </cell>
          <cell r="E312" t="str">
            <v>т</v>
          </cell>
          <cell r="F312">
            <v>0</v>
          </cell>
          <cell r="G312">
            <v>0</v>
          </cell>
          <cell r="H312">
            <v>0</v>
          </cell>
          <cell r="I312">
            <v>0</v>
          </cell>
          <cell r="J312">
            <v>0</v>
          </cell>
        </row>
        <row r="313">
          <cell r="A313" t="str">
            <v>НВ</v>
          </cell>
          <cell r="B313" t="str">
            <v>Storage</v>
          </cell>
          <cell r="C313" t="str">
            <v>С.НВ.НВП.Амселитра(м)</v>
          </cell>
          <cell r="D313" t="str">
            <v>ГР.НВ.Амселитра.СКЛ.ЗАВ</v>
          </cell>
          <cell r="E313" t="str">
            <v>т</v>
          </cell>
          <cell r="F313">
            <v>0</v>
          </cell>
          <cell r="G313">
            <v>0</v>
          </cell>
          <cell r="H313">
            <v>0</v>
          </cell>
          <cell r="I313">
            <v>0</v>
          </cell>
          <cell r="J313">
            <v>0</v>
          </cell>
        </row>
        <row r="314">
          <cell r="A314" t="str">
            <v>НВ</v>
          </cell>
          <cell r="B314" t="str">
            <v>Storage</v>
          </cell>
          <cell r="C314" t="str">
            <v>С.НВ.НВП.Амселитра(бб)</v>
          </cell>
          <cell r="D314" t="str">
            <v>ГР.НВ.Амселитра.СКЛ.ЗАВ</v>
          </cell>
          <cell r="E314" t="str">
            <v>т</v>
          </cell>
          <cell r="F314">
            <v>0</v>
          </cell>
          <cell r="G314">
            <v>0</v>
          </cell>
          <cell r="H314">
            <v>0</v>
          </cell>
          <cell r="I314">
            <v>0</v>
          </cell>
          <cell r="J314">
            <v>0</v>
          </cell>
        </row>
        <row r="315">
          <cell r="A315" t="str">
            <v>НВ</v>
          </cell>
          <cell r="B315" t="str">
            <v>Storage</v>
          </cell>
          <cell r="C315" t="str">
            <v>С..Ново.Амселитра</v>
          </cell>
          <cell r="D315" t="str">
            <v>ГР.Амселитра.СКЛ.ПОРТ</v>
          </cell>
          <cell r="E315" t="str">
            <v>т</v>
          </cell>
          <cell r="F315">
            <v>0</v>
          </cell>
          <cell r="G315">
            <v>0</v>
          </cell>
          <cell r="H315">
            <v>0</v>
          </cell>
          <cell r="I315">
            <v>0</v>
          </cell>
          <cell r="J315">
            <v>0</v>
          </cell>
        </row>
        <row r="316">
          <cell r="A316" t="str">
            <v>НВ</v>
          </cell>
          <cell r="B316" t="str">
            <v>Storage</v>
          </cell>
          <cell r="C316" t="str">
            <v>С.НВ.100.Плав_карбамида_СР</v>
          </cell>
          <cell r="D316" t="str">
            <v>ГР.НВ.Карбамид.СКЛ.ЗАВ</v>
          </cell>
          <cell r="E316" t="str">
            <v>т</v>
          </cell>
          <cell r="F316">
            <v>0</v>
          </cell>
          <cell r="G316">
            <v>0</v>
          </cell>
          <cell r="H316">
            <v>0</v>
          </cell>
          <cell r="I316">
            <v>0</v>
          </cell>
          <cell r="J316">
            <v>0</v>
          </cell>
        </row>
        <row r="317">
          <cell r="A317" t="str">
            <v>НВ</v>
          </cell>
          <cell r="B317" t="str">
            <v>Storage</v>
          </cell>
          <cell r="C317" t="str">
            <v>С.НВ.109.Карбамид_2</v>
          </cell>
          <cell r="D317" t="str">
            <v>ГР.НВ.Карбамид.СКЛ.ЗАВ</v>
          </cell>
          <cell r="E317" t="str">
            <v>т</v>
          </cell>
          <cell r="F317">
            <v>0</v>
          </cell>
          <cell r="G317">
            <v>0</v>
          </cell>
          <cell r="H317">
            <v>0</v>
          </cell>
          <cell r="I317">
            <v>0</v>
          </cell>
          <cell r="J317">
            <v>0</v>
          </cell>
        </row>
        <row r="318">
          <cell r="A318" t="str">
            <v>НВ</v>
          </cell>
          <cell r="B318" t="str">
            <v>Storage</v>
          </cell>
          <cell r="C318" t="str">
            <v>С.НВ.109.Карбамид(м)_2</v>
          </cell>
          <cell r="D318" t="str">
            <v>ГР.НВ.Карбамид.СКЛ.ЗАВ</v>
          </cell>
          <cell r="E318" t="str">
            <v>т</v>
          </cell>
          <cell r="F318">
            <v>0</v>
          </cell>
          <cell r="G318">
            <v>0</v>
          </cell>
          <cell r="H318">
            <v>0</v>
          </cell>
          <cell r="I318">
            <v>0</v>
          </cell>
          <cell r="J318">
            <v>0</v>
          </cell>
        </row>
        <row r="319">
          <cell r="A319" t="str">
            <v>НВ</v>
          </cell>
          <cell r="B319" t="str">
            <v>Storage</v>
          </cell>
          <cell r="C319" t="str">
            <v>С.НВ.110.Карбамид_2А</v>
          </cell>
          <cell r="D319" t="str">
            <v>ГР.НВ.Карбамид.СКЛ.ЗАВ</v>
          </cell>
          <cell r="E319" t="str">
            <v>т</v>
          </cell>
          <cell r="F319">
            <v>25000</v>
          </cell>
          <cell r="G319">
            <v>0</v>
          </cell>
          <cell r="H319">
            <v>500</v>
          </cell>
          <cell r="I319">
            <v>22000</v>
          </cell>
          <cell r="J319">
            <v>10781.904116309999</v>
          </cell>
        </row>
        <row r="320">
          <cell r="A320" t="str">
            <v>НВ</v>
          </cell>
          <cell r="B320" t="str">
            <v>Storage</v>
          </cell>
          <cell r="C320" t="str">
            <v>С.НВ.110.Карбамид(м)_2А</v>
          </cell>
          <cell r="D320" t="str">
            <v>ГР.НВ.Карбамид.СКЛ.ЗАВ</v>
          </cell>
          <cell r="E320" t="str">
            <v>т</v>
          </cell>
          <cell r="F320">
            <v>0</v>
          </cell>
          <cell r="G320">
            <v>0</v>
          </cell>
          <cell r="H320">
            <v>0</v>
          </cell>
          <cell r="I320">
            <v>0</v>
          </cell>
          <cell r="J320">
            <v>0</v>
          </cell>
        </row>
        <row r="321">
          <cell r="A321" t="str">
            <v>НВ</v>
          </cell>
          <cell r="B321" t="str">
            <v>Storage</v>
          </cell>
          <cell r="C321" t="str">
            <v>С.НВ.НВП.Карбамид</v>
          </cell>
          <cell r="D321" t="str">
            <v>ГР.НВ.Карбамид.СКЛ.ЗАВ</v>
          </cell>
          <cell r="E321" t="str">
            <v>т</v>
          </cell>
          <cell r="F321">
            <v>0</v>
          </cell>
          <cell r="G321">
            <v>0</v>
          </cell>
          <cell r="H321">
            <v>0</v>
          </cell>
          <cell r="I321">
            <v>0</v>
          </cell>
          <cell r="J321">
            <v>0</v>
          </cell>
        </row>
        <row r="322">
          <cell r="A322" t="str">
            <v>НВ</v>
          </cell>
          <cell r="B322" t="str">
            <v>Storage</v>
          </cell>
          <cell r="C322" t="str">
            <v>С.НВ.НВП.Карбамид(м)</v>
          </cell>
          <cell r="D322" t="str">
            <v>ГР.НВ.Карбамид.СКЛ.ЗАВ</v>
          </cell>
          <cell r="E322" t="str">
            <v>т</v>
          </cell>
          <cell r="F322">
            <v>0</v>
          </cell>
          <cell r="G322">
            <v>0</v>
          </cell>
          <cell r="H322">
            <v>0</v>
          </cell>
          <cell r="I322">
            <v>0</v>
          </cell>
          <cell r="J322">
            <v>0</v>
          </cell>
        </row>
        <row r="323">
          <cell r="A323" t="str">
            <v>НВ</v>
          </cell>
          <cell r="B323" t="str">
            <v>Storage</v>
          </cell>
          <cell r="C323" t="str">
            <v>С..Ново.Карбамид</v>
          </cell>
          <cell r="D323" t="str">
            <v>ГР.Карбамид.СКЛ.ПОРТ</v>
          </cell>
          <cell r="E323" t="str">
            <v>т</v>
          </cell>
          <cell r="F323">
            <v>0</v>
          </cell>
          <cell r="G323">
            <v>0</v>
          </cell>
          <cell r="H323">
            <v>0</v>
          </cell>
          <cell r="I323">
            <v>0</v>
          </cell>
          <cell r="J323">
            <v>0</v>
          </cell>
        </row>
        <row r="324">
          <cell r="A324" t="str">
            <v>НВ</v>
          </cell>
          <cell r="B324" t="str">
            <v>Storage</v>
          </cell>
          <cell r="C324" t="str">
            <v>С.НВ.111.КАС_32</v>
          </cell>
          <cell r="D324" t="str">
            <v>ГР.НВ.КАС.СКЛ.ЗАВ</v>
          </cell>
          <cell r="E324" t="str">
            <v>т</v>
          </cell>
          <cell r="F324">
            <v>3600</v>
          </cell>
          <cell r="G324">
            <v>0</v>
          </cell>
          <cell r="H324">
            <v>3700</v>
          </cell>
          <cell r="I324">
            <v>24000</v>
          </cell>
          <cell r="J324">
            <v>3700</v>
          </cell>
        </row>
        <row r="325">
          <cell r="A325" t="str">
            <v>НВ</v>
          </cell>
          <cell r="B325" t="str">
            <v>Storage</v>
          </cell>
          <cell r="C325" t="str">
            <v>С.НВ.НВП.КАС</v>
          </cell>
          <cell r="D325" t="str">
            <v>ГР.НВ.КАС.СКЛ.ЗАВ</v>
          </cell>
          <cell r="E325" t="str">
            <v>т</v>
          </cell>
          <cell r="F325">
            <v>0</v>
          </cell>
          <cell r="G325">
            <v>0</v>
          </cell>
          <cell r="H325">
            <v>0</v>
          </cell>
          <cell r="I325">
            <v>24000</v>
          </cell>
          <cell r="J325">
            <v>0</v>
          </cell>
        </row>
        <row r="326">
          <cell r="A326" t="str">
            <v>НВ</v>
          </cell>
          <cell r="B326" t="str">
            <v>Storage</v>
          </cell>
          <cell r="C326" t="str">
            <v>С..Ново.КАС</v>
          </cell>
          <cell r="D326" t="str">
            <v>ГР.КАС.СКЛ.ПОРТ</v>
          </cell>
          <cell r="E326" t="str">
            <v>т</v>
          </cell>
          <cell r="F326">
            <v>0</v>
          </cell>
          <cell r="G326">
            <v>0</v>
          </cell>
          <cell r="H326">
            <v>0</v>
          </cell>
          <cell r="I326">
            <v>0</v>
          </cell>
          <cell r="J326">
            <v>0</v>
          </cell>
        </row>
        <row r="327">
          <cell r="A327" t="str">
            <v>НВ</v>
          </cell>
          <cell r="B327" t="str">
            <v>Storage</v>
          </cell>
          <cell r="C327" t="str">
            <v>С.НВ.100.Сл_азотная_СР</v>
          </cell>
          <cell r="D327" t="str">
            <v>ГР.НВ.Сл_азотная.СКЛ.ЗАВ</v>
          </cell>
          <cell r="E327" t="str">
            <v>т</v>
          </cell>
          <cell r="F327">
            <v>0</v>
          </cell>
          <cell r="G327">
            <v>50</v>
          </cell>
          <cell r="H327">
            <v>50</v>
          </cell>
          <cell r="I327" t="str">
            <v>*</v>
          </cell>
          <cell r="J327">
            <v>50</v>
          </cell>
        </row>
        <row r="328">
          <cell r="A328" t="str">
            <v>НВ</v>
          </cell>
          <cell r="B328" t="str">
            <v>Storage</v>
          </cell>
          <cell r="C328" t="str">
            <v>С.НВ.НВП.Сл_азотная</v>
          </cell>
          <cell r="D328" t="str">
            <v>ГР.НВ.Сл_азотная.СКЛ.ЗАВ</v>
          </cell>
          <cell r="E328" t="str">
            <v>т</v>
          </cell>
          <cell r="F328">
            <v>0</v>
          </cell>
          <cell r="G328">
            <v>0</v>
          </cell>
          <cell r="H328">
            <v>0</v>
          </cell>
          <cell r="I328">
            <v>0</v>
          </cell>
          <cell r="J328">
            <v>0</v>
          </cell>
        </row>
        <row r="329">
          <cell r="A329" t="str">
            <v>НВ</v>
          </cell>
          <cell r="B329" t="str">
            <v>Storage</v>
          </cell>
          <cell r="C329" t="str">
            <v>С.НВ.106.Кр_азотная_62</v>
          </cell>
          <cell r="D329" t="str">
            <v>ГР.НВ.Кр_азотная.СКЛ.ЗАВ</v>
          </cell>
          <cell r="E329" t="str">
            <v>т</v>
          </cell>
          <cell r="F329">
            <v>300</v>
          </cell>
          <cell r="G329">
            <v>0</v>
          </cell>
          <cell r="H329">
            <v>0</v>
          </cell>
          <cell r="I329">
            <v>450</v>
          </cell>
          <cell r="J329">
            <v>100</v>
          </cell>
        </row>
        <row r="330">
          <cell r="A330" t="str">
            <v>НВ</v>
          </cell>
          <cell r="B330" t="str">
            <v>Storage</v>
          </cell>
          <cell r="C330" t="str">
            <v>С.НВ.НВП.Кр_азотная</v>
          </cell>
          <cell r="D330" t="str">
            <v>ГР.НВ.Кр_азотная.СКЛ.ЗАВ</v>
          </cell>
          <cell r="E330" t="str">
            <v>т</v>
          </cell>
          <cell r="F330">
            <v>0</v>
          </cell>
          <cell r="G330">
            <v>0</v>
          </cell>
          <cell r="H330">
            <v>0</v>
          </cell>
          <cell r="I330">
            <v>0</v>
          </cell>
          <cell r="J330">
            <v>0</v>
          </cell>
        </row>
        <row r="331">
          <cell r="A331" t="str">
            <v>НВ</v>
          </cell>
          <cell r="B331" t="str">
            <v>Storage</v>
          </cell>
          <cell r="C331" t="str">
            <v>С.НВ.113.NPK161616_СР</v>
          </cell>
          <cell r="D331" t="str">
            <v>ГР.НВ.NPK161616.СКЛ.ЗАВ</v>
          </cell>
          <cell r="E331" t="str">
            <v>т</v>
          </cell>
          <cell r="F331">
            <v>1700</v>
          </cell>
          <cell r="G331">
            <v>0</v>
          </cell>
          <cell r="H331">
            <v>60</v>
          </cell>
          <cell r="I331" t="str">
            <v>*</v>
          </cell>
          <cell r="J331">
            <v>1700</v>
          </cell>
        </row>
        <row r="332">
          <cell r="A332" t="str">
            <v>НВ</v>
          </cell>
          <cell r="B332" t="str">
            <v>Storage</v>
          </cell>
          <cell r="C332" t="str">
            <v>С.НВ.113.NPK161616(м)_18</v>
          </cell>
          <cell r="D332" t="str">
            <v>ГР.НВ.NPK161616.СКЛ.ЗАВ</v>
          </cell>
          <cell r="E332" t="str">
            <v>т</v>
          </cell>
          <cell r="F332">
            <v>0</v>
          </cell>
          <cell r="G332">
            <v>0</v>
          </cell>
          <cell r="H332">
            <v>0</v>
          </cell>
          <cell r="I332">
            <v>0</v>
          </cell>
          <cell r="J332">
            <v>0</v>
          </cell>
        </row>
        <row r="333">
          <cell r="A333" t="str">
            <v>НВ</v>
          </cell>
          <cell r="B333" t="str">
            <v>Storage</v>
          </cell>
          <cell r="C333" t="str">
            <v>С.НВ.НВП.NPK161616</v>
          </cell>
          <cell r="D333" t="str">
            <v>ГР.НВ.NPK161616.СКЛ.ЗАВ</v>
          </cell>
          <cell r="E333" t="str">
            <v>т</v>
          </cell>
          <cell r="F333">
            <v>0</v>
          </cell>
          <cell r="G333">
            <v>0</v>
          </cell>
          <cell r="H333">
            <v>0</v>
          </cell>
          <cell r="I333">
            <v>0</v>
          </cell>
          <cell r="J333">
            <v>0</v>
          </cell>
        </row>
        <row r="334">
          <cell r="A334" t="str">
            <v>НВ</v>
          </cell>
          <cell r="B334" t="str">
            <v>Storage</v>
          </cell>
          <cell r="C334" t="str">
            <v>С.НВ.НВП.NPK161616(м)</v>
          </cell>
          <cell r="D334" t="str">
            <v>ГР.НВ.NPK161616.СКЛ.ЗАВ</v>
          </cell>
          <cell r="E334" t="str">
            <v>т</v>
          </cell>
          <cell r="F334">
            <v>0</v>
          </cell>
          <cell r="G334">
            <v>0</v>
          </cell>
          <cell r="H334">
            <v>0</v>
          </cell>
          <cell r="I334">
            <v>0</v>
          </cell>
          <cell r="J334">
            <v>0</v>
          </cell>
        </row>
        <row r="335">
          <cell r="A335" t="str">
            <v>НВ</v>
          </cell>
          <cell r="B335" t="str">
            <v>Storage</v>
          </cell>
          <cell r="C335" t="str">
            <v>С..Ново.NPK161616</v>
          </cell>
          <cell r="D335" t="str">
            <v>ГР.NPK161616.СКЛ.ПОРТ</v>
          </cell>
          <cell r="E335" t="str">
            <v>т</v>
          </cell>
          <cell r="F335">
            <v>0</v>
          </cell>
          <cell r="G335">
            <v>0</v>
          </cell>
          <cell r="H335">
            <v>0</v>
          </cell>
          <cell r="I335">
            <v>0</v>
          </cell>
          <cell r="J335">
            <v>0</v>
          </cell>
        </row>
        <row r="336">
          <cell r="A336" t="str">
            <v>НВ</v>
          </cell>
          <cell r="B336" t="str">
            <v>Storage</v>
          </cell>
          <cell r="C336" t="str">
            <v>С.НВ.113.NPK210121_18</v>
          </cell>
          <cell r="D336" t="str">
            <v>ГР.НВ.NPK210121.СКЛ.ЗАВ</v>
          </cell>
          <cell r="E336" t="str">
            <v>т</v>
          </cell>
          <cell r="F336">
            <v>21</v>
          </cell>
          <cell r="G336">
            <v>0</v>
          </cell>
          <cell r="H336">
            <v>4701</v>
          </cell>
          <cell r="I336" t="str">
            <v>*</v>
          </cell>
          <cell r="J336">
            <v>4700.9890354500003</v>
          </cell>
        </row>
        <row r="337">
          <cell r="A337" t="str">
            <v>НВ</v>
          </cell>
          <cell r="B337" t="str">
            <v>Storage</v>
          </cell>
          <cell r="C337" t="str">
            <v>С.НВ.113.NPK210121(м)_18</v>
          </cell>
          <cell r="D337" t="str">
            <v>ГР.НВ.NPK210121.СКЛ.ЗАВ</v>
          </cell>
          <cell r="E337" t="str">
            <v>т</v>
          </cell>
          <cell r="F337">
            <v>0</v>
          </cell>
          <cell r="G337">
            <v>0</v>
          </cell>
          <cell r="H337">
            <v>0</v>
          </cell>
          <cell r="I337">
            <v>0</v>
          </cell>
          <cell r="J337">
            <v>0</v>
          </cell>
        </row>
        <row r="338">
          <cell r="A338" t="str">
            <v>НВ</v>
          </cell>
          <cell r="B338" t="str">
            <v>Storage</v>
          </cell>
          <cell r="C338" t="str">
            <v>С.НВ.НВП.NPK210121</v>
          </cell>
          <cell r="D338" t="str">
            <v>ГР.НВ.NPK210121.СКЛ.ЗАВ</v>
          </cell>
          <cell r="E338" t="str">
            <v>т</v>
          </cell>
          <cell r="F338">
            <v>0</v>
          </cell>
          <cell r="G338">
            <v>0</v>
          </cell>
          <cell r="H338">
            <v>0</v>
          </cell>
          <cell r="I338">
            <v>0</v>
          </cell>
          <cell r="J338">
            <v>0</v>
          </cell>
        </row>
        <row r="339">
          <cell r="A339" t="str">
            <v>НВ</v>
          </cell>
          <cell r="B339" t="str">
            <v>Storage</v>
          </cell>
          <cell r="C339" t="str">
            <v>С.НВ.НВП.NPK210121(м)</v>
          </cell>
          <cell r="D339" t="str">
            <v>ГР.НВ.NPK210121.СКЛ.ЗАВ</v>
          </cell>
          <cell r="E339" t="str">
            <v>т</v>
          </cell>
          <cell r="F339">
            <v>0</v>
          </cell>
          <cell r="G339">
            <v>0</v>
          </cell>
          <cell r="H339">
            <v>0</v>
          </cell>
          <cell r="I339">
            <v>0</v>
          </cell>
          <cell r="J339">
            <v>0</v>
          </cell>
        </row>
        <row r="340">
          <cell r="A340" t="str">
            <v>НВ</v>
          </cell>
          <cell r="B340" t="str">
            <v>Storage</v>
          </cell>
          <cell r="C340" t="str">
            <v>С..Ново.NPK210121</v>
          </cell>
          <cell r="D340" t="str">
            <v>ГР.NPK210121.СКЛ.ПОРТ</v>
          </cell>
          <cell r="E340" t="str">
            <v>т</v>
          </cell>
          <cell r="F340">
            <v>0</v>
          </cell>
          <cell r="G340">
            <v>0</v>
          </cell>
          <cell r="H340">
            <v>0</v>
          </cell>
          <cell r="I340">
            <v>0</v>
          </cell>
          <cell r="J340">
            <v>0</v>
          </cell>
        </row>
        <row r="341">
          <cell r="A341" t="str">
            <v>НВ</v>
          </cell>
          <cell r="B341" t="str">
            <v>Storage</v>
          </cell>
          <cell r="C341" t="str">
            <v>С.НВ.113.NPK82424_18</v>
          </cell>
          <cell r="D341" t="str">
            <v>ГР.НВ.NPK82424.СКЛ.ЗАВ</v>
          </cell>
          <cell r="E341" t="str">
            <v>т</v>
          </cell>
          <cell r="F341">
            <v>29</v>
          </cell>
          <cell r="G341">
            <v>0</v>
          </cell>
          <cell r="H341">
            <v>29</v>
          </cell>
          <cell r="I341" t="str">
            <v>*</v>
          </cell>
          <cell r="J341">
            <v>29</v>
          </cell>
        </row>
        <row r="342">
          <cell r="A342" t="str">
            <v>НВ</v>
          </cell>
          <cell r="B342" t="str">
            <v>Storage</v>
          </cell>
          <cell r="C342" t="str">
            <v>С.НВ.113.NPK82424(м)_18</v>
          </cell>
          <cell r="D342" t="str">
            <v>ГР.НВ.NPK82424.СКЛ.ЗАВ</v>
          </cell>
          <cell r="E342" t="str">
            <v>т</v>
          </cell>
          <cell r="F342">
            <v>0</v>
          </cell>
          <cell r="G342">
            <v>0</v>
          </cell>
          <cell r="H342">
            <v>0</v>
          </cell>
          <cell r="I342" t="str">
            <v>*</v>
          </cell>
          <cell r="J342">
            <v>0</v>
          </cell>
        </row>
        <row r="343">
          <cell r="A343" t="str">
            <v>НВ</v>
          </cell>
          <cell r="B343" t="str">
            <v>Storage</v>
          </cell>
          <cell r="C343" t="str">
            <v>С.НВ.НВП.NPK82424</v>
          </cell>
          <cell r="D343" t="str">
            <v>ГР.НВ.NPK82424.СКЛ.ЗАВ</v>
          </cell>
          <cell r="E343" t="str">
            <v>т</v>
          </cell>
          <cell r="F343">
            <v>0</v>
          </cell>
          <cell r="G343">
            <v>0</v>
          </cell>
          <cell r="H343">
            <v>0</v>
          </cell>
          <cell r="I343">
            <v>0</v>
          </cell>
          <cell r="J343">
            <v>0</v>
          </cell>
        </row>
        <row r="344">
          <cell r="A344" t="str">
            <v>НВ</v>
          </cell>
          <cell r="B344" t="str">
            <v>Storage</v>
          </cell>
          <cell r="C344" t="str">
            <v>С.НВ.НВП.NPK82424(м)</v>
          </cell>
          <cell r="D344" t="str">
            <v>ГР.НВ.NPK82424.СКЛ.ЗАВ</v>
          </cell>
          <cell r="E344" t="str">
            <v>т</v>
          </cell>
          <cell r="F344">
            <v>0</v>
          </cell>
          <cell r="G344">
            <v>0</v>
          </cell>
          <cell r="H344">
            <v>0</v>
          </cell>
          <cell r="I344">
            <v>0</v>
          </cell>
          <cell r="J344">
            <v>0</v>
          </cell>
        </row>
        <row r="345">
          <cell r="A345" t="str">
            <v>НВ</v>
          </cell>
          <cell r="B345" t="str">
            <v>Storage</v>
          </cell>
          <cell r="C345" t="str">
            <v>С.НВ.113.NPK170128_18</v>
          </cell>
          <cell r="D345" t="str">
            <v>ГР.НВ.NPK170128.СКЛ.ЗАВ</v>
          </cell>
          <cell r="E345" t="str">
            <v>т</v>
          </cell>
          <cell r="F345">
            <v>0</v>
          </cell>
          <cell r="G345">
            <v>0</v>
          </cell>
          <cell r="H345">
            <v>0</v>
          </cell>
          <cell r="I345" t="str">
            <v>*</v>
          </cell>
          <cell r="J345">
            <v>0</v>
          </cell>
        </row>
        <row r="346">
          <cell r="A346" t="str">
            <v>НВ</v>
          </cell>
          <cell r="B346" t="str">
            <v>Storage</v>
          </cell>
          <cell r="C346" t="str">
            <v>С.НВ.113.NPK170128(м)_18</v>
          </cell>
          <cell r="D346" t="str">
            <v>ГР.НВ.NPK170128.СКЛ.ЗАВ</v>
          </cell>
          <cell r="E346" t="str">
            <v>т</v>
          </cell>
          <cell r="F346">
            <v>0</v>
          </cell>
          <cell r="G346">
            <v>0</v>
          </cell>
          <cell r="H346">
            <v>0</v>
          </cell>
          <cell r="I346">
            <v>0</v>
          </cell>
          <cell r="J346">
            <v>0</v>
          </cell>
        </row>
        <row r="347">
          <cell r="A347" t="str">
            <v>НВ</v>
          </cell>
          <cell r="B347" t="str">
            <v>Storage</v>
          </cell>
          <cell r="C347" t="str">
            <v>С.НВ.НВП.NPK170128</v>
          </cell>
          <cell r="D347" t="str">
            <v>ГР.НВ.NPK170128.СКЛ.ЗАВ</v>
          </cell>
          <cell r="E347" t="str">
            <v>т</v>
          </cell>
          <cell r="F347">
            <v>0</v>
          </cell>
          <cell r="G347">
            <v>0</v>
          </cell>
          <cell r="H347">
            <v>0</v>
          </cell>
          <cell r="I347">
            <v>0</v>
          </cell>
          <cell r="J347">
            <v>0</v>
          </cell>
        </row>
        <row r="348">
          <cell r="A348" t="str">
            <v>НВ</v>
          </cell>
          <cell r="B348" t="str">
            <v>Storage</v>
          </cell>
          <cell r="C348" t="str">
            <v>С.НВ.НВП.NPK170128(м)</v>
          </cell>
          <cell r="D348" t="str">
            <v>ГР.НВ.NPK170128.СКЛ.ЗАВ</v>
          </cell>
          <cell r="E348" t="str">
            <v>т</v>
          </cell>
          <cell r="F348">
            <v>0</v>
          </cell>
          <cell r="G348">
            <v>0</v>
          </cell>
          <cell r="H348">
            <v>0</v>
          </cell>
          <cell r="I348">
            <v>0</v>
          </cell>
          <cell r="J348">
            <v>0</v>
          </cell>
        </row>
        <row r="349">
          <cell r="A349" t="str">
            <v>НВ</v>
          </cell>
          <cell r="B349" t="str">
            <v>Storage</v>
          </cell>
          <cell r="C349" t="str">
            <v>С..Ново.NPK170128</v>
          </cell>
          <cell r="D349" t="str">
            <v>ГР.NPK170128.СКЛ.ПОРТ</v>
          </cell>
          <cell r="E349" t="str">
            <v>т</v>
          </cell>
          <cell r="F349">
            <v>0</v>
          </cell>
          <cell r="G349">
            <v>0</v>
          </cell>
          <cell r="H349">
            <v>0</v>
          </cell>
          <cell r="I349">
            <v>0</v>
          </cell>
          <cell r="J349">
            <v>0</v>
          </cell>
        </row>
        <row r="350">
          <cell r="A350" t="str">
            <v>НВ</v>
          </cell>
          <cell r="B350" t="str">
            <v>Storage</v>
          </cell>
          <cell r="C350" t="str">
            <v>С.НВ.114.Синтез_газ</v>
          </cell>
          <cell r="D350" t="str">
            <v>ГР.НВ.Синтез_газ.СКЛ.ЗАВ</v>
          </cell>
          <cell r="E350" t="str">
            <v>тм3</v>
          </cell>
          <cell r="F350">
            <v>0</v>
          </cell>
          <cell r="G350">
            <v>0</v>
          </cell>
          <cell r="H350">
            <v>0</v>
          </cell>
          <cell r="I350" t="str">
            <v>*</v>
          </cell>
          <cell r="J350">
            <v>0</v>
          </cell>
        </row>
        <row r="351">
          <cell r="A351" t="str">
            <v>НВ</v>
          </cell>
          <cell r="B351" t="str">
            <v>Storage</v>
          </cell>
          <cell r="C351" t="str">
            <v>С.НВ.115.Метанол_СР</v>
          </cell>
          <cell r="D351" t="str">
            <v>ГР.НВ.Метанол.СКЛ.ЗАВ</v>
          </cell>
          <cell r="E351" t="str">
            <v>т</v>
          </cell>
          <cell r="F351">
            <v>1360</v>
          </cell>
          <cell r="G351">
            <v>1000</v>
          </cell>
          <cell r="H351">
            <v>1000</v>
          </cell>
          <cell r="I351">
            <v>2700</v>
          </cell>
          <cell r="J351">
            <v>1000</v>
          </cell>
        </row>
        <row r="352">
          <cell r="A352" t="str">
            <v>НВ</v>
          </cell>
          <cell r="B352" t="str">
            <v>Storage</v>
          </cell>
          <cell r="C352" t="str">
            <v>С.НВ.НВП.Метанол</v>
          </cell>
          <cell r="D352" t="str">
            <v>ГР.НВ.Метанол.СКЛ.ЗАВ</v>
          </cell>
          <cell r="E352" t="str">
            <v>т</v>
          </cell>
          <cell r="F352">
            <v>0</v>
          </cell>
          <cell r="G352">
            <v>0</v>
          </cell>
          <cell r="H352">
            <v>0</v>
          </cell>
          <cell r="I352">
            <v>0</v>
          </cell>
          <cell r="J352">
            <v>0</v>
          </cell>
        </row>
        <row r="353">
          <cell r="A353" t="str">
            <v>НВ</v>
          </cell>
          <cell r="B353" t="str">
            <v>Storage</v>
          </cell>
          <cell r="C353" t="str">
            <v>С.НВ.115.Ацетальдегид_9</v>
          </cell>
          <cell r="D353" t="str">
            <v>ГР.НВ.Ацетальдегид.СКЛ.ЗАВ</v>
          </cell>
          <cell r="E353" t="str">
            <v>т</v>
          </cell>
          <cell r="F353">
            <v>130</v>
          </cell>
          <cell r="G353">
            <v>50</v>
          </cell>
          <cell r="H353">
            <v>50</v>
          </cell>
          <cell r="I353">
            <v>1000</v>
          </cell>
          <cell r="J353">
            <v>108.82822646</v>
          </cell>
        </row>
        <row r="354">
          <cell r="A354" t="str">
            <v>НВ</v>
          </cell>
          <cell r="B354" t="str">
            <v>Storage</v>
          </cell>
          <cell r="C354" t="str">
            <v>С.НВ.НВП.Ацетальдегид</v>
          </cell>
          <cell r="D354" t="str">
            <v>ГР.НВ.Ацетальдегид.СКЛ.ЗАВ</v>
          </cell>
          <cell r="E354" t="str">
            <v>т</v>
          </cell>
          <cell r="F354">
            <v>0</v>
          </cell>
          <cell r="G354">
            <v>0</v>
          </cell>
          <cell r="H354">
            <v>0</v>
          </cell>
          <cell r="I354">
            <v>0</v>
          </cell>
          <cell r="J354">
            <v>0</v>
          </cell>
        </row>
        <row r="355">
          <cell r="A355" t="str">
            <v>НВ</v>
          </cell>
          <cell r="B355" t="str">
            <v>Storage</v>
          </cell>
          <cell r="C355" t="str">
            <v>С..Ново.Ацетальдегид</v>
          </cell>
          <cell r="D355" t="str">
            <v>ГР.Ацетальдегид.СКЛ.ПОРТ</v>
          </cell>
          <cell r="E355" t="str">
            <v>т</v>
          </cell>
          <cell r="F355">
            <v>0</v>
          </cell>
          <cell r="G355">
            <v>0</v>
          </cell>
          <cell r="H355">
            <v>0</v>
          </cell>
          <cell r="I355">
            <v>0</v>
          </cell>
          <cell r="J355">
            <v>0</v>
          </cell>
        </row>
        <row r="356">
          <cell r="A356" t="str">
            <v>НВ</v>
          </cell>
          <cell r="B356" t="str">
            <v>Storage</v>
          </cell>
          <cell r="C356" t="str">
            <v>С.НВ.115.Бутанол_9</v>
          </cell>
          <cell r="D356" t="str">
            <v>ГР.НВ.Бутанол.СКЛ.ЗАВ</v>
          </cell>
          <cell r="E356" t="str">
            <v>т</v>
          </cell>
          <cell r="F356">
            <v>35</v>
          </cell>
          <cell r="G356">
            <v>50</v>
          </cell>
          <cell r="H356">
            <v>70</v>
          </cell>
          <cell r="I356">
            <v>700</v>
          </cell>
          <cell r="J356">
            <v>70</v>
          </cell>
        </row>
        <row r="357">
          <cell r="A357" t="str">
            <v>НВ</v>
          </cell>
          <cell r="B357" t="str">
            <v>Storage</v>
          </cell>
          <cell r="C357" t="str">
            <v>С.НВ.НВП.Бутанол</v>
          </cell>
          <cell r="D357" t="str">
            <v>ГР.НВ.Бутанол.СКЛ.ЗАВ</v>
          </cell>
          <cell r="E357" t="str">
            <v>т</v>
          </cell>
          <cell r="F357">
            <v>0</v>
          </cell>
          <cell r="G357">
            <v>0</v>
          </cell>
          <cell r="H357">
            <v>0</v>
          </cell>
          <cell r="I357">
            <v>0</v>
          </cell>
          <cell r="J357">
            <v>0</v>
          </cell>
        </row>
        <row r="358">
          <cell r="A358" t="str">
            <v>НВ</v>
          </cell>
          <cell r="B358" t="str">
            <v>Storage</v>
          </cell>
          <cell r="C358" t="str">
            <v>С.НВ.100.Уксус_кта_СР</v>
          </cell>
          <cell r="D358" t="str">
            <v>ГР.НВ.Уксус_кта.СКЛ.ЗАВ</v>
          </cell>
          <cell r="E358" t="str">
            <v>т</v>
          </cell>
          <cell r="F358">
            <v>1400</v>
          </cell>
          <cell r="G358">
            <v>1000</v>
          </cell>
          <cell r="H358">
            <v>1000</v>
          </cell>
          <cell r="I358">
            <v>4200</v>
          </cell>
          <cell r="J358">
            <v>1000</v>
          </cell>
        </row>
        <row r="359">
          <cell r="A359" t="str">
            <v>НВ</v>
          </cell>
          <cell r="B359" t="str">
            <v>Storage</v>
          </cell>
          <cell r="C359" t="str">
            <v>С.НВ.НВП.Уксус_кта</v>
          </cell>
          <cell r="D359" t="str">
            <v>ГР.НВ.Уксус_кта.СКЛ.ЗАВ</v>
          </cell>
          <cell r="E359" t="str">
            <v>т</v>
          </cell>
          <cell r="F359">
            <v>0</v>
          </cell>
          <cell r="G359">
            <v>0</v>
          </cell>
          <cell r="H359">
            <v>0</v>
          </cell>
          <cell r="I359">
            <v>0</v>
          </cell>
          <cell r="J359">
            <v>0</v>
          </cell>
        </row>
        <row r="360">
          <cell r="A360" t="str">
            <v>НВ</v>
          </cell>
          <cell r="B360" t="str">
            <v>Storage</v>
          </cell>
          <cell r="C360" t="str">
            <v>С..Ново.Уксус_кта</v>
          </cell>
          <cell r="D360" t="str">
            <v>ГР.Уксус_кта.СКЛ.ПОРТ</v>
          </cell>
          <cell r="E360" t="str">
            <v>т</v>
          </cell>
          <cell r="F360">
            <v>0</v>
          </cell>
          <cell r="G360">
            <v>0</v>
          </cell>
          <cell r="H360">
            <v>0</v>
          </cell>
          <cell r="I360">
            <v>0</v>
          </cell>
          <cell r="J360">
            <v>0</v>
          </cell>
        </row>
        <row r="361">
          <cell r="A361" t="str">
            <v>НВ</v>
          </cell>
          <cell r="B361" t="str">
            <v>Storage</v>
          </cell>
          <cell r="C361" t="str">
            <v>С.НВ.117.Винилацетат_СР</v>
          </cell>
          <cell r="D361" t="str">
            <v>ГР.НВ.Винилацетат.СКЛ.ЗАВ</v>
          </cell>
          <cell r="E361" t="str">
            <v>т</v>
          </cell>
          <cell r="F361">
            <v>150</v>
          </cell>
          <cell r="G361">
            <v>50</v>
          </cell>
          <cell r="H361">
            <v>50</v>
          </cell>
          <cell r="I361">
            <v>224</v>
          </cell>
          <cell r="J361">
            <v>50</v>
          </cell>
        </row>
        <row r="362">
          <cell r="A362" t="str">
            <v>НВ</v>
          </cell>
          <cell r="B362" t="str">
            <v>Storage</v>
          </cell>
          <cell r="C362" t="str">
            <v>С.НВ.НВП.Винилацетат</v>
          </cell>
          <cell r="D362" t="str">
            <v>ГР.НВ.Винилацетат.СКЛ.ЗАВ</v>
          </cell>
          <cell r="E362" t="str">
            <v>т</v>
          </cell>
          <cell r="F362">
            <v>0</v>
          </cell>
          <cell r="G362">
            <v>0</v>
          </cell>
          <cell r="H362">
            <v>0</v>
          </cell>
          <cell r="I362">
            <v>0</v>
          </cell>
          <cell r="J362">
            <v>0</v>
          </cell>
        </row>
        <row r="363">
          <cell r="A363" t="str">
            <v>НВ</v>
          </cell>
          <cell r="B363" t="str">
            <v>Storage</v>
          </cell>
          <cell r="C363" t="str">
            <v>С.НВ.117.Бутилацетат_СР</v>
          </cell>
          <cell r="D363" t="str">
            <v>ГР.НВ.Бутилацетат.СКЛ.ЗАВ</v>
          </cell>
          <cell r="E363" t="str">
            <v>т</v>
          </cell>
          <cell r="F363">
            <v>140</v>
          </cell>
          <cell r="G363">
            <v>50</v>
          </cell>
          <cell r="H363">
            <v>70</v>
          </cell>
          <cell r="I363">
            <v>211</v>
          </cell>
          <cell r="J363">
            <v>70</v>
          </cell>
        </row>
        <row r="364">
          <cell r="A364" t="str">
            <v>НВ</v>
          </cell>
          <cell r="B364" t="str">
            <v>Storage</v>
          </cell>
          <cell r="C364" t="str">
            <v>С.НВ.НВП.Бутилацетат</v>
          </cell>
          <cell r="D364" t="str">
            <v>ГР.НВ.Бутилацетат.СКЛ.ЗАВ</v>
          </cell>
          <cell r="E364" t="str">
            <v>т</v>
          </cell>
          <cell r="F364">
            <v>0</v>
          </cell>
          <cell r="G364">
            <v>0</v>
          </cell>
          <cell r="H364">
            <v>0</v>
          </cell>
          <cell r="I364">
            <v>0</v>
          </cell>
          <cell r="J364">
            <v>0</v>
          </cell>
        </row>
        <row r="365">
          <cell r="A365" t="str">
            <v>НВ</v>
          </cell>
          <cell r="B365" t="str">
            <v>Storage</v>
          </cell>
          <cell r="C365" t="str">
            <v>С..Котка.Бутилацетат</v>
          </cell>
          <cell r="D365" t="str">
            <v>ГР.Бутилацетат.СКЛ.ПОРТ</v>
          </cell>
          <cell r="E365" t="str">
            <v>т</v>
          </cell>
          <cell r="F365">
            <v>0</v>
          </cell>
          <cell r="G365">
            <v>0</v>
          </cell>
          <cell r="H365">
            <v>0</v>
          </cell>
          <cell r="I365">
            <v>0</v>
          </cell>
          <cell r="J365">
            <v>0</v>
          </cell>
        </row>
        <row r="366">
          <cell r="A366" t="str">
            <v>НВ</v>
          </cell>
          <cell r="B366" t="str">
            <v>Storage</v>
          </cell>
          <cell r="C366" t="str">
            <v>С.НВ.116.Метилацетат_10</v>
          </cell>
          <cell r="D366" t="str">
            <v>ГР.НВ.Метилацетат.СКЛ.ЗАВ</v>
          </cell>
          <cell r="E366" t="str">
            <v>т</v>
          </cell>
          <cell r="F366">
            <v>125</v>
          </cell>
          <cell r="G366">
            <v>50</v>
          </cell>
          <cell r="H366">
            <v>125</v>
          </cell>
          <cell r="I366">
            <v>300</v>
          </cell>
          <cell r="J366">
            <v>125</v>
          </cell>
        </row>
        <row r="367">
          <cell r="A367" t="str">
            <v>НВ</v>
          </cell>
          <cell r="B367" t="str">
            <v>Storage</v>
          </cell>
          <cell r="C367" t="str">
            <v>С.НВ.НВП.Метилацетат</v>
          </cell>
          <cell r="D367" t="str">
            <v>ГР.НВ.Метилацетат.СКЛ.ЗАВ</v>
          </cell>
          <cell r="E367" t="str">
            <v>т</v>
          </cell>
          <cell r="F367">
            <v>0</v>
          </cell>
          <cell r="G367">
            <v>0</v>
          </cell>
          <cell r="H367">
            <v>0</v>
          </cell>
          <cell r="I367">
            <v>0</v>
          </cell>
          <cell r="J367">
            <v>0</v>
          </cell>
        </row>
        <row r="368">
          <cell r="A368" t="str">
            <v>НВ</v>
          </cell>
          <cell r="B368" t="str">
            <v>Storage</v>
          </cell>
          <cell r="C368" t="str">
            <v>С.НВ.119.ПВАДн_ТБХ</v>
          </cell>
          <cell r="D368" t="str">
            <v>ГР.НВ.ПВАД.СКЛ.ЗАВ</v>
          </cell>
          <cell r="E368" t="str">
            <v>т</v>
          </cell>
          <cell r="F368">
            <v>0</v>
          </cell>
          <cell r="G368">
            <v>0</v>
          </cell>
          <cell r="H368">
            <v>0</v>
          </cell>
          <cell r="I368">
            <v>10</v>
          </cell>
          <cell r="J368">
            <v>0</v>
          </cell>
        </row>
        <row r="369">
          <cell r="A369" t="str">
            <v>НВ</v>
          </cell>
          <cell r="B369" t="str">
            <v>Storage</v>
          </cell>
          <cell r="C369" t="str">
            <v>С.НВ.НВП.ПВАД</v>
          </cell>
          <cell r="D369" t="str">
            <v>ГР.НВ.ПВАД.СКЛ.ЗАВ</v>
          </cell>
          <cell r="E369" t="str">
            <v>т</v>
          </cell>
          <cell r="F369">
            <v>0</v>
          </cell>
          <cell r="G369">
            <v>0</v>
          </cell>
          <cell r="H369">
            <v>0</v>
          </cell>
          <cell r="I369">
            <v>0</v>
          </cell>
          <cell r="J369">
            <v>0</v>
          </cell>
        </row>
        <row r="370">
          <cell r="A370" t="str">
            <v>НВ</v>
          </cell>
          <cell r="B370" t="str">
            <v>Storage</v>
          </cell>
          <cell r="C370" t="str">
            <v>С.НВ.116.ПВС_ПВАД_10</v>
          </cell>
          <cell r="D370" t="str">
            <v>ГР.НВ.ПВС.СКЛ.ЗАВ</v>
          </cell>
          <cell r="E370" t="str">
            <v>т</v>
          </cell>
          <cell r="F370">
            <v>0</v>
          </cell>
          <cell r="G370">
            <v>0</v>
          </cell>
          <cell r="H370">
            <v>0</v>
          </cell>
          <cell r="I370">
            <v>0</v>
          </cell>
          <cell r="J370">
            <v>0</v>
          </cell>
        </row>
        <row r="371">
          <cell r="A371" t="str">
            <v>НВ</v>
          </cell>
          <cell r="B371" t="str">
            <v>Storage</v>
          </cell>
          <cell r="C371" t="str">
            <v>С.НВ.116.ПВС16_1_10</v>
          </cell>
          <cell r="D371" t="str">
            <v>ГР.НВ.ПВС.СКЛ.ЗАВ</v>
          </cell>
          <cell r="E371" t="str">
            <v>т</v>
          </cell>
          <cell r="F371">
            <v>0</v>
          </cell>
          <cell r="G371">
            <v>0</v>
          </cell>
          <cell r="H371">
            <v>0</v>
          </cell>
          <cell r="I371">
            <v>0</v>
          </cell>
          <cell r="J371">
            <v>0</v>
          </cell>
        </row>
        <row r="372">
          <cell r="A372" t="str">
            <v>НВ</v>
          </cell>
          <cell r="B372" t="str">
            <v>Storage</v>
          </cell>
          <cell r="C372" t="str">
            <v>С.НВ.НВП.ПВС16_1(м)</v>
          </cell>
          <cell r="D372" t="str">
            <v>ГР.НВ.ПВС.СКЛ.ЗАВ</v>
          </cell>
          <cell r="E372" t="str">
            <v>т</v>
          </cell>
          <cell r="F372">
            <v>0</v>
          </cell>
          <cell r="G372">
            <v>0</v>
          </cell>
          <cell r="H372">
            <v>0</v>
          </cell>
          <cell r="I372">
            <v>0</v>
          </cell>
          <cell r="J372">
            <v>0</v>
          </cell>
        </row>
        <row r="373">
          <cell r="A373" t="str">
            <v>НВ</v>
          </cell>
          <cell r="B373" t="str">
            <v>Storage</v>
          </cell>
          <cell r="C373" t="str">
            <v>С.НВ.116.ПВС18_11_10</v>
          </cell>
          <cell r="D373" t="str">
            <v>ГР.НВ.ПВС.СКЛ.ЗАВ</v>
          </cell>
          <cell r="E373" t="str">
            <v>т</v>
          </cell>
          <cell r="F373">
            <v>7</v>
          </cell>
          <cell r="G373">
            <v>0</v>
          </cell>
          <cell r="H373">
            <v>0</v>
          </cell>
          <cell r="I373">
            <v>50</v>
          </cell>
          <cell r="J373">
            <v>0</v>
          </cell>
        </row>
        <row r="374">
          <cell r="A374" t="str">
            <v>НВ</v>
          </cell>
          <cell r="B374" t="str">
            <v>Storage</v>
          </cell>
          <cell r="C374" t="str">
            <v>С.НВ.НВП.ПВС18_11(м)</v>
          </cell>
          <cell r="D374" t="str">
            <v>ГР.НВ.ПВС.СКЛ.ЗАВ</v>
          </cell>
          <cell r="E374" t="str">
            <v>т</v>
          </cell>
          <cell r="F374">
            <v>0</v>
          </cell>
          <cell r="G374">
            <v>0</v>
          </cell>
          <cell r="H374">
            <v>0</v>
          </cell>
          <cell r="I374">
            <v>0</v>
          </cell>
          <cell r="J374">
            <v>0</v>
          </cell>
        </row>
        <row r="375">
          <cell r="A375" t="str">
            <v>НВ</v>
          </cell>
          <cell r="B375" t="str">
            <v>Storage</v>
          </cell>
          <cell r="C375" t="str">
            <v>С.НВ.116.РастворПВА_10</v>
          </cell>
          <cell r="D375" t="str">
            <v>ГР.НВ.РастворПВА.СКЛ.ЗАВ</v>
          </cell>
          <cell r="E375" t="str">
            <v>т</v>
          </cell>
          <cell r="F375">
            <v>0</v>
          </cell>
          <cell r="G375">
            <v>0</v>
          </cell>
          <cell r="H375">
            <v>0</v>
          </cell>
          <cell r="I375">
            <v>20</v>
          </cell>
          <cell r="J375">
            <v>0</v>
          </cell>
        </row>
        <row r="376">
          <cell r="A376" t="str">
            <v>НВ</v>
          </cell>
          <cell r="B376" t="str">
            <v>Storage</v>
          </cell>
          <cell r="C376" t="str">
            <v>С.НВ.НВП.РастворПВА</v>
          </cell>
          <cell r="D376" t="str">
            <v>ГР.НВ.РастворПВА.СКЛ.ЗАВ</v>
          </cell>
          <cell r="E376" t="str">
            <v>т</v>
          </cell>
          <cell r="F376">
            <v>0</v>
          </cell>
          <cell r="G376">
            <v>0</v>
          </cell>
          <cell r="H376">
            <v>0</v>
          </cell>
          <cell r="I376">
            <v>0</v>
          </cell>
          <cell r="J376">
            <v>0</v>
          </cell>
        </row>
        <row r="377">
          <cell r="A377" t="str">
            <v>НВ</v>
          </cell>
          <cell r="B377" t="str">
            <v>Storage</v>
          </cell>
          <cell r="C377" t="str">
            <v>С.НВ.НВЗ.KCL</v>
          </cell>
          <cell r="D377" t="str">
            <v>ГР.НВ.KCL.СКЛ.ЗАВ</v>
          </cell>
          <cell r="E377" t="str">
            <v>кг</v>
          </cell>
          <cell r="F377">
            <v>4000000</v>
          </cell>
          <cell r="G377">
            <v>0</v>
          </cell>
          <cell r="H377">
            <v>0</v>
          </cell>
          <cell r="I377" t="str">
            <v>*</v>
          </cell>
          <cell r="J377">
            <v>0</v>
          </cell>
        </row>
        <row r="378">
          <cell r="A378" t="str">
            <v>НВ</v>
          </cell>
          <cell r="B378" t="str">
            <v>Storage</v>
          </cell>
          <cell r="C378" t="str">
            <v>С.НВ.НВЗ.Серная_кта</v>
          </cell>
          <cell r="D378" t="str">
            <v>ГР.НВ.Серная_кта.СКЛ.ЗАВ</v>
          </cell>
          <cell r="E378" t="str">
            <v>т</v>
          </cell>
          <cell r="F378">
            <v>2000</v>
          </cell>
          <cell r="G378">
            <v>0</v>
          </cell>
          <cell r="H378">
            <v>0</v>
          </cell>
          <cell r="I378" t="str">
            <v>*</v>
          </cell>
          <cell r="J378">
            <v>1748.5402412200001</v>
          </cell>
        </row>
        <row r="379">
          <cell r="A379" t="str">
            <v>НВ</v>
          </cell>
          <cell r="B379" t="str">
            <v>Storage</v>
          </cell>
          <cell r="C379" t="str">
            <v>С.НВ.НВЗ.АПК</v>
          </cell>
          <cell r="D379" t="str">
            <v>ГР.НВ.АПК.СКЛ.ЗАВ</v>
          </cell>
          <cell r="E379" t="str">
            <v>т</v>
          </cell>
          <cell r="F379">
            <v>0</v>
          </cell>
          <cell r="G379">
            <v>0</v>
          </cell>
          <cell r="H379">
            <v>0</v>
          </cell>
          <cell r="I379" t="str">
            <v>*</v>
          </cell>
          <cell r="J379">
            <v>0</v>
          </cell>
        </row>
        <row r="380">
          <cell r="A380" t="str">
            <v>НВ</v>
          </cell>
          <cell r="B380" t="str">
            <v>Storage</v>
          </cell>
          <cell r="C380" t="str">
            <v>С.НВ.НВЗ.Натр_едкий_тех</v>
          </cell>
          <cell r="D380" t="str">
            <v>ГР.НВ.Натр_едкий_тех.СКЛ.ЗАВ</v>
          </cell>
          <cell r="E380" t="str">
            <v>кг</v>
          </cell>
          <cell r="F380">
            <v>0</v>
          </cell>
          <cell r="G380">
            <v>0</v>
          </cell>
          <cell r="H380">
            <v>0</v>
          </cell>
          <cell r="I380" t="str">
            <v>*</v>
          </cell>
          <cell r="J380">
            <v>0</v>
          </cell>
        </row>
        <row r="381">
          <cell r="A381" t="str">
            <v>НВ</v>
          </cell>
          <cell r="B381" t="str">
            <v>Storage</v>
          </cell>
          <cell r="C381" t="str">
            <v>С.НВ.НВЗ.ЭФК</v>
          </cell>
          <cell r="D381" t="str">
            <v>ГР.НВ.ЭФК.СКЛ.ЗАВ</v>
          </cell>
          <cell r="E381" t="str">
            <v>т</v>
          </cell>
          <cell r="F381">
            <v>200</v>
          </cell>
          <cell r="G381">
            <v>0</v>
          </cell>
          <cell r="H381">
            <v>0</v>
          </cell>
          <cell r="I381" t="str">
            <v>*</v>
          </cell>
          <cell r="J381">
            <v>154.28004386000001</v>
          </cell>
        </row>
        <row r="382">
          <cell r="A382" t="str">
            <v>НВ</v>
          </cell>
          <cell r="B382" t="str">
            <v>Storage</v>
          </cell>
          <cell r="C382" t="str">
            <v>С.НВ.116.Метилацет_фракция</v>
          </cell>
          <cell r="D382" t="str">
            <v>ГР.НВ.Метилацет_фракция.СКЛ.ЗАВ</v>
          </cell>
          <cell r="E382" t="str">
            <v>т</v>
          </cell>
          <cell r="F382">
            <v>0</v>
          </cell>
          <cell r="G382">
            <v>0</v>
          </cell>
          <cell r="H382">
            <v>0</v>
          </cell>
          <cell r="I382" t="str">
            <v>*</v>
          </cell>
          <cell r="J382">
            <v>44.806283909999998</v>
          </cell>
        </row>
        <row r="383">
          <cell r="A383" t="str">
            <v>НВ</v>
          </cell>
          <cell r="B383" t="str">
            <v>Storage</v>
          </cell>
          <cell r="C383" t="str">
            <v>С.НВ.115.Продув_газы</v>
          </cell>
          <cell r="D383" t="str">
            <v>ГР.НВ.Продув_газы.СКЛ.ЗАВ</v>
          </cell>
          <cell r="E383" t="str">
            <v>тм3</v>
          </cell>
          <cell r="F383">
            <v>0</v>
          </cell>
          <cell r="G383">
            <v>0</v>
          </cell>
          <cell r="H383">
            <v>0</v>
          </cell>
          <cell r="I383" t="str">
            <v>*</v>
          </cell>
          <cell r="J383">
            <v>4841.2768181800002</v>
          </cell>
        </row>
        <row r="384">
          <cell r="B384" t="str">
            <v>Header</v>
          </cell>
          <cell r="C384" t="str">
            <v>Закупки</v>
          </cell>
          <cell r="F384" t="str">
            <v>Plan</v>
          </cell>
          <cell r="G384" t="str">
            <v>Min</v>
          </cell>
          <cell r="H384" t="str">
            <v>Max</v>
          </cell>
          <cell r="I384" t="str">
            <v>Cost</v>
          </cell>
          <cell r="J384" t="str">
            <v>Fixed</v>
          </cell>
        </row>
        <row r="385">
          <cell r="A385" t="str">
            <v>НВ</v>
          </cell>
          <cell r="B385" t="str">
            <v>Supply</v>
          </cell>
          <cell r="C385" t="str">
            <v>П.НВ.Газ</v>
          </cell>
          <cell r="E385" t="str">
            <v>тм3</v>
          </cell>
          <cell r="F385">
            <v>152551.39890100999</v>
          </cell>
          <cell r="G385">
            <v>0</v>
          </cell>
          <cell r="H385" t="str">
            <v>*</v>
          </cell>
          <cell r="I385">
            <v>50.827067669999998</v>
          </cell>
        </row>
        <row r="386">
          <cell r="A386" t="str">
            <v>НВ</v>
          </cell>
          <cell r="B386" t="str">
            <v>Supply</v>
          </cell>
          <cell r="C386" t="str">
            <v>П.НВ.Эл_энергия</v>
          </cell>
          <cell r="E386" t="str">
            <v>ткч</v>
          </cell>
          <cell r="F386">
            <v>47764.406058740002</v>
          </cell>
          <cell r="G386">
            <v>0</v>
          </cell>
          <cell r="H386" t="str">
            <v>*</v>
          </cell>
          <cell r="I386">
            <v>24.9</v>
          </cell>
        </row>
        <row r="387">
          <cell r="A387" t="str">
            <v>НВ</v>
          </cell>
          <cell r="B387" t="str">
            <v>Supply</v>
          </cell>
          <cell r="C387" t="str">
            <v>П.НВ.Пар10</v>
          </cell>
          <cell r="E387" t="str">
            <v>Гкл</v>
          </cell>
          <cell r="F387">
            <v>114935.98383858999</v>
          </cell>
          <cell r="G387">
            <v>0</v>
          </cell>
          <cell r="H387" t="str">
            <v>*</v>
          </cell>
          <cell r="I387">
            <v>5.2951127800000002</v>
          </cell>
        </row>
        <row r="388">
          <cell r="A388" t="str">
            <v>НВ</v>
          </cell>
          <cell r="B388" t="str">
            <v>Supply</v>
          </cell>
          <cell r="C388" t="str">
            <v>П.НВ.Пар20</v>
          </cell>
          <cell r="E388" t="str">
            <v>Гкл</v>
          </cell>
          <cell r="F388">
            <v>42566.867119479997</v>
          </cell>
          <cell r="G388">
            <v>0</v>
          </cell>
          <cell r="H388" t="str">
            <v>*</v>
          </cell>
          <cell r="I388">
            <v>9.2951127800000002</v>
          </cell>
        </row>
        <row r="389">
          <cell r="A389" t="str">
            <v>НВ</v>
          </cell>
          <cell r="B389" t="str">
            <v>Supply</v>
          </cell>
          <cell r="C389" t="str">
            <v>П.НВ.Пар30</v>
          </cell>
          <cell r="E389" t="str">
            <v>Гкл</v>
          </cell>
          <cell r="F389">
            <v>29740.29804165</v>
          </cell>
          <cell r="G389">
            <v>0</v>
          </cell>
          <cell r="H389" t="str">
            <v>*</v>
          </cell>
          <cell r="I389">
            <v>11.231462410000001</v>
          </cell>
        </row>
        <row r="390">
          <cell r="A390" t="str">
            <v>НВ</v>
          </cell>
          <cell r="B390" t="str">
            <v>Supply</v>
          </cell>
          <cell r="C390" t="str">
            <v>П.НВ.Азот_компр</v>
          </cell>
          <cell r="E390" t="str">
            <v>тм3</v>
          </cell>
          <cell r="F390">
            <v>4781.7800145800002</v>
          </cell>
          <cell r="G390">
            <v>0</v>
          </cell>
          <cell r="H390" t="str">
            <v>*</v>
          </cell>
          <cell r="I390">
            <v>16.19904511</v>
          </cell>
        </row>
        <row r="391">
          <cell r="A391" t="str">
            <v>НВ</v>
          </cell>
          <cell r="B391" t="str">
            <v>Supply</v>
          </cell>
          <cell r="C391" t="str">
            <v>П.НВ.Кислород_компр</v>
          </cell>
          <cell r="E391" t="str">
            <v>тм3</v>
          </cell>
          <cell r="F391">
            <v>120</v>
          </cell>
          <cell r="G391">
            <v>0</v>
          </cell>
          <cell r="H391" t="str">
            <v>*</v>
          </cell>
          <cell r="I391">
            <v>25.769548870000001</v>
          </cell>
        </row>
        <row r="392">
          <cell r="A392" t="str">
            <v>НВ</v>
          </cell>
          <cell r="B392" t="str">
            <v>Supply</v>
          </cell>
          <cell r="C392" t="str">
            <v>П.НВ.Кислород_техн</v>
          </cell>
          <cell r="E392" t="str">
            <v>тм3</v>
          </cell>
          <cell r="F392">
            <v>12914.569797919999</v>
          </cell>
          <cell r="G392">
            <v>0</v>
          </cell>
          <cell r="H392" t="str">
            <v>*</v>
          </cell>
          <cell r="I392">
            <v>13.54991729</v>
          </cell>
        </row>
        <row r="393">
          <cell r="A393" t="str">
            <v>НВ</v>
          </cell>
          <cell r="B393" t="str">
            <v>Supply</v>
          </cell>
          <cell r="C393" t="str">
            <v>П.НВ.Серная_кта</v>
          </cell>
          <cell r="E393" t="str">
            <v>т</v>
          </cell>
          <cell r="F393">
            <v>0</v>
          </cell>
          <cell r="G393">
            <v>0</v>
          </cell>
          <cell r="H393" t="str">
            <v>*</v>
          </cell>
          <cell r="I393">
            <v>17.968045109999998</v>
          </cell>
        </row>
        <row r="394">
          <cell r="A394" t="str">
            <v>НВ</v>
          </cell>
          <cell r="B394" t="str">
            <v>Supply</v>
          </cell>
          <cell r="C394" t="str">
            <v>П.НВ.ЭФК</v>
          </cell>
          <cell r="E394" t="str">
            <v>т</v>
          </cell>
          <cell r="F394">
            <v>0</v>
          </cell>
          <cell r="G394">
            <v>0</v>
          </cell>
          <cell r="H394">
            <v>500</v>
          </cell>
          <cell r="I394">
            <v>275.67669173000002</v>
          </cell>
        </row>
        <row r="395">
          <cell r="A395" t="str">
            <v>НВ</v>
          </cell>
          <cell r="B395" t="str">
            <v>Supply</v>
          </cell>
          <cell r="C395" t="str">
            <v>П.НВ.KCL</v>
          </cell>
          <cell r="E395" t="str">
            <v>кг</v>
          </cell>
          <cell r="F395">
            <v>804133.12512953999</v>
          </cell>
          <cell r="G395">
            <v>0</v>
          </cell>
          <cell r="H395" t="str">
            <v>*</v>
          </cell>
          <cell r="I395">
            <v>0.14834586</v>
          </cell>
        </row>
        <row r="396">
          <cell r="A396" t="str">
            <v>НВ</v>
          </cell>
          <cell r="B396" t="str">
            <v>Supply</v>
          </cell>
          <cell r="C396" t="str">
            <v>П.НВ.АПК</v>
          </cell>
          <cell r="E396" t="str">
            <v>т</v>
          </cell>
          <cell r="F396">
            <v>0</v>
          </cell>
          <cell r="G396">
            <v>0</v>
          </cell>
          <cell r="H396" t="str">
            <v>*</v>
          </cell>
          <cell r="I396">
            <v>65.650338349999998</v>
          </cell>
        </row>
        <row r="397">
          <cell r="A397" t="str">
            <v>НВ</v>
          </cell>
          <cell r="B397" t="str">
            <v>Supply</v>
          </cell>
          <cell r="C397" t="str">
            <v>П.НВ.Натр_едкий_тех</v>
          </cell>
          <cell r="E397" t="str">
            <v>кг</v>
          </cell>
          <cell r="F397">
            <v>393836.12099740998</v>
          </cell>
          <cell r="G397">
            <v>0</v>
          </cell>
          <cell r="H397" t="str">
            <v>*</v>
          </cell>
          <cell r="I397">
            <v>9.962406E-2</v>
          </cell>
        </row>
        <row r="398">
          <cell r="A398" t="str">
            <v>НВ</v>
          </cell>
          <cell r="B398" t="str">
            <v>Supply</v>
          </cell>
          <cell r="C398" t="str">
            <v>П.НВ.Синтез_газ</v>
          </cell>
          <cell r="E398" t="str">
            <v>Default_UOM</v>
          </cell>
          <cell r="F398">
            <v>0</v>
          </cell>
          <cell r="G398">
            <v>0</v>
          </cell>
          <cell r="H398" t="str">
            <v>*</v>
          </cell>
          <cell r="I398">
            <v>34.135338349999998</v>
          </cell>
        </row>
        <row r="399">
          <cell r="A399" t="str">
            <v>НВ</v>
          </cell>
          <cell r="B399" t="str">
            <v>Supply</v>
          </cell>
          <cell r="C399" t="str">
            <v>П.НВ.Продув_газы</v>
          </cell>
          <cell r="E399" t="str">
            <v>Default_UOM</v>
          </cell>
          <cell r="F399">
            <v>0</v>
          </cell>
          <cell r="G399">
            <v>0</v>
          </cell>
          <cell r="H399" t="str">
            <v>*</v>
          </cell>
          <cell r="I399">
            <v>31.65413534</v>
          </cell>
        </row>
        <row r="400">
          <cell r="A400" t="str">
            <v>НВ</v>
          </cell>
          <cell r="B400" t="str">
            <v>Supply</v>
          </cell>
          <cell r="C400" t="str">
            <v>П.НВ.Метилацет_фракция</v>
          </cell>
          <cell r="E400" t="str">
            <v>Default_UOM</v>
          </cell>
          <cell r="F400">
            <v>0</v>
          </cell>
          <cell r="G400">
            <v>0</v>
          </cell>
          <cell r="H400" t="str">
            <v>*</v>
          </cell>
          <cell r="I400">
            <v>179.09774436000001</v>
          </cell>
        </row>
        <row r="401">
          <cell r="A401" t="str">
            <v>НВ</v>
          </cell>
          <cell r="B401" t="str">
            <v>Supply</v>
          </cell>
          <cell r="C401" t="str">
            <v>П.НВ.Прочие</v>
          </cell>
          <cell r="E401" t="str">
            <v>RUB</v>
          </cell>
          <cell r="F401">
            <v>58132335.5151219</v>
          </cell>
          <cell r="G401">
            <v>0</v>
          </cell>
          <cell r="H401" t="str">
            <v>*</v>
          </cell>
          <cell r="I401">
            <v>3.7593979999999999E-2</v>
          </cell>
        </row>
        <row r="402">
          <cell r="A402" t="str">
            <v>НВ</v>
          </cell>
          <cell r="B402" t="str">
            <v>Supply</v>
          </cell>
          <cell r="C402" t="str">
            <v>П.НВ.Прочие_энерго</v>
          </cell>
          <cell r="E402" t="str">
            <v>RUB</v>
          </cell>
          <cell r="F402">
            <v>17279163.908610798</v>
          </cell>
          <cell r="G402">
            <v>0</v>
          </cell>
          <cell r="H402" t="str">
            <v>*</v>
          </cell>
          <cell r="I402">
            <v>3.7593979999999999E-2</v>
          </cell>
        </row>
        <row r="403">
          <cell r="B403" t="str">
            <v>Header</v>
          </cell>
          <cell r="C403" t="str">
            <v>ВЗП и потери</v>
          </cell>
          <cell r="F403" t="str">
            <v>Plan</v>
          </cell>
          <cell r="I403" t="str">
            <v>Cost</v>
          </cell>
          <cell r="J403" t="str">
            <v>Fixed</v>
          </cell>
        </row>
        <row r="404">
          <cell r="A404" t="str">
            <v>НВ</v>
          </cell>
          <cell r="B404" t="str">
            <v>ArcFlow</v>
          </cell>
          <cell r="C404" t="str">
            <v>А.НВ.ВЗП.Аммиак_СР.Амселитра_3А</v>
          </cell>
          <cell r="D404" t="str">
            <v>ГР.НВ.Аммиак.ВЗП</v>
          </cell>
          <cell r="E404" t="str">
            <v>т</v>
          </cell>
          <cell r="F404">
            <v>11879.82</v>
          </cell>
          <cell r="I404">
            <v>0</v>
          </cell>
        </row>
        <row r="405">
          <cell r="A405" t="str">
            <v>НВ</v>
          </cell>
          <cell r="B405" t="str">
            <v>ArcFlow</v>
          </cell>
          <cell r="C405" t="str">
            <v>А.НВ.ВЗП.Аммиак_СР.Плав_амселитры_63</v>
          </cell>
          <cell r="D405" t="str">
            <v>ГР.НВ.Аммиак.ВЗП</v>
          </cell>
          <cell r="E405" t="str">
            <v>т</v>
          </cell>
          <cell r="F405">
            <v>8450.1250524799998</v>
          </cell>
          <cell r="I405">
            <v>0</v>
          </cell>
        </row>
        <row r="406">
          <cell r="A406" t="str">
            <v>НВ</v>
          </cell>
          <cell r="B406" t="str">
            <v>ArcFlow</v>
          </cell>
          <cell r="C406" t="str">
            <v>А.НВ.ВЗП.Аммиак_СР.Плав_амселитры_3А</v>
          </cell>
          <cell r="D406" t="str">
            <v>ГР.НВ.Аммиак.ВЗП</v>
          </cell>
          <cell r="E406" t="str">
            <v>т</v>
          </cell>
          <cell r="F406">
            <v>0</v>
          </cell>
          <cell r="I406">
            <v>0</v>
          </cell>
        </row>
        <row r="407">
          <cell r="A407" t="str">
            <v>НВ</v>
          </cell>
          <cell r="B407" t="str">
            <v>ArcFlow</v>
          </cell>
          <cell r="C407" t="str">
            <v>А.НВ.ВЗП.Аммиак_СР.Плав_карбамида_2</v>
          </cell>
          <cell r="D407" t="str">
            <v>ГР.НВ.Аммиак.ВЗП</v>
          </cell>
          <cell r="E407" t="str">
            <v>т</v>
          </cell>
          <cell r="F407">
            <v>1868.75</v>
          </cell>
          <cell r="I407">
            <v>0</v>
          </cell>
        </row>
        <row r="408">
          <cell r="A408" t="str">
            <v>НВ</v>
          </cell>
          <cell r="B408" t="str">
            <v>ArcFlow</v>
          </cell>
          <cell r="C408" t="str">
            <v>А.НВ.ВЗП.Аммиак_СР.Плав_карбамида_2А</v>
          </cell>
          <cell r="D408" t="str">
            <v>ГР.НВ.Аммиак.ВЗП</v>
          </cell>
          <cell r="E408" t="str">
            <v>т</v>
          </cell>
          <cell r="F408">
            <v>13005.405133120001</v>
          </cell>
          <cell r="I408">
            <v>0</v>
          </cell>
        </row>
        <row r="409">
          <cell r="A409" t="str">
            <v>НВ</v>
          </cell>
          <cell r="B409" t="str">
            <v>ArcFlow</v>
          </cell>
          <cell r="C409" t="str">
            <v>А.НВ.ВЗП.Аммиак_СР.Карбамид_2</v>
          </cell>
          <cell r="D409" t="str">
            <v>ГР.НВ.Аммиак.ВЗП</v>
          </cell>
          <cell r="E409" t="str">
            <v>т</v>
          </cell>
          <cell r="F409">
            <v>14691.25</v>
          </cell>
          <cell r="I409">
            <v>0</v>
          </cell>
        </row>
        <row r="410">
          <cell r="A410" t="str">
            <v>НВ</v>
          </cell>
          <cell r="B410" t="str">
            <v>ArcFlow</v>
          </cell>
          <cell r="C410" t="str">
            <v>А.НВ.ВЗП.Аммиак_СР.Карбамид_2А</v>
          </cell>
          <cell r="D410" t="str">
            <v>ГР.НВ.Аммиак.ВЗП</v>
          </cell>
          <cell r="E410" t="str">
            <v>т</v>
          </cell>
          <cell r="F410">
            <v>6314.5948668800002</v>
          </cell>
          <cell r="I410">
            <v>0</v>
          </cell>
        </row>
        <row r="411">
          <cell r="A411" t="str">
            <v>НВ</v>
          </cell>
          <cell r="B411" t="str">
            <v>ArcFlow</v>
          </cell>
          <cell r="C411" t="str">
            <v>А.НВ.ВЗП.Аммиак_СР.Сл_азотная_5</v>
          </cell>
          <cell r="D411" t="str">
            <v>ГР.НВ.Аммиак.ВЗП</v>
          </cell>
          <cell r="E411" t="str">
            <v>т</v>
          </cell>
          <cell r="F411">
            <v>18558.150000000001</v>
          </cell>
          <cell r="I411">
            <v>0</v>
          </cell>
        </row>
        <row r="412">
          <cell r="A412" t="str">
            <v>НВ</v>
          </cell>
          <cell r="B412" t="str">
            <v>ArcFlow</v>
          </cell>
          <cell r="C412" t="str">
            <v>А.НВ.ВЗП.Аммиак_СР.Сл_азотная_61</v>
          </cell>
          <cell r="D412" t="str">
            <v>ГР.НВ.Аммиак.ВЗП</v>
          </cell>
          <cell r="E412" t="str">
            <v>т</v>
          </cell>
          <cell r="F412">
            <v>5058.7349999999997</v>
          </cell>
          <cell r="I412">
            <v>0</v>
          </cell>
        </row>
        <row r="413">
          <cell r="A413" t="str">
            <v>НВ</v>
          </cell>
          <cell r="B413" t="str">
            <v>ArcFlow</v>
          </cell>
          <cell r="C413" t="str">
            <v>А.НВ.ВЗП.Аммиак_СР.NPK161616_18.1</v>
          </cell>
          <cell r="D413" t="str">
            <v>ГР.НВ.Аммиак.ВЗП</v>
          </cell>
          <cell r="E413" t="str">
            <v>т</v>
          </cell>
          <cell r="F413">
            <v>0</v>
          </cell>
          <cell r="I413">
            <v>0</v>
          </cell>
        </row>
        <row r="414">
          <cell r="A414" t="str">
            <v>НВ</v>
          </cell>
          <cell r="B414" t="str">
            <v>ArcFlow</v>
          </cell>
          <cell r="C414" t="str">
            <v>А.НВ.ВЗП.Аммиак_СР.NPK161616_18.2</v>
          </cell>
          <cell r="D414" t="str">
            <v>ГР.НВ.Аммиак.ВЗП</v>
          </cell>
          <cell r="E414" t="str">
            <v>т</v>
          </cell>
          <cell r="F414">
            <v>0</v>
          </cell>
          <cell r="I414">
            <v>0</v>
          </cell>
        </row>
        <row r="415">
          <cell r="A415" t="str">
            <v>НВ</v>
          </cell>
          <cell r="B415" t="str">
            <v>ArcFlow</v>
          </cell>
          <cell r="C415" t="str">
            <v>А.НВ.ВЗП.Аммиак_СР.NPK210121_18.1</v>
          </cell>
          <cell r="D415" t="str">
            <v>ГР.НВ.Аммиак.ВЗП</v>
          </cell>
          <cell r="E415" t="str">
            <v>т</v>
          </cell>
          <cell r="F415">
            <v>28.079934210000001</v>
          </cell>
          <cell r="I415">
            <v>0</v>
          </cell>
        </row>
        <row r="416">
          <cell r="A416" t="str">
            <v>НВ</v>
          </cell>
          <cell r="B416" t="str">
            <v>ArcFlow</v>
          </cell>
          <cell r="C416" t="str">
            <v>А.НВ.ВЗП.Аммиак_СР.NPK210121_18.2</v>
          </cell>
          <cell r="D416" t="str">
            <v>ГР.НВ.Аммиак.ВЗП</v>
          </cell>
          <cell r="E416" t="str">
            <v>т</v>
          </cell>
          <cell r="F416">
            <v>0</v>
          </cell>
          <cell r="I416">
            <v>0</v>
          </cell>
        </row>
        <row r="417">
          <cell r="A417" t="str">
            <v>НВ</v>
          </cell>
          <cell r="B417" t="str">
            <v>ArcFlow</v>
          </cell>
          <cell r="C417" t="str">
            <v>А.НВ.ВЗП.Аммиак_СР.NPK170128_18</v>
          </cell>
          <cell r="D417" t="str">
            <v>ГР.НВ.Аммиак.ВЗП</v>
          </cell>
          <cell r="E417" t="str">
            <v>т</v>
          </cell>
          <cell r="F417">
            <v>114.75</v>
          </cell>
          <cell r="I417">
            <v>0</v>
          </cell>
        </row>
        <row r="418">
          <cell r="A418" t="str">
            <v>НВ</v>
          </cell>
          <cell r="B418" t="str">
            <v>ArcFlow</v>
          </cell>
          <cell r="C418" t="str">
            <v>А.НВ.ВЗП.Аммиак_СР.NPK82424_18</v>
          </cell>
          <cell r="D418" t="str">
            <v>ГР.НВ.Аммиак.ВЗП</v>
          </cell>
          <cell r="E418" t="str">
            <v>т</v>
          </cell>
          <cell r="F418">
            <v>0</v>
          </cell>
          <cell r="I418">
            <v>0</v>
          </cell>
        </row>
        <row r="419">
          <cell r="A419" t="str">
            <v>НВ</v>
          </cell>
          <cell r="B419" t="str">
            <v>ArcFlow</v>
          </cell>
          <cell r="C419" t="str">
            <v>А.НВ.ВЗП.CO2_СР.Плав_карбамида_2</v>
          </cell>
          <cell r="D419" t="str">
            <v>ГР.НВ.CO2.ВЗП</v>
          </cell>
          <cell r="E419" t="str">
            <v>т</v>
          </cell>
          <cell r="F419">
            <v>2535</v>
          </cell>
          <cell r="I419">
            <v>0</v>
          </cell>
        </row>
        <row r="420">
          <cell r="A420" t="str">
            <v>НВ</v>
          </cell>
          <cell r="B420" t="str">
            <v>ArcFlow</v>
          </cell>
          <cell r="C420" t="str">
            <v>А.НВ.ВЗП.CO2_СР.Карбамид_2</v>
          </cell>
          <cell r="D420" t="str">
            <v>ГР.НВ.CO2.ВЗП</v>
          </cell>
          <cell r="E420" t="str">
            <v>т</v>
          </cell>
          <cell r="F420">
            <v>19929</v>
          </cell>
          <cell r="I420">
            <v>0</v>
          </cell>
        </row>
        <row r="421">
          <cell r="A421" t="str">
            <v>НВ</v>
          </cell>
          <cell r="B421" t="str">
            <v>ArcFlow</v>
          </cell>
          <cell r="C421" t="str">
            <v>А.НВ.ВЗП.CO2_СР.Плав_карбамида_2А</v>
          </cell>
          <cell r="D421" t="str">
            <v>ГР.НВ.CO2.ВЗП</v>
          </cell>
          <cell r="E421" t="str">
            <v>т</v>
          </cell>
          <cell r="F421">
            <v>17642.11478928</v>
          </cell>
          <cell r="I421">
            <v>0</v>
          </cell>
        </row>
        <row r="422">
          <cell r="A422" t="str">
            <v>НВ</v>
          </cell>
          <cell r="B422" t="str">
            <v>ArcFlow</v>
          </cell>
          <cell r="C422" t="str">
            <v>А.НВ.ВЗП.CO2_СР.Карбамид_2А</v>
          </cell>
          <cell r="D422" t="str">
            <v>ГР.НВ.CO2.ВЗП</v>
          </cell>
          <cell r="E422" t="str">
            <v>т</v>
          </cell>
          <cell r="F422">
            <v>8565.88521072</v>
          </cell>
          <cell r="I422">
            <v>0</v>
          </cell>
        </row>
        <row r="423">
          <cell r="A423" t="str">
            <v>НВ</v>
          </cell>
          <cell r="B423" t="str">
            <v>ArcFlow</v>
          </cell>
          <cell r="C423" t="str">
            <v>А.НВ.ВЗП.CO2_СР.Уксус_кта_СР</v>
          </cell>
          <cell r="D423" t="str">
            <v>ГР.НВ.CO2.ВЗП</v>
          </cell>
          <cell r="E423" t="str">
            <v>т</v>
          </cell>
          <cell r="F423">
            <v>6993.6</v>
          </cell>
          <cell r="I423">
            <v>0</v>
          </cell>
        </row>
        <row r="424">
          <cell r="A424" t="str">
            <v>НВ</v>
          </cell>
          <cell r="B424" t="str">
            <v>ArcFlow</v>
          </cell>
          <cell r="C424" t="str">
            <v>А.НВ.ВЗП.Сл_азотная_СР.Амселитра_3А</v>
          </cell>
          <cell r="D424" t="str">
            <v>ГР.НВ.Сл_азотная.ВЗП</v>
          </cell>
          <cell r="E424" t="str">
            <v>т</v>
          </cell>
          <cell r="F424">
            <v>44182.44</v>
          </cell>
          <cell r="I424">
            <v>0</v>
          </cell>
        </row>
        <row r="425">
          <cell r="A425" t="str">
            <v>НВ</v>
          </cell>
          <cell r="B425" t="str">
            <v>ArcFlow</v>
          </cell>
          <cell r="C425" t="str">
            <v>А.НВ.ВЗП.Сл_азотная_СР.КАС_32</v>
          </cell>
          <cell r="D425" t="str">
            <v>ГР.НВ.Сл_азотная.ВЗП</v>
          </cell>
          <cell r="E425" t="str">
            <v>т</v>
          </cell>
          <cell r="F425">
            <v>869.51582801999996</v>
          </cell>
          <cell r="I425">
            <v>0</v>
          </cell>
        </row>
        <row r="426">
          <cell r="A426" t="str">
            <v>НВ</v>
          </cell>
          <cell r="B426" t="str">
            <v>ArcFlow</v>
          </cell>
          <cell r="C426" t="str">
            <v>А.НВ.ВЗП.Сл_азотная_СР.Кр_азотная_62</v>
          </cell>
          <cell r="D426" t="str">
            <v>ГР.НВ.Сл_азотная.ВЗП</v>
          </cell>
          <cell r="E426" t="str">
            <v>т</v>
          </cell>
          <cell r="F426">
            <v>848</v>
          </cell>
          <cell r="I426">
            <v>0</v>
          </cell>
        </row>
        <row r="427">
          <cell r="A427" t="str">
            <v>НВ</v>
          </cell>
          <cell r="B427" t="str">
            <v>ArcFlow</v>
          </cell>
          <cell r="C427" t="str">
            <v>А.НВ.ВЗП.Сл_азотная_СР.Плав_амселитры_3А</v>
          </cell>
          <cell r="D427" t="str">
            <v>ГР.НВ.Сл_азотная.ВЗП</v>
          </cell>
          <cell r="E427" t="str">
            <v>т</v>
          </cell>
          <cell r="F427">
            <v>0</v>
          </cell>
          <cell r="I427">
            <v>0</v>
          </cell>
        </row>
        <row r="428">
          <cell r="A428" t="str">
            <v>НВ</v>
          </cell>
          <cell r="B428" t="str">
            <v>ArcFlow</v>
          </cell>
          <cell r="C428" t="str">
            <v>А.НВ.ВЗП.Сл_азотная_СР.Плав_амселитры_63</v>
          </cell>
          <cell r="D428" t="str">
            <v>ГР.НВ.Сл_азотная.ВЗП</v>
          </cell>
          <cell r="E428" t="str">
            <v>т</v>
          </cell>
          <cell r="F428">
            <v>31550.04417198</v>
          </cell>
          <cell r="I428">
            <v>0</v>
          </cell>
        </row>
        <row r="429">
          <cell r="A429" t="str">
            <v>НВ</v>
          </cell>
          <cell r="B429" t="str">
            <v>ArcFlow</v>
          </cell>
          <cell r="C429" t="str">
            <v>А.НВ.ВЗП.Плав_амселитры_СР.NPK161616_18.1</v>
          </cell>
          <cell r="D429" t="str">
            <v>ГР.НВ.Плав_амселитры.ВЗП</v>
          </cell>
          <cell r="E429" t="str">
            <v>т</v>
          </cell>
          <cell r="F429">
            <v>0</v>
          </cell>
          <cell r="I429">
            <v>0</v>
          </cell>
        </row>
        <row r="430">
          <cell r="A430" t="str">
            <v>НВ</v>
          </cell>
          <cell r="B430" t="str">
            <v>ArcFlow</v>
          </cell>
          <cell r="C430" t="str">
            <v>А.НВ.ВЗП.Плав_амселитры_СР.NPK161616_18.2</v>
          </cell>
          <cell r="D430" t="str">
            <v>ГР.НВ.Плав_амселитры.ВЗП</v>
          </cell>
          <cell r="E430" t="str">
            <v>т</v>
          </cell>
          <cell r="F430">
            <v>0</v>
          </cell>
          <cell r="I430">
            <v>0</v>
          </cell>
        </row>
        <row r="431">
          <cell r="A431" t="str">
            <v>НВ</v>
          </cell>
          <cell r="B431" t="str">
            <v>ArcFlow</v>
          </cell>
          <cell r="C431" t="str">
            <v>А.НВ.ВЗП.Плав_амселитры_СР.NPK170128_18</v>
          </cell>
          <cell r="D431" t="str">
            <v>ГР.НВ.Плав_амселитры.ВЗП</v>
          </cell>
          <cell r="E431" t="str">
            <v>т</v>
          </cell>
          <cell r="F431">
            <v>3354.75</v>
          </cell>
          <cell r="I431">
            <v>0</v>
          </cell>
        </row>
        <row r="432">
          <cell r="A432" t="str">
            <v>НВ</v>
          </cell>
          <cell r="B432" t="str">
            <v>ArcFlow</v>
          </cell>
          <cell r="C432" t="str">
            <v>А.НВ.ВЗП.Плав_амселитры_СР.NPK210121_18.1</v>
          </cell>
          <cell r="D432" t="str">
            <v>ГР.НВ.Плав_амселитры.ВЗП</v>
          </cell>
          <cell r="E432" t="str">
            <v>т</v>
          </cell>
          <cell r="F432">
            <v>2859.4733006599999</v>
          </cell>
          <cell r="I432">
            <v>0</v>
          </cell>
        </row>
        <row r="433">
          <cell r="A433" t="str">
            <v>НВ</v>
          </cell>
          <cell r="B433" t="str">
            <v>ArcFlow</v>
          </cell>
          <cell r="C433" t="str">
            <v>А.НВ.ВЗП.Плав_амселитры_СР.NPK210121_18.2</v>
          </cell>
          <cell r="D433" t="str">
            <v>ГР.НВ.Плав_амселитры.ВЗП</v>
          </cell>
          <cell r="E433" t="str">
            <v>т</v>
          </cell>
          <cell r="F433">
            <v>0</v>
          </cell>
          <cell r="I433">
            <v>0</v>
          </cell>
        </row>
        <row r="434">
          <cell r="A434" t="str">
            <v>НВ</v>
          </cell>
          <cell r="B434" t="str">
            <v>ArcFlow</v>
          </cell>
          <cell r="C434" t="str">
            <v>А.НВ.ВЗП.Плав_амселитры_63.Амселитра_3А_63</v>
          </cell>
          <cell r="D434" t="str">
            <v>ГР.НВ.Плав_амселитры.ВЗП</v>
          </cell>
          <cell r="E434" t="str">
            <v>т</v>
          </cell>
          <cell r="F434">
            <v>0</v>
          </cell>
          <cell r="I434">
            <v>0</v>
          </cell>
        </row>
        <row r="435">
          <cell r="A435" t="str">
            <v>НВ</v>
          </cell>
          <cell r="B435" t="str">
            <v>ArcFlow</v>
          </cell>
          <cell r="C435" t="str">
            <v>А.НВ.ВЗП.Плав_амселитры_СР.КАС_32</v>
          </cell>
          <cell r="D435" t="str">
            <v>ГР.НВ.Плав_амселитры.ВЗП</v>
          </cell>
          <cell r="E435" t="str">
            <v>т</v>
          </cell>
          <cell r="F435">
            <v>33476.359378890003</v>
          </cell>
          <cell r="I435">
            <v>0</v>
          </cell>
        </row>
        <row r="436">
          <cell r="A436" t="str">
            <v>НВ</v>
          </cell>
          <cell r="B436" t="str">
            <v>ArcFlow</v>
          </cell>
          <cell r="C436" t="str">
            <v>А.НВ.ВЗП.Плав_карбамида_СР.КАС_32</v>
          </cell>
          <cell r="D436" t="str">
            <v>ГР.НВ.Плав_карбамида.ВЗП</v>
          </cell>
          <cell r="E436" t="str">
            <v>т</v>
          </cell>
          <cell r="F436">
            <v>25868.095883689999</v>
          </cell>
          <cell r="I436">
            <v>0</v>
          </cell>
        </row>
        <row r="437">
          <cell r="A437" t="str">
            <v>НВ</v>
          </cell>
          <cell r="B437" t="str">
            <v>ArcFlow</v>
          </cell>
          <cell r="C437" t="str">
            <v>А.НВ.ВЗП.Ацетальдегид_9.Бутанол_9</v>
          </cell>
          <cell r="D437" t="str">
            <v>ГР.НВ.Ацетальдегид.ВЗП</v>
          </cell>
          <cell r="E437" t="str">
            <v>т</v>
          </cell>
          <cell r="F437">
            <v>2246.1717735399998</v>
          </cell>
          <cell r="I437">
            <v>0</v>
          </cell>
        </row>
        <row r="438">
          <cell r="A438" t="str">
            <v>НВ</v>
          </cell>
          <cell r="B438" t="str">
            <v>ArcFlow</v>
          </cell>
          <cell r="C438" t="str">
            <v>А.НВ.ВЗП.Ацетилен_8.Ацетальдегид_9</v>
          </cell>
          <cell r="D438" t="str">
            <v>ГР.НВ.Ацетилен.ВЗП</v>
          </cell>
          <cell r="E438" t="str">
            <v>т</v>
          </cell>
          <cell r="F438">
            <v>2698</v>
          </cell>
          <cell r="I438">
            <v>0</v>
          </cell>
        </row>
        <row r="439">
          <cell r="A439" t="str">
            <v>НВ</v>
          </cell>
          <cell r="B439" t="str">
            <v>ArcFlow</v>
          </cell>
          <cell r="C439" t="str">
            <v>А.НВ.ВЗП.Ацетилен_8.Винил_кип_12</v>
          </cell>
          <cell r="D439" t="str">
            <v>ГР.НВ.Ацетилен.ВЗП</v>
          </cell>
          <cell r="E439" t="str">
            <v>т</v>
          </cell>
          <cell r="F439">
            <v>331.11</v>
          </cell>
          <cell r="I439">
            <v>0</v>
          </cell>
        </row>
        <row r="440">
          <cell r="A440" t="str">
            <v>НВ</v>
          </cell>
          <cell r="B440" t="str">
            <v>ArcFlow</v>
          </cell>
          <cell r="C440" t="str">
            <v>А.НВ.ВЗП.Ацетилен_8.Винил_стат_12</v>
          </cell>
          <cell r="D440" t="str">
            <v>ГР.НВ.Ацетилен.ВЗП</v>
          </cell>
          <cell r="E440" t="str">
            <v>т</v>
          </cell>
          <cell r="F440">
            <v>232.14499946999999</v>
          </cell>
          <cell r="I440">
            <v>0</v>
          </cell>
        </row>
        <row r="441">
          <cell r="A441" t="str">
            <v>НВ</v>
          </cell>
          <cell r="B441" t="str">
            <v>ArcFlow</v>
          </cell>
          <cell r="C441" t="str">
            <v>А.НВ.ВЗП.Бутанол_9.Бутилацетат_12</v>
          </cell>
          <cell r="D441" t="str">
            <v>ГР.НВ.Бутанол.ВЗП</v>
          </cell>
          <cell r="E441" t="str">
            <v>т</v>
          </cell>
          <cell r="F441">
            <v>992.82444119000002</v>
          </cell>
          <cell r="I441">
            <v>0</v>
          </cell>
        </row>
        <row r="442">
          <cell r="A442" t="str">
            <v>НВ</v>
          </cell>
          <cell r="B442" t="str">
            <v>ArcFlow</v>
          </cell>
          <cell r="C442" t="str">
            <v>А.НВ.ВЗП.Винилацетат_СР.ПВАДн_ТБХ</v>
          </cell>
          <cell r="D442" t="str">
            <v>ГР.НВ.Винилацетат.ВЗП</v>
          </cell>
          <cell r="E442" t="str">
            <v>т</v>
          </cell>
          <cell r="F442">
            <v>76.046694509999995</v>
          </cell>
          <cell r="I442">
            <v>0</v>
          </cell>
        </row>
        <row r="443">
          <cell r="A443" t="str">
            <v>НВ</v>
          </cell>
          <cell r="B443" t="str">
            <v>ArcFlow</v>
          </cell>
          <cell r="C443" t="str">
            <v>А.НВ.ВЗП.Винилацетат_СР.ПВС_ПВАД_10</v>
          </cell>
          <cell r="D443" t="str">
            <v>ГР.НВ.Винилацетат.ВЗП</v>
          </cell>
          <cell r="E443" t="str">
            <v>т</v>
          </cell>
          <cell r="F443">
            <v>0</v>
          </cell>
          <cell r="I443">
            <v>0</v>
          </cell>
        </row>
        <row r="444">
          <cell r="A444" t="str">
            <v>НВ</v>
          </cell>
          <cell r="B444" t="str">
            <v>ArcFlow</v>
          </cell>
          <cell r="C444" t="str">
            <v>А.НВ.ВЗП.Винилацетат_СР.ПВС16_1_10</v>
          </cell>
          <cell r="D444" t="str">
            <v>ГР.НВ.Винилацетат.ВЗП</v>
          </cell>
          <cell r="E444" t="str">
            <v>т</v>
          </cell>
          <cell r="F444">
            <v>13.209874709999999</v>
          </cell>
          <cell r="I444">
            <v>0</v>
          </cell>
        </row>
        <row r="445">
          <cell r="A445" t="str">
            <v>НВ</v>
          </cell>
          <cell r="B445" t="str">
            <v>ArcFlow</v>
          </cell>
          <cell r="C445" t="str">
            <v>А.НВ.ВЗП.Винилацетат_СР.ПВС18_11_10</v>
          </cell>
          <cell r="D445" t="str">
            <v>ГР.НВ.Винилацетат.ВЗП</v>
          </cell>
          <cell r="E445" t="str">
            <v>т</v>
          </cell>
          <cell r="F445">
            <v>59.92</v>
          </cell>
          <cell r="I445">
            <v>0</v>
          </cell>
        </row>
        <row r="446">
          <cell r="A446" t="str">
            <v>НВ</v>
          </cell>
          <cell r="B446" t="str">
            <v>ArcFlow</v>
          </cell>
          <cell r="C446" t="str">
            <v>А.НВ.ВЗП.Винилацетат_СР.РастворПВА_10</v>
          </cell>
          <cell r="D446" t="str">
            <v>ГР.НВ.Винилацетат.ВЗП</v>
          </cell>
          <cell r="E446" t="str">
            <v>т</v>
          </cell>
          <cell r="F446">
            <v>48</v>
          </cell>
          <cell r="I446">
            <v>0</v>
          </cell>
        </row>
        <row r="447">
          <cell r="A447" t="str">
            <v>НВ</v>
          </cell>
          <cell r="B447" t="str">
            <v>ArcFlow</v>
          </cell>
          <cell r="C447" t="str">
            <v>А.НВ.ВЗП.Метанол_СР.Метилацетат_10</v>
          </cell>
          <cell r="D447" t="str">
            <v>ГР.НВ.Метанол.ВЗП</v>
          </cell>
          <cell r="E447" t="str">
            <v>т</v>
          </cell>
          <cell r="F447">
            <v>540</v>
          </cell>
          <cell r="I447">
            <v>0</v>
          </cell>
        </row>
        <row r="448">
          <cell r="A448" t="str">
            <v>НВ</v>
          </cell>
          <cell r="B448" t="str">
            <v>ArcFlow</v>
          </cell>
          <cell r="C448" t="str">
            <v>А.НВ.ВЗП.Метанол_СР.ПВС_ПВАД_10</v>
          </cell>
          <cell r="D448" t="str">
            <v>ГР.НВ.Метанол.ВЗП</v>
          </cell>
          <cell r="E448" t="str">
            <v>т</v>
          </cell>
          <cell r="F448">
            <v>0</v>
          </cell>
          <cell r="I448">
            <v>0</v>
          </cell>
        </row>
        <row r="449">
          <cell r="A449" t="str">
            <v>НВ</v>
          </cell>
          <cell r="B449" t="str">
            <v>ArcFlow</v>
          </cell>
          <cell r="C449" t="str">
            <v>А.НВ.ВЗП.Метанол_СР.ПВС16_1_10</v>
          </cell>
          <cell r="D449" t="str">
            <v>ГР.НВ.Метанол.ВЗП</v>
          </cell>
          <cell r="E449" t="str">
            <v>т</v>
          </cell>
          <cell r="F449">
            <v>5.4040396499999996</v>
          </cell>
          <cell r="I449">
            <v>0</v>
          </cell>
        </row>
        <row r="450">
          <cell r="A450" t="str">
            <v>НВ</v>
          </cell>
          <cell r="B450" t="str">
            <v>ArcFlow</v>
          </cell>
          <cell r="C450" t="str">
            <v>А.НВ.ВЗП.Метанол_СР.ПВС18_11_10</v>
          </cell>
          <cell r="D450" t="str">
            <v>ГР.НВ.Метанол.ВЗП</v>
          </cell>
          <cell r="E450" t="str">
            <v>т</v>
          </cell>
          <cell r="F450">
            <v>25.2</v>
          </cell>
          <cell r="I450">
            <v>0</v>
          </cell>
        </row>
        <row r="451">
          <cell r="A451" t="str">
            <v>НВ</v>
          </cell>
          <cell r="B451" t="str">
            <v>ArcFlow</v>
          </cell>
          <cell r="C451" t="str">
            <v>А.НВ.ВЗП.Метанол_СР.РастворПВА_10</v>
          </cell>
          <cell r="D451" t="str">
            <v>ГР.НВ.Метанол.ВЗП</v>
          </cell>
          <cell r="E451" t="str">
            <v>т</v>
          </cell>
          <cell r="F451">
            <v>16</v>
          </cell>
          <cell r="I451">
            <v>0</v>
          </cell>
        </row>
        <row r="452">
          <cell r="A452" t="str">
            <v>НВ</v>
          </cell>
          <cell r="B452" t="str">
            <v>ArcFlow</v>
          </cell>
          <cell r="C452" t="str">
            <v>А.НВ.ВЗП.Метанол_СР.Уксус_кта_12А</v>
          </cell>
          <cell r="D452" t="str">
            <v>ГР.НВ.Метанол.ВЗП</v>
          </cell>
          <cell r="E452" t="str">
            <v>т</v>
          </cell>
          <cell r="F452">
            <v>8035.2</v>
          </cell>
          <cell r="I452">
            <v>0</v>
          </cell>
        </row>
        <row r="453">
          <cell r="A453" t="str">
            <v>НВ</v>
          </cell>
          <cell r="B453" t="str">
            <v>ArcFlow</v>
          </cell>
          <cell r="C453" t="str">
            <v>А.НВ.ВЗП.ПВС16_1_10.ПВАДн_ТБХ</v>
          </cell>
          <cell r="D453" t="str">
            <v>ГР.НВ.ПВС.ВЗП</v>
          </cell>
          <cell r="E453" t="str">
            <v>т</v>
          </cell>
          <cell r="F453">
            <v>6.0044884999999999</v>
          </cell>
          <cell r="I453">
            <v>0</v>
          </cell>
        </row>
        <row r="454">
          <cell r="A454" t="str">
            <v>НВ</v>
          </cell>
          <cell r="B454" t="str">
            <v>ArcFlow</v>
          </cell>
          <cell r="C454" t="str">
            <v>А.НВ.ВЗП.Уксус_кта_СР.Бутанол_9</v>
          </cell>
          <cell r="D454" t="str">
            <v>ГР.НВ.Уксус_кта.ВЗП</v>
          </cell>
          <cell r="E454" t="str">
            <v>т</v>
          </cell>
          <cell r="F454">
            <v>15.55041997</v>
          </cell>
          <cell r="I454">
            <v>0</v>
          </cell>
        </row>
        <row r="455">
          <cell r="A455" t="str">
            <v>НВ</v>
          </cell>
          <cell r="B455" t="str">
            <v>ArcFlow</v>
          </cell>
          <cell r="C455" t="str">
            <v>А.НВ.ВЗП.Уксус_кта_СР.Бутилацетат_12</v>
          </cell>
          <cell r="D455" t="str">
            <v>ГР.НВ.Уксус_кта.ВЗП</v>
          </cell>
          <cell r="E455" t="str">
            <v>т</v>
          </cell>
          <cell r="F455">
            <v>783.17825450999999</v>
          </cell>
          <cell r="I455">
            <v>0</v>
          </cell>
        </row>
        <row r="456">
          <cell r="A456" t="str">
            <v>НВ</v>
          </cell>
          <cell r="B456" t="str">
            <v>ArcFlow</v>
          </cell>
          <cell r="C456" t="str">
            <v>А.НВ.ВЗП.Уксус_кта_СР.Винил_кип_12</v>
          </cell>
          <cell r="D456" t="str">
            <v>ГР.НВ.Уксус_кта.ВЗП</v>
          </cell>
          <cell r="E456" t="str">
            <v>т</v>
          </cell>
          <cell r="F456">
            <v>670.71</v>
          </cell>
          <cell r="I456">
            <v>0</v>
          </cell>
        </row>
        <row r="457">
          <cell r="A457" t="str">
            <v>НВ</v>
          </cell>
          <cell r="B457" t="str">
            <v>ArcFlow</v>
          </cell>
          <cell r="C457" t="str">
            <v>А.НВ.ВЗП.Уксус_кта_СР.Винил_стат_12</v>
          </cell>
          <cell r="D457" t="str">
            <v>ГР.НВ.Уксус_кта.ВЗП</v>
          </cell>
          <cell r="E457" t="str">
            <v>т</v>
          </cell>
          <cell r="F457">
            <v>482.61723575000002</v>
          </cell>
          <cell r="I457">
            <v>0</v>
          </cell>
        </row>
        <row r="458">
          <cell r="A458" t="str">
            <v>НВ</v>
          </cell>
          <cell r="B458" t="str">
            <v>ArcFlow</v>
          </cell>
          <cell r="C458" t="str">
            <v>А.НВ.ВЗП.Уксус_кта_СР.Метилацетат_10</v>
          </cell>
          <cell r="D458" t="str">
            <v>ГР.НВ.Уксус_кта.ВЗП</v>
          </cell>
          <cell r="E458" t="str">
            <v>т</v>
          </cell>
          <cell r="F458">
            <v>1077.5999999999999</v>
          </cell>
          <cell r="I458">
            <v>0</v>
          </cell>
        </row>
        <row r="459">
          <cell r="A459" t="str">
            <v>НВ</v>
          </cell>
          <cell r="B459" t="str">
            <v>ArcFlow</v>
          </cell>
          <cell r="C459" t="str">
            <v>А.НВ.ВЗП.Уксус_кта_СР.ПВС18_11_10</v>
          </cell>
          <cell r="D459" t="str">
            <v>ГР.НВ.Уксус_кта.ВЗП</v>
          </cell>
          <cell r="E459" t="str">
            <v>т</v>
          </cell>
          <cell r="F459">
            <v>0.224</v>
          </cell>
          <cell r="I459">
            <v>0</v>
          </cell>
        </row>
        <row r="460">
          <cell r="A460" t="str">
            <v>НВ</v>
          </cell>
          <cell r="B460" t="str">
            <v>ArcFlow</v>
          </cell>
          <cell r="C460" t="str">
            <v>А.НВ.ВЗП.Уксус_кта_СР.ПВС16_1_10</v>
          </cell>
          <cell r="D460" t="str">
            <v>ГР.НВ.Уксус_кта.ВЗП</v>
          </cell>
          <cell r="E460" t="str">
            <v>т</v>
          </cell>
          <cell r="F460">
            <v>0.12008977</v>
          </cell>
          <cell r="I460">
            <v>0</v>
          </cell>
        </row>
        <row r="461">
          <cell r="A461" t="str">
            <v>НВ</v>
          </cell>
          <cell r="B461" t="str">
            <v>ArcFlow</v>
          </cell>
          <cell r="C461" t="str">
            <v>А.НВ.ВЗП.ПВАДн_ТБХ.ТБХ</v>
          </cell>
          <cell r="D461" t="str">
            <v>ГР.НВ.ПВАД.ВЗП</v>
          </cell>
          <cell r="E461" t="str">
            <v>т</v>
          </cell>
          <cell r="F461">
            <v>31.558185399999999</v>
          </cell>
          <cell r="I461">
            <v>0</v>
          </cell>
        </row>
        <row r="462">
          <cell r="A462" t="str">
            <v>НВ</v>
          </cell>
          <cell r="B462" t="str">
            <v>ArcFlow</v>
          </cell>
          <cell r="C462" t="str">
            <v>А.НВ.ВЗП.Метилацетат_10.ТБХ</v>
          </cell>
          <cell r="D462" t="str">
            <v>ГР.НВ.Метилацетат.ВЗП</v>
          </cell>
          <cell r="E462" t="str">
            <v>т</v>
          </cell>
          <cell r="F462">
            <v>0</v>
          </cell>
          <cell r="I462">
            <v>0</v>
          </cell>
        </row>
        <row r="463">
          <cell r="A463" t="str">
            <v>НВ</v>
          </cell>
          <cell r="B463" t="str">
            <v>ArcFlow</v>
          </cell>
          <cell r="C463" t="str">
            <v>А.НВ.ПТР.Амселитра_СР.108.Амселитра(м)_3А.ВХ</v>
          </cell>
          <cell r="E463" t="str">
            <v>т</v>
          </cell>
          <cell r="F463">
            <v>12500</v>
          </cell>
          <cell r="I463">
            <v>0</v>
          </cell>
        </row>
        <row r="464">
          <cell r="A464" t="str">
            <v>НВ</v>
          </cell>
          <cell r="B464" t="str">
            <v>ArcFlow</v>
          </cell>
          <cell r="C464" t="str">
            <v>А.НВ.ПТР.Амселитра_СР.108.Амселитра(м)_3А.ВЫХ</v>
          </cell>
          <cell r="E464" t="str">
            <v>т</v>
          </cell>
          <cell r="F464">
            <v>12500</v>
          </cell>
          <cell r="I464">
            <v>0</v>
          </cell>
        </row>
        <row r="465">
          <cell r="A465" t="str">
            <v>НВ</v>
          </cell>
          <cell r="B465" t="str">
            <v>ArcFlow</v>
          </cell>
          <cell r="C465" t="str">
            <v>А.НВ.ПТР.Амселитра_СР.108.Амселитра(бб)_3А.ВХ</v>
          </cell>
          <cell r="E465" t="str">
            <v>т</v>
          </cell>
          <cell r="F465">
            <v>8000</v>
          </cell>
          <cell r="I465">
            <v>0</v>
          </cell>
        </row>
        <row r="466">
          <cell r="A466" t="str">
            <v>НВ</v>
          </cell>
          <cell r="B466" t="str">
            <v>ArcFlow</v>
          </cell>
          <cell r="C466" t="str">
            <v>А.НВ.ПТР.Амселитра_СР.108.Амселитра(бб)_3А.ВЫХ</v>
          </cell>
          <cell r="E466" t="str">
            <v>т</v>
          </cell>
          <cell r="F466">
            <v>8000</v>
          </cell>
          <cell r="I466">
            <v>0</v>
          </cell>
        </row>
        <row r="467">
          <cell r="A467" t="str">
            <v>НВ</v>
          </cell>
          <cell r="B467" t="str">
            <v>ArcFlow</v>
          </cell>
          <cell r="C467" t="str">
            <v>А.НВ.ПТР.Карбамид_2.109.Карбамид(м)_2.ВХ</v>
          </cell>
          <cell r="E467" t="str">
            <v>т</v>
          </cell>
          <cell r="F467">
            <v>750</v>
          </cell>
          <cell r="I467">
            <v>0</v>
          </cell>
        </row>
        <row r="468">
          <cell r="A468" t="str">
            <v>НВ</v>
          </cell>
          <cell r="B468" t="str">
            <v>ArcFlow</v>
          </cell>
          <cell r="C468" t="str">
            <v>А.НВ.ПТР.Карбамид_2.109.Карбамид(м)_2.ВЫХ</v>
          </cell>
          <cell r="E468" t="str">
            <v>т</v>
          </cell>
          <cell r="F468">
            <v>750</v>
          </cell>
          <cell r="I468">
            <v>0</v>
          </cell>
        </row>
        <row r="469">
          <cell r="A469" t="str">
            <v>НВ</v>
          </cell>
          <cell r="B469" t="str">
            <v>ArcFlow</v>
          </cell>
          <cell r="C469" t="str">
            <v>А.НВ.ПТР.Карбамид_2А.110.Карбамид(м)_2А.ВХ</v>
          </cell>
          <cell r="E469" t="str">
            <v>т</v>
          </cell>
          <cell r="F469">
            <v>0</v>
          </cell>
          <cell r="I469">
            <v>0</v>
          </cell>
        </row>
        <row r="470">
          <cell r="A470" t="str">
            <v>НВ</v>
          </cell>
          <cell r="B470" t="str">
            <v>ArcFlow</v>
          </cell>
          <cell r="C470" t="str">
            <v>А.НВ.ПТР.Карбамид_2А.110.Карбамид(м)_2А.ВЫХ</v>
          </cell>
          <cell r="E470" t="str">
            <v>т</v>
          </cell>
          <cell r="F470">
            <v>0</v>
          </cell>
          <cell r="I470">
            <v>0</v>
          </cell>
        </row>
        <row r="471">
          <cell r="A471" t="str">
            <v>НВ</v>
          </cell>
          <cell r="B471" t="str">
            <v>ArcFlow</v>
          </cell>
          <cell r="C471" t="str">
            <v>А.НВ.ПТР.NPK161616_СР.113.NPK161616(м)_18.ВХ</v>
          </cell>
          <cell r="E471" t="str">
            <v>т</v>
          </cell>
          <cell r="F471">
            <v>0</v>
          </cell>
          <cell r="I471">
            <v>0</v>
          </cell>
        </row>
        <row r="472">
          <cell r="A472" t="str">
            <v>НВ</v>
          </cell>
          <cell r="B472" t="str">
            <v>ArcFlow</v>
          </cell>
          <cell r="C472" t="str">
            <v>А.НВ.ПТР.NPK161616_СР.113.NPK161616(м)_18.ВЫХ</v>
          </cell>
          <cell r="E472" t="str">
            <v>т</v>
          </cell>
          <cell r="F472">
            <v>0</v>
          </cell>
          <cell r="I472">
            <v>0</v>
          </cell>
        </row>
        <row r="473">
          <cell r="A473" t="str">
            <v>НВ</v>
          </cell>
          <cell r="B473" t="str">
            <v>ArcFlow</v>
          </cell>
          <cell r="C473" t="str">
            <v>А.НВ.ПТР.NPK210121_18.113.NPK210121(м)_18.ВХ</v>
          </cell>
          <cell r="E473" t="str">
            <v>т</v>
          </cell>
          <cell r="F473">
            <v>0</v>
          </cell>
          <cell r="I473">
            <v>0</v>
          </cell>
        </row>
        <row r="474">
          <cell r="A474" t="str">
            <v>НВ</v>
          </cell>
          <cell r="B474" t="str">
            <v>ArcFlow</v>
          </cell>
          <cell r="C474" t="str">
            <v>А.НВ.ПТР.NPK210121_18.113.NPK210121(м)_18.ВЫХ</v>
          </cell>
          <cell r="E474" t="str">
            <v>т</v>
          </cell>
          <cell r="F474">
            <v>0</v>
          </cell>
          <cell r="I474">
            <v>0</v>
          </cell>
        </row>
        <row r="475">
          <cell r="A475" t="str">
            <v>НВ</v>
          </cell>
          <cell r="B475" t="str">
            <v>ArcFlow</v>
          </cell>
          <cell r="C475" t="str">
            <v>А.НВ.ПТР.NPK82424_18.113.NPK82424(м)_18.ВХ</v>
          </cell>
          <cell r="E475" t="str">
            <v>т</v>
          </cell>
          <cell r="F475">
            <v>0</v>
          </cell>
          <cell r="I475">
            <v>0</v>
          </cell>
        </row>
        <row r="476">
          <cell r="A476" t="str">
            <v>НВ</v>
          </cell>
          <cell r="B476" t="str">
            <v>ArcFlow</v>
          </cell>
          <cell r="C476" t="str">
            <v>А.НВ.ПТР.NPK82424_18.113.NPK82424(м)_18.ВЫХ</v>
          </cell>
          <cell r="E476" t="str">
            <v>т</v>
          </cell>
          <cell r="F476">
            <v>0</v>
          </cell>
          <cell r="I476">
            <v>0</v>
          </cell>
        </row>
        <row r="477">
          <cell r="A477" t="str">
            <v>НВ</v>
          </cell>
          <cell r="B477" t="str">
            <v>ArcFlow</v>
          </cell>
          <cell r="C477" t="str">
            <v>А.НВ.ПТР.NPK170128_18.113.NPK170128(м)_18.ВХ</v>
          </cell>
          <cell r="E477" t="str">
            <v>т</v>
          </cell>
          <cell r="F477">
            <v>0</v>
          </cell>
          <cell r="I477">
            <v>0</v>
          </cell>
        </row>
        <row r="478">
          <cell r="A478" t="str">
            <v>НВ</v>
          </cell>
          <cell r="B478" t="str">
            <v>ArcFlow</v>
          </cell>
          <cell r="C478" t="str">
            <v>А.НВ.ПТР.NPK170128_18.113.NPK170128(м)_18.ВЫХ</v>
          </cell>
          <cell r="E478" t="str">
            <v>т</v>
          </cell>
          <cell r="F478">
            <v>0</v>
          </cell>
          <cell r="I478">
            <v>0</v>
          </cell>
        </row>
        <row r="479">
          <cell r="A479" t="str">
            <v>НВ</v>
          </cell>
          <cell r="B479" t="str">
            <v>ArcFlow</v>
          </cell>
          <cell r="C479" t="str">
            <v>А.НВ.ПТР.ПВАДн_ТБХ.119.ПВАД_ТБХ.ВХ</v>
          </cell>
          <cell r="E479" t="str">
            <v>т</v>
          </cell>
          <cell r="F479">
            <v>120.84</v>
          </cell>
          <cell r="I479">
            <v>0</v>
          </cell>
        </row>
        <row r="480">
          <cell r="A480" t="str">
            <v>НВ</v>
          </cell>
          <cell r="B480" t="str">
            <v>ArcFlow</v>
          </cell>
          <cell r="C480" t="str">
            <v>А.НВ.ПТР.ПВАДн_ТБХ.119.ПВАД_ТБХ.ВЫХ</v>
          </cell>
          <cell r="E480" t="str">
            <v>т</v>
          </cell>
          <cell r="F480">
            <v>120</v>
          </cell>
          <cell r="I480">
            <v>0</v>
          </cell>
        </row>
        <row r="481">
          <cell r="B481" t="str">
            <v>Header</v>
          </cell>
          <cell r="C481" t="str">
            <v>Коммерческие затраты (логистика)</v>
          </cell>
          <cell r="D481" t="str">
            <v>Авто</v>
          </cell>
          <cell r="F481" t="str">
            <v>Plan</v>
          </cell>
          <cell r="I481" t="str">
            <v>Cost</v>
          </cell>
          <cell r="J481" t="str">
            <v>Fixed</v>
          </cell>
        </row>
        <row r="482">
          <cell r="B482" t="str">
            <v>Insert</v>
          </cell>
          <cell r="C482" t="str">
            <v>&lt;Коммрасходы&gt;</v>
          </cell>
          <cell r="D482" t="str">
            <v>&lt;Не удалять&gt;</v>
          </cell>
        </row>
        <row r="483">
          <cell r="B483" t="str">
            <v>ArcFlow</v>
          </cell>
          <cell r="C483" t="str">
            <v>Л.Аммиак.НВП..CPT БЛЗ.ЕБМУ.ЖД</v>
          </cell>
          <cell r="E483" t="str">
            <v>т</v>
          </cell>
          <cell r="F483">
            <v>5500</v>
          </cell>
          <cell r="I483">
            <v>17.239999999999998</v>
          </cell>
        </row>
        <row r="484">
          <cell r="B484" t="str">
            <v>ArcFlow</v>
          </cell>
          <cell r="C484" t="str">
            <v>Л.Аммиак.НВП.Южный...ЖД</v>
          </cell>
          <cell r="E484" t="str">
            <v>т</v>
          </cell>
          <cell r="F484">
            <v>9000</v>
          </cell>
          <cell r="I484">
            <v>53.4</v>
          </cell>
        </row>
        <row r="485">
          <cell r="B485" t="str">
            <v>ArcFlow</v>
          </cell>
          <cell r="C485" t="str">
            <v>Л.Аммиак..Южный.FOB Южный.-.ПР</v>
          </cell>
          <cell r="E485" t="str">
            <v>т</v>
          </cell>
          <cell r="F485">
            <v>9000</v>
          </cell>
          <cell r="I485">
            <v>11.65</v>
          </cell>
        </row>
        <row r="486">
          <cell r="B486" t="str">
            <v>ArcFlow</v>
          </cell>
          <cell r="C486" t="str">
            <v>Л.Амселитра.НВП.Ново...ЖД</v>
          </cell>
          <cell r="E486" t="str">
            <v>т</v>
          </cell>
          <cell r="F486">
            <v>30000</v>
          </cell>
          <cell r="I486">
            <v>10.92</v>
          </cell>
        </row>
        <row r="487">
          <cell r="B487" t="str">
            <v>ArcFlow</v>
          </cell>
          <cell r="C487" t="str">
            <v>Л.Амселитра..Ново.CFR Индия.Индия.ПР</v>
          </cell>
          <cell r="E487" t="str">
            <v>т</v>
          </cell>
          <cell r="F487">
            <v>0</v>
          </cell>
          <cell r="I487">
            <v>8.74</v>
          </cell>
        </row>
        <row r="488">
          <cell r="B488" t="str">
            <v>ArcFlow</v>
          </cell>
          <cell r="C488" t="str">
            <v>Л.Амселитра..Ново.CFR ЮАмерика.Бразилия.ПР</v>
          </cell>
          <cell r="E488" t="str">
            <v>т</v>
          </cell>
          <cell r="F488">
            <v>15000</v>
          </cell>
          <cell r="I488">
            <v>8.74</v>
          </cell>
        </row>
        <row r="489">
          <cell r="B489" t="str">
            <v>ArcFlow</v>
          </cell>
          <cell r="C489" t="str">
            <v>Л.Амселитра..Ново.CFR ЮВА.Малайзия.ПР</v>
          </cell>
          <cell r="E489" t="str">
            <v>т</v>
          </cell>
          <cell r="F489">
            <v>0</v>
          </cell>
          <cell r="I489">
            <v>8.74</v>
          </cell>
        </row>
        <row r="490">
          <cell r="B490" t="str">
            <v>ArcFlow</v>
          </cell>
          <cell r="C490" t="str">
            <v>Л.Амселитра..Ново.FOB Ново.-.ПР</v>
          </cell>
          <cell r="E490" t="str">
            <v>т</v>
          </cell>
          <cell r="F490">
            <v>15000</v>
          </cell>
          <cell r="I490">
            <v>8.74</v>
          </cell>
        </row>
        <row r="491">
          <cell r="B491" t="str">
            <v>ArcFlow</v>
          </cell>
          <cell r="C491" t="str">
            <v>Л.Амселитра..Ново.FOB Ново.Бразилия.ПР</v>
          </cell>
          <cell r="E491" t="str">
            <v>т</v>
          </cell>
          <cell r="F491">
            <v>0</v>
          </cell>
          <cell r="I491">
            <v>8.74</v>
          </cell>
        </row>
        <row r="492">
          <cell r="B492" t="str">
            <v>ArcFlow</v>
          </cell>
          <cell r="C492" t="str">
            <v>Л.Амселитра..Ново.FOB Ново.Египет.ПР</v>
          </cell>
          <cell r="E492" t="str">
            <v>т</v>
          </cell>
          <cell r="F492">
            <v>0</v>
          </cell>
          <cell r="I492">
            <v>8.74</v>
          </cell>
        </row>
        <row r="493">
          <cell r="B493" t="str">
            <v>ArcFlow</v>
          </cell>
          <cell r="C493" t="str">
            <v>Л.Амселитра..Ново.FOB Ново.США.ПР</v>
          </cell>
          <cell r="E493" t="str">
            <v>т</v>
          </cell>
          <cell r="F493">
            <v>0</v>
          </cell>
          <cell r="I493">
            <v>8.74</v>
          </cell>
        </row>
        <row r="494">
          <cell r="B494" t="str">
            <v>ArcFlow</v>
          </cell>
          <cell r="C494" t="str">
            <v>Л.Амселитра..Ново.FOB Ново.Турция.ПР</v>
          </cell>
          <cell r="E494" t="str">
            <v>т</v>
          </cell>
          <cell r="F494">
            <v>0</v>
          </cell>
          <cell r="I494">
            <v>8.74</v>
          </cell>
        </row>
        <row r="495">
          <cell r="B495" t="str">
            <v>ArcFlow</v>
          </cell>
          <cell r="C495" t="str">
            <v>Л.Амселитра..Ново.FOB Ново.ЮВА.ПР</v>
          </cell>
          <cell r="E495" t="str">
            <v>т</v>
          </cell>
          <cell r="F495">
            <v>0</v>
          </cell>
          <cell r="I495">
            <v>8.74</v>
          </cell>
        </row>
        <row r="496">
          <cell r="B496" t="str">
            <v>ArcFlow</v>
          </cell>
          <cell r="C496" t="str">
            <v>Л.Амселитра..Ново.CFR Индия.Индия.ФР</v>
          </cell>
          <cell r="E496" t="str">
            <v>т</v>
          </cell>
          <cell r="F496">
            <v>0</v>
          </cell>
          <cell r="I496">
            <v>46</v>
          </cell>
        </row>
        <row r="497">
          <cell r="B497" t="str">
            <v>ArcFlow</v>
          </cell>
          <cell r="C497" t="str">
            <v>Л.Амселитра..Ново.CFR ЮАмерика.Бразилия.ФР</v>
          </cell>
          <cell r="E497" t="str">
            <v>т</v>
          </cell>
          <cell r="F497">
            <v>15000</v>
          </cell>
          <cell r="I497">
            <v>33</v>
          </cell>
        </row>
        <row r="498">
          <cell r="B498" t="str">
            <v>ArcFlow</v>
          </cell>
          <cell r="C498" t="str">
            <v>Л.Амселитра..Ново.CFR ЮВА.Малайзия.ФР</v>
          </cell>
          <cell r="E498" t="str">
            <v>т</v>
          </cell>
          <cell r="F498">
            <v>0</v>
          </cell>
          <cell r="I498">
            <v>52</v>
          </cell>
        </row>
        <row r="499">
          <cell r="B499" t="str">
            <v>ArcFlow</v>
          </cell>
          <cell r="C499" t="str">
            <v>Л.Амселитра(м).НВП..DAF Самур.Азерб.ЖД</v>
          </cell>
          <cell r="E499" t="str">
            <v>т</v>
          </cell>
          <cell r="F499">
            <v>5500</v>
          </cell>
          <cell r="I499">
            <v>16.37</v>
          </cell>
        </row>
        <row r="500">
          <cell r="B500" t="str">
            <v>ArcFlow</v>
          </cell>
          <cell r="C500" t="str">
            <v>Л.Карбамид.НВП..CPT БЛЗ.БЛЗ.ЖД</v>
          </cell>
          <cell r="E500" t="str">
            <v>т</v>
          </cell>
          <cell r="F500">
            <v>0</v>
          </cell>
          <cell r="I500">
            <v>0</v>
          </cell>
        </row>
        <row r="501">
          <cell r="B501" t="str">
            <v>ArcFlow</v>
          </cell>
          <cell r="C501" t="str">
            <v>Л.Карбамид.НВП.Ново...ЖД</v>
          </cell>
          <cell r="E501" t="str">
            <v>т</v>
          </cell>
          <cell r="F501">
            <v>50000</v>
          </cell>
          <cell r="I501">
            <v>12.17</v>
          </cell>
        </row>
        <row r="502">
          <cell r="B502" t="str">
            <v>ArcFlow</v>
          </cell>
          <cell r="C502" t="str">
            <v>Л.Карбамид..Ново.CFR Иран.Иран.ПР</v>
          </cell>
          <cell r="E502" t="str">
            <v>т</v>
          </cell>
          <cell r="F502">
            <v>0</v>
          </cell>
          <cell r="I502">
            <v>6.55</v>
          </cell>
        </row>
        <row r="503">
          <cell r="B503" t="str">
            <v>ArcFlow</v>
          </cell>
          <cell r="C503" t="str">
            <v>Л.Карбамид..Ново.CFR Иран.Иран1.ПР</v>
          </cell>
          <cell r="E503" t="str">
            <v>т</v>
          </cell>
          <cell r="F503">
            <v>0</v>
          </cell>
          <cell r="I503">
            <v>6.55</v>
          </cell>
        </row>
        <row r="504">
          <cell r="B504" t="str">
            <v>ArcFlow</v>
          </cell>
          <cell r="C504" t="str">
            <v>Л.Карбамид..Ново.FOB Ново.-.ПР</v>
          </cell>
          <cell r="E504" t="str">
            <v>т</v>
          </cell>
          <cell r="F504">
            <v>40000</v>
          </cell>
          <cell r="I504">
            <v>6.55</v>
          </cell>
        </row>
        <row r="505">
          <cell r="B505" t="str">
            <v>ArcFlow</v>
          </cell>
          <cell r="C505" t="str">
            <v>Л.Карбамид..Ново.FOB Ново.Бразилия.ПР</v>
          </cell>
          <cell r="E505" t="str">
            <v>т</v>
          </cell>
          <cell r="F505">
            <v>10000</v>
          </cell>
          <cell r="I505">
            <v>6.55</v>
          </cell>
        </row>
        <row r="506">
          <cell r="B506" t="str">
            <v>ArcFlow</v>
          </cell>
          <cell r="C506" t="str">
            <v>Л.Карбамид..Ново.FOB Ново.ЮАмерика.ПР</v>
          </cell>
          <cell r="E506" t="str">
            <v>т</v>
          </cell>
          <cell r="F506">
            <v>0</v>
          </cell>
          <cell r="I506">
            <v>6.55</v>
          </cell>
        </row>
        <row r="507">
          <cell r="B507" t="str">
            <v>ArcFlow</v>
          </cell>
          <cell r="C507" t="str">
            <v>Л.Карбамид..Ново.CFR Иран.Иран.ФР</v>
          </cell>
          <cell r="E507" t="str">
            <v>т</v>
          </cell>
          <cell r="F507">
            <v>0</v>
          </cell>
          <cell r="I507">
            <v>31</v>
          </cell>
        </row>
        <row r="508">
          <cell r="B508" t="str">
            <v>ArcFlow</v>
          </cell>
          <cell r="C508" t="str">
            <v>Л.Карбамид..Ново.CFR Иран.Иран1.ФР</v>
          </cell>
          <cell r="E508" t="str">
            <v>т</v>
          </cell>
          <cell r="F508">
            <v>0</v>
          </cell>
          <cell r="I508">
            <v>0</v>
          </cell>
        </row>
        <row r="509">
          <cell r="B509" t="str">
            <v>ArcFlow</v>
          </cell>
          <cell r="C509" t="str">
            <v>Л.КАС.НВП..CPT БЛЗ.ЕБМУ.ЖД</v>
          </cell>
          <cell r="E509" t="str">
            <v>т</v>
          </cell>
          <cell r="F509">
            <v>360</v>
          </cell>
          <cell r="I509">
            <v>7.8</v>
          </cell>
        </row>
        <row r="510">
          <cell r="B510" t="str">
            <v>ArcFlow</v>
          </cell>
          <cell r="C510" t="str">
            <v>Л.КАС.НВП.Ново...ЖД</v>
          </cell>
          <cell r="E510" t="str">
            <v>т</v>
          </cell>
          <cell r="F510">
            <v>70499.652335260005</v>
          </cell>
          <cell r="I510">
            <v>10.45</v>
          </cell>
        </row>
        <row r="511">
          <cell r="B511" t="str">
            <v>ArcFlow</v>
          </cell>
          <cell r="C511" t="str">
            <v>Л.КАС..Ново.CFR Австралия.Австралия.ПР</v>
          </cell>
          <cell r="E511" t="str">
            <v>т</v>
          </cell>
          <cell r="F511">
            <v>0</v>
          </cell>
          <cell r="I511">
            <v>8.0500000000000007</v>
          </cell>
        </row>
        <row r="512">
          <cell r="B512" t="str">
            <v>ArcFlow</v>
          </cell>
          <cell r="C512" t="str">
            <v>Л.КАС..Ново.CFR США.-.ПР</v>
          </cell>
          <cell r="E512" t="str">
            <v>т</v>
          </cell>
          <cell r="F512">
            <v>0</v>
          </cell>
          <cell r="I512">
            <v>8.0500000000000007</v>
          </cell>
        </row>
        <row r="513">
          <cell r="B513" t="str">
            <v>ArcFlow</v>
          </cell>
          <cell r="C513" t="str">
            <v>Л.КАС..Ново.CFR США.НьюОрлеан.ПР</v>
          </cell>
          <cell r="E513" t="str">
            <v>т</v>
          </cell>
          <cell r="F513">
            <v>48499.652335259998</v>
          </cell>
          <cell r="I513">
            <v>8.0500000000000007</v>
          </cell>
        </row>
        <row r="514">
          <cell r="B514" t="str">
            <v>ArcFlow</v>
          </cell>
          <cell r="C514" t="str">
            <v>Л.КАС..Ново.CFR США.США.ПР</v>
          </cell>
          <cell r="E514" t="str">
            <v>т</v>
          </cell>
          <cell r="F514">
            <v>22000</v>
          </cell>
          <cell r="I514">
            <v>8.0500000000000007</v>
          </cell>
        </row>
        <row r="515">
          <cell r="B515" t="str">
            <v>ArcFlow</v>
          </cell>
          <cell r="C515" t="str">
            <v>Л.КАС..Ново.CFR ЮАмерика.Аргентина.ПР</v>
          </cell>
          <cell r="E515" t="str">
            <v>т</v>
          </cell>
          <cell r="F515">
            <v>0</v>
          </cell>
          <cell r="I515">
            <v>8.0500000000000007</v>
          </cell>
        </row>
        <row r="516">
          <cell r="B516" t="str">
            <v>ArcFlow</v>
          </cell>
          <cell r="C516" t="str">
            <v>Л.КАС..Ново.FOB Ново.-.ПР</v>
          </cell>
          <cell r="E516" t="str">
            <v>т</v>
          </cell>
          <cell r="F516">
            <v>0</v>
          </cell>
          <cell r="I516">
            <v>8.0500000000000007</v>
          </cell>
        </row>
        <row r="517">
          <cell r="B517" t="str">
            <v>ArcFlow</v>
          </cell>
          <cell r="C517" t="str">
            <v>Л.КАС..Ново.CFR Австралия.Австралия.ФР</v>
          </cell>
          <cell r="E517" t="str">
            <v>т</v>
          </cell>
          <cell r="F517">
            <v>0</v>
          </cell>
          <cell r="I517">
            <v>0</v>
          </cell>
        </row>
        <row r="518">
          <cell r="B518" t="str">
            <v>ArcFlow</v>
          </cell>
          <cell r="C518" t="str">
            <v>Л.КАС..Ново.CFR США.-.ФР</v>
          </cell>
          <cell r="E518" t="str">
            <v>т</v>
          </cell>
          <cell r="F518">
            <v>0</v>
          </cell>
          <cell r="I518">
            <v>39</v>
          </cell>
        </row>
        <row r="519">
          <cell r="B519" t="str">
            <v>ArcFlow</v>
          </cell>
          <cell r="C519" t="str">
            <v>Л.КАС..Ново.CFR США.НьюОрлеан.ФР</v>
          </cell>
          <cell r="E519" t="str">
            <v>т</v>
          </cell>
          <cell r="F519">
            <v>48499.652335259998</v>
          </cell>
          <cell r="I519">
            <v>42</v>
          </cell>
        </row>
        <row r="520">
          <cell r="B520" t="str">
            <v>ArcFlow</v>
          </cell>
          <cell r="C520" t="str">
            <v>Л.КАС..Ново.CFR США.США.ФР</v>
          </cell>
          <cell r="E520" t="str">
            <v>т</v>
          </cell>
          <cell r="F520">
            <v>22000</v>
          </cell>
          <cell r="I520">
            <v>36.5</v>
          </cell>
        </row>
        <row r="521">
          <cell r="B521" t="str">
            <v>ArcFlow</v>
          </cell>
          <cell r="C521" t="str">
            <v>Л.КАС..Ново.CFR ЮАмерика.Аргентина.ФР</v>
          </cell>
          <cell r="E521" t="str">
            <v>т</v>
          </cell>
          <cell r="F521">
            <v>0</v>
          </cell>
          <cell r="I521">
            <v>35.5</v>
          </cell>
        </row>
        <row r="522">
          <cell r="B522" t="str">
            <v>ArcFlow</v>
          </cell>
          <cell r="C522" t="str">
            <v>Л.NPK161616.НВП..DAF Самур.Азерб.ЖД</v>
          </cell>
          <cell r="E522" t="str">
            <v>т</v>
          </cell>
          <cell r="F522">
            <v>0</v>
          </cell>
          <cell r="I522">
            <v>16.43</v>
          </cell>
        </row>
        <row r="523">
          <cell r="B523" t="str">
            <v>ArcFlow</v>
          </cell>
          <cell r="C523" t="str">
            <v>Л.NPK161616.НВП..DAF Усп.Украина.ЖД</v>
          </cell>
          <cell r="E523" t="str">
            <v>т</v>
          </cell>
          <cell r="F523">
            <v>0</v>
          </cell>
          <cell r="I523">
            <v>13.34</v>
          </cell>
        </row>
        <row r="524">
          <cell r="B524" t="str">
            <v>ArcFlow</v>
          </cell>
          <cell r="C524" t="str">
            <v>Л.NPK161616.НВП..DAF Забайкальск.Китай.ЖД</v>
          </cell>
          <cell r="E524" t="str">
            <v>т</v>
          </cell>
          <cell r="F524">
            <v>0</v>
          </cell>
          <cell r="I524">
            <v>70.31</v>
          </cell>
        </row>
        <row r="525">
          <cell r="B525" t="str">
            <v>ArcFlow</v>
          </cell>
          <cell r="C525" t="str">
            <v>Л.NPK161616.НВП.Ново...ЖД</v>
          </cell>
          <cell r="E525" t="str">
            <v>т</v>
          </cell>
          <cell r="F525">
            <v>0</v>
          </cell>
          <cell r="I525">
            <v>10.7</v>
          </cell>
        </row>
        <row r="526">
          <cell r="B526" t="str">
            <v>ArcFlow</v>
          </cell>
          <cell r="C526" t="str">
            <v>Л.NPK161616.НВП..DAF Суземка.Молдова.ЖД</v>
          </cell>
          <cell r="E526" t="str">
            <v>т</v>
          </cell>
          <cell r="F526">
            <v>0</v>
          </cell>
          <cell r="I526">
            <v>13.39</v>
          </cell>
        </row>
        <row r="527">
          <cell r="B527" t="str">
            <v>ArcFlow</v>
          </cell>
          <cell r="C527" t="str">
            <v>Л.NPK161616..Ново.FOB Ново.-.ПР</v>
          </cell>
          <cell r="E527" t="str">
            <v>т</v>
          </cell>
          <cell r="F527">
            <v>0</v>
          </cell>
          <cell r="I527">
            <v>6.79</v>
          </cell>
        </row>
        <row r="528">
          <cell r="B528" t="str">
            <v>ArcFlow</v>
          </cell>
          <cell r="C528" t="str">
            <v>Л.NPK161616(м).НВП..DAF Самур.Азерб.ЖД</v>
          </cell>
          <cell r="E528" t="str">
            <v>т</v>
          </cell>
          <cell r="F528">
            <v>0</v>
          </cell>
          <cell r="I528">
            <v>16.37</v>
          </cell>
        </row>
        <row r="529">
          <cell r="B529" t="str">
            <v>ArcFlow</v>
          </cell>
          <cell r="C529" t="str">
            <v>Л.NPK161616(м).НВП..DAF Усп.Украина.ЖД</v>
          </cell>
          <cell r="E529" t="str">
            <v>т</v>
          </cell>
          <cell r="F529">
            <v>0</v>
          </cell>
          <cell r="I529">
            <v>13.34</v>
          </cell>
        </row>
        <row r="530">
          <cell r="B530" t="str">
            <v>ArcFlow</v>
          </cell>
          <cell r="C530" t="str">
            <v>Л.NPK210121.НВП.Ново...ЖД</v>
          </cell>
          <cell r="E530" t="str">
            <v>т</v>
          </cell>
          <cell r="F530">
            <v>0</v>
          </cell>
          <cell r="I530">
            <v>11.74</v>
          </cell>
        </row>
        <row r="531">
          <cell r="B531" t="str">
            <v>ArcFlow</v>
          </cell>
          <cell r="C531" t="str">
            <v>Л.NPK210121.НВП..DAF Забайкальск.Китай.ЖД</v>
          </cell>
          <cell r="E531" t="str">
            <v>т</v>
          </cell>
          <cell r="F531">
            <v>0</v>
          </cell>
          <cell r="I531">
            <v>70.31</v>
          </cell>
        </row>
        <row r="532">
          <cell r="B532" t="str">
            <v>ArcFlow</v>
          </cell>
          <cell r="C532" t="str">
            <v>Л.NPK210121..Ново.FOB Ново.США.ПР</v>
          </cell>
          <cell r="E532" t="str">
            <v>т</v>
          </cell>
          <cell r="F532">
            <v>0</v>
          </cell>
          <cell r="I532">
            <v>6.55</v>
          </cell>
        </row>
        <row r="533">
          <cell r="B533" t="str">
            <v>ArcFlow</v>
          </cell>
          <cell r="C533" t="str">
            <v>Л.NPK210121..Ново.FOB Ново.-.ПР</v>
          </cell>
          <cell r="E533" t="str">
            <v>т</v>
          </cell>
          <cell r="F533">
            <v>0</v>
          </cell>
          <cell r="I533">
            <v>7.32</v>
          </cell>
        </row>
        <row r="534">
          <cell r="B534" t="str">
            <v>ArcFlow</v>
          </cell>
          <cell r="C534" t="str">
            <v>Л.NPK210121..Ново.FOB Ново.Бразилия.ПР</v>
          </cell>
          <cell r="E534" t="str">
            <v>т</v>
          </cell>
          <cell r="F534">
            <v>0</v>
          </cell>
          <cell r="I534">
            <v>7.32</v>
          </cell>
        </row>
        <row r="535">
          <cell r="B535" t="str">
            <v>ArcFlow</v>
          </cell>
          <cell r="C535" t="str">
            <v>Л.NPK210121..Ново.FOB Ново.Китай.ПР</v>
          </cell>
          <cell r="E535" t="str">
            <v>т</v>
          </cell>
          <cell r="F535">
            <v>0</v>
          </cell>
          <cell r="I535">
            <v>7.32</v>
          </cell>
        </row>
        <row r="536">
          <cell r="B536" t="str">
            <v>ArcFlow</v>
          </cell>
          <cell r="C536" t="str">
            <v>Л.NPK210121..Ново.CIF США.Тампа.ПР</v>
          </cell>
          <cell r="E536" t="str">
            <v>т</v>
          </cell>
          <cell r="F536">
            <v>0</v>
          </cell>
          <cell r="I536">
            <v>7.32</v>
          </cell>
        </row>
        <row r="537">
          <cell r="B537" t="str">
            <v>ArcFlow</v>
          </cell>
          <cell r="C537" t="str">
            <v>Л.NPK210121..Ново.CIF США.Тампа.ФР</v>
          </cell>
          <cell r="E537" t="str">
            <v>т</v>
          </cell>
          <cell r="F537">
            <v>0</v>
          </cell>
          <cell r="I537">
            <v>39</v>
          </cell>
        </row>
        <row r="538">
          <cell r="B538" t="str">
            <v>ArcFlow</v>
          </cell>
          <cell r="C538" t="str">
            <v>Л.NPK170128.НВП.Ново...ЖД</v>
          </cell>
          <cell r="E538" t="str">
            <v>т</v>
          </cell>
          <cell r="F538">
            <v>6750</v>
          </cell>
          <cell r="I538">
            <v>11.61</v>
          </cell>
        </row>
        <row r="539">
          <cell r="B539" t="str">
            <v>ArcFlow</v>
          </cell>
          <cell r="C539" t="str">
            <v>Л.NPK170128..Ново.FOB Ново.-.ПР</v>
          </cell>
          <cell r="E539" t="str">
            <v>т</v>
          </cell>
          <cell r="F539">
            <v>6750</v>
          </cell>
          <cell r="I539">
            <v>6.55</v>
          </cell>
        </row>
        <row r="540">
          <cell r="B540" t="str">
            <v>ArcFlow</v>
          </cell>
          <cell r="C540" t="str">
            <v>Л.NPK170128..Ново.FOB Ново.Индонезия.ПР</v>
          </cell>
          <cell r="E540" t="str">
            <v>т</v>
          </cell>
          <cell r="F540">
            <v>0</v>
          </cell>
          <cell r="I540">
            <v>6.55</v>
          </cell>
        </row>
        <row r="541">
          <cell r="B541" t="str">
            <v>ArcFlow</v>
          </cell>
          <cell r="C541" t="str">
            <v>Л.NPK170128..Ново.FOB Ново.Малайзия.ПР</v>
          </cell>
          <cell r="E541" t="str">
            <v>т</v>
          </cell>
          <cell r="F541">
            <v>0</v>
          </cell>
          <cell r="I541">
            <v>6.55</v>
          </cell>
        </row>
        <row r="542">
          <cell r="B542" t="str">
            <v>ArcFlow</v>
          </cell>
          <cell r="C542" t="str">
            <v>Л.NPK170128..Ново.CFR Италия.Сицилия.ПР</v>
          </cell>
          <cell r="E542" t="str">
            <v>т</v>
          </cell>
          <cell r="F542">
            <v>0</v>
          </cell>
          <cell r="I542">
            <v>6.55</v>
          </cell>
        </row>
        <row r="543">
          <cell r="B543" t="str">
            <v>ArcFlow</v>
          </cell>
          <cell r="C543" t="str">
            <v>Л.NPK170128..Ново.CFR ЮВА.-.ПР</v>
          </cell>
          <cell r="E543" t="str">
            <v>т</v>
          </cell>
          <cell r="F543">
            <v>0</v>
          </cell>
          <cell r="I543">
            <v>6.55</v>
          </cell>
        </row>
        <row r="544">
          <cell r="B544" t="str">
            <v>ArcFlow</v>
          </cell>
          <cell r="C544" t="str">
            <v>Л.NPK170128..Ново.FOB Ново.ЮВА.ПР</v>
          </cell>
          <cell r="E544" t="str">
            <v>т</v>
          </cell>
          <cell r="F544">
            <v>0</v>
          </cell>
          <cell r="I544">
            <v>6.55</v>
          </cell>
        </row>
        <row r="545">
          <cell r="B545" t="str">
            <v>ArcFlow</v>
          </cell>
          <cell r="C545" t="str">
            <v>Л.NPK170128..Ново.CFR Италия.Равенна.ПР</v>
          </cell>
          <cell r="E545" t="str">
            <v>т</v>
          </cell>
          <cell r="F545">
            <v>0</v>
          </cell>
          <cell r="I545">
            <v>6.55</v>
          </cell>
        </row>
        <row r="546">
          <cell r="B546" t="str">
            <v>ArcFlow</v>
          </cell>
          <cell r="C546" t="str">
            <v>Л.NPK170128..Ново.CFR Италия.Равенна.ФР</v>
          </cell>
          <cell r="E546" t="str">
            <v>т</v>
          </cell>
          <cell r="F546">
            <v>0</v>
          </cell>
          <cell r="I546">
            <v>0</v>
          </cell>
        </row>
        <row r="547">
          <cell r="B547" t="str">
            <v>ArcFlow</v>
          </cell>
          <cell r="C547" t="str">
            <v>Л.NPK170128..Ново.CFR Италия.Сицилия.ФР</v>
          </cell>
          <cell r="E547" t="str">
            <v>т</v>
          </cell>
          <cell r="F547">
            <v>0</v>
          </cell>
          <cell r="I547">
            <v>0</v>
          </cell>
        </row>
        <row r="548">
          <cell r="B548" t="str">
            <v>ArcFlow</v>
          </cell>
          <cell r="C548" t="str">
            <v>Л.NPK170128..Ново.CFR ЮВА.-.ФР</v>
          </cell>
          <cell r="E548" t="str">
            <v>т</v>
          </cell>
          <cell r="F548">
            <v>0</v>
          </cell>
          <cell r="I548">
            <v>0</v>
          </cell>
        </row>
        <row r="549">
          <cell r="B549" t="str">
            <v>ArcFlow</v>
          </cell>
          <cell r="C549" t="str">
            <v>Л.Метанол.НВП..DAF Озинки.Казахстан.ЖД</v>
          </cell>
          <cell r="E549" t="str">
            <v>т</v>
          </cell>
          <cell r="F549">
            <v>0</v>
          </cell>
          <cell r="I549">
            <v>43.67</v>
          </cell>
        </row>
        <row r="550">
          <cell r="B550" t="str">
            <v>ArcFlow</v>
          </cell>
          <cell r="C550" t="str">
            <v>Л.Метанол.НВП..DAF Самур.Азерб.ЖД</v>
          </cell>
          <cell r="E550" t="str">
            <v>т</v>
          </cell>
          <cell r="F550">
            <v>0</v>
          </cell>
          <cell r="I550">
            <v>40.58</v>
          </cell>
        </row>
        <row r="551">
          <cell r="B551" t="str">
            <v>ArcFlow</v>
          </cell>
          <cell r="C551" t="str">
            <v>Л.Ацетальдегид.НВП.Ново...ЖД</v>
          </cell>
          <cell r="E551" t="str">
            <v>т</v>
          </cell>
          <cell r="F551">
            <v>550</v>
          </cell>
          <cell r="I551">
            <v>75.17</v>
          </cell>
        </row>
        <row r="552">
          <cell r="B552" t="str">
            <v>ArcFlow</v>
          </cell>
          <cell r="C552" t="str">
            <v>Л.Ацетальдегид.НВП..DAF Усп.Украина.ЖД</v>
          </cell>
          <cell r="E552" t="str">
            <v>т</v>
          </cell>
          <cell r="F552">
            <v>0</v>
          </cell>
          <cell r="I552">
            <v>27.52</v>
          </cell>
        </row>
        <row r="553">
          <cell r="B553" t="str">
            <v>ArcFlow</v>
          </cell>
          <cell r="C553" t="str">
            <v>Л.Ацетальдегид.НВП..DAF ВадулСирет.Румыния.ЖД</v>
          </cell>
          <cell r="E553" t="str">
            <v>т</v>
          </cell>
          <cell r="F553">
            <v>35</v>
          </cell>
          <cell r="I553">
            <v>78.62</v>
          </cell>
        </row>
        <row r="554">
          <cell r="B554" t="str">
            <v>ArcFlow</v>
          </cell>
          <cell r="C554" t="str">
            <v>Л.Ацетальдегид.НВП..DAF Усп.Словакия.ЖД</v>
          </cell>
          <cell r="E554" t="str">
            <v>т</v>
          </cell>
          <cell r="F554">
            <v>450</v>
          </cell>
          <cell r="I554">
            <v>27.94</v>
          </cell>
        </row>
        <row r="555">
          <cell r="B555" t="str">
            <v>ArcFlow</v>
          </cell>
          <cell r="C555" t="str">
            <v>Л.Ацетальдегид..Ново.FAS Ново.Турция.ПР</v>
          </cell>
          <cell r="E555" t="str">
            <v>т</v>
          </cell>
          <cell r="F555">
            <v>550</v>
          </cell>
          <cell r="I555">
            <v>1.7</v>
          </cell>
        </row>
        <row r="556">
          <cell r="B556" t="str">
            <v>ArcFlow</v>
          </cell>
          <cell r="C556" t="str">
            <v>Л.Бутанол.НВП..DAF Усп.Украина.ЖД</v>
          </cell>
          <cell r="E556" t="str">
            <v>т</v>
          </cell>
          <cell r="F556">
            <v>0</v>
          </cell>
          <cell r="I556">
            <v>0</v>
          </cell>
        </row>
        <row r="557">
          <cell r="B557" t="str">
            <v>ArcFlow</v>
          </cell>
          <cell r="C557" t="str">
            <v>Л.Бутанол.НВП..CPT Темрюк.Италия.ЖД</v>
          </cell>
          <cell r="E557" t="str">
            <v>т</v>
          </cell>
          <cell r="F557">
            <v>0</v>
          </cell>
          <cell r="I557">
            <v>21.93</v>
          </cell>
        </row>
        <row r="558">
          <cell r="B558" t="str">
            <v>ArcFlow</v>
          </cell>
          <cell r="C558" t="str">
            <v>Л.Бутанол.НВП..DAF Бусловская.Фин.ЖД</v>
          </cell>
          <cell r="E558" t="str">
            <v>т</v>
          </cell>
          <cell r="F558">
            <v>0</v>
          </cell>
          <cell r="I558">
            <v>135.18</v>
          </cell>
        </row>
        <row r="559">
          <cell r="B559" t="str">
            <v>ArcFlow</v>
          </cell>
          <cell r="C559" t="str">
            <v>Л.Бутанол.НВП..DAF Посинь.Латвия.ЖД</v>
          </cell>
          <cell r="E559" t="str">
            <v>т</v>
          </cell>
          <cell r="F559">
            <v>0</v>
          </cell>
          <cell r="I559">
            <v>122.9</v>
          </cell>
        </row>
        <row r="560">
          <cell r="B560" t="str">
            <v>ArcFlow</v>
          </cell>
          <cell r="C560" t="str">
            <v>Л.Уксус_кта.НВП..DAF Мостиска.Польша.ЖД</v>
          </cell>
          <cell r="E560" t="str">
            <v>т</v>
          </cell>
          <cell r="F560">
            <v>300</v>
          </cell>
          <cell r="I560">
            <v>78.2</v>
          </cell>
        </row>
        <row r="561">
          <cell r="B561" t="str">
            <v>ArcFlow</v>
          </cell>
          <cell r="C561" t="str">
            <v>Л.Уксус_кта.НВП..DAF Печоры-Псков.Эстония.ЖД</v>
          </cell>
          <cell r="E561" t="str">
            <v>т</v>
          </cell>
          <cell r="F561">
            <v>300</v>
          </cell>
          <cell r="I561">
            <v>82.13</v>
          </cell>
        </row>
        <row r="562">
          <cell r="B562" t="str">
            <v>ArcFlow</v>
          </cell>
          <cell r="C562" t="str">
            <v>Л.Уксус_кта.НВП.Ново...ЖД</v>
          </cell>
          <cell r="E562" t="str">
            <v>т</v>
          </cell>
          <cell r="F562">
            <v>1500</v>
          </cell>
          <cell r="I562">
            <v>85.06</v>
          </cell>
        </row>
        <row r="563">
          <cell r="B563" t="str">
            <v>ArcFlow</v>
          </cell>
          <cell r="C563" t="str">
            <v>Л.Уксус_кта.НВП..CPT Буденновск.РФ.ЖД</v>
          </cell>
          <cell r="E563" t="str">
            <v>т</v>
          </cell>
          <cell r="F563">
            <v>2500</v>
          </cell>
          <cell r="I563">
            <v>15.18</v>
          </cell>
        </row>
        <row r="564">
          <cell r="B564" t="str">
            <v>ArcFlow</v>
          </cell>
          <cell r="C564" t="str">
            <v>Л.Уксус_кта.НВП..DAF Бусловская.Фин.ЖД</v>
          </cell>
          <cell r="E564" t="str">
            <v>т</v>
          </cell>
          <cell r="F564">
            <v>500</v>
          </cell>
          <cell r="I564">
            <v>88.98</v>
          </cell>
        </row>
        <row r="565">
          <cell r="B565" t="str">
            <v>ArcFlow</v>
          </cell>
          <cell r="C565" t="str">
            <v>Л.Уксус_кта.НВП..DAF ВадулСирет.Румыния.ЖД</v>
          </cell>
          <cell r="E565" t="str">
            <v>т</v>
          </cell>
          <cell r="F565">
            <v>50</v>
          </cell>
          <cell r="I565">
            <v>78.510000000000005</v>
          </cell>
        </row>
        <row r="566">
          <cell r="B566" t="str">
            <v>ArcFlow</v>
          </cell>
          <cell r="C566" t="str">
            <v>Л.Уксус_кта..Ново.CFR Бельгия.Бельгия.ПР</v>
          </cell>
          <cell r="E566" t="str">
            <v>т</v>
          </cell>
          <cell r="F566">
            <v>1500</v>
          </cell>
          <cell r="I566">
            <v>35.72</v>
          </cell>
        </row>
        <row r="567">
          <cell r="B567" t="str">
            <v>ArcFlow</v>
          </cell>
          <cell r="C567" t="str">
            <v>Л.Уксус_кта..Ново.CIF Бельгия.Бельгия.ПР</v>
          </cell>
          <cell r="E567" t="str">
            <v>т</v>
          </cell>
          <cell r="F567">
            <v>0</v>
          </cell>
          <cell r="I567">
            <v>0</v>
          </cell>
        </row>
        <row r="568">
          <cell r="B568" t="str">
            <v>ArcFlow</v>
          </cell>
          <cell r="C568" t="str">
            <v>Л.Уксус_кта..Ново.CFR Бельгия.Бельгия.ФР</v>
          </cell>
          <cell r="E568" t="str">
            <v>т</v>
          </cell>
          <cell r="F568">
            <v>1500</v>
          </cell>
          <cell r="I568">
            <v>45</v>
          </cell>
        </row>
        <row r="569">
          <cell r="B569" t="str">
            <v>ArcFlow</v>
          </cell>
          <cell r="C569" t="str">
            <v>Л.Уксус_кта..Ново.CIF Бельгия.Бельгия.ФР</v>
          </cell>
          <cell r="E569" t="str">
            <v>т</v>
          </cell>
          <cell r="F569">
            <v>0</v>
          </cell>
          <cell r="I569">
            <v>0</v>
          </cell>
        </row>
        <row r="570">
          <cell r="B570" t="str">
            <v>ArcFlow</v>
          </cell>
          <cell r="C570" t="str">
            <v>Л.Винилацетат.НВП..DAF Бусловская.Фин.ЖД</v>
          </cell>
          <cell r="E570" t="str">
            <v>т</v>
          </cell>
          <cell r="F570">
            <v>0</v>
          </cell>
          <cell r="I570">
            <v>89.31</v>
          </cell>
        </row>
        <row r="571">
          <cell r="B571" t="str">
            <v>ArcFlow</v>
          </cell>
          <cell r="C571" t="str">
            <v>Л.Винилацетат.НВП..DAF Озинки.Узб.ЖД</v>
          </cell>
          <cell r="E571" t="str">
            <v>т</v>
          </cell>
          <cell r="F571">
            <v>0</v>
          </cell>
          <cell r="I571">
            <v>0</v>
          </cell>
        </row>
        <row r="572">
          <cell r="B572" t="str">
            <v>ArcFlow</v>
          </cell>
          <cell r="C572" t="str">
            <v>Л.Винилацетат.НВП..DAF Усп.Украина.ЖД</v>
          </cell>
          <cell r="E572" t="str">
            <v>т</v>
          </cell>
          <cell r="F572">
            <v>0</v>
          </cell>
          <cell r="I572">
            <v>27.63</v>
          </cell>
        </row>
        <row r="573">
          <cell r="B573" t="str">
            <v>ArcFlow</v>
          </cell>
          <cell r="C573" t="str">
            <v>Л.Винилацетат.НВП..DAF Гудогай.Литва.ЖД</v>
          </cell>
          <cell r="E573" t="str">
            <v>т</v>
          </cell>
          <cell r="F573">
            <v>70</v>
          </cell>
          <cell r="I573">
            <v>95.9</v>
          </cell>
        </row>
        <row r="574">
          <cell r="B574" t="str">
            <v>ArcFlow</v>
          </cell>
          <cell r="C574" t="str">
            <v>Л.Винилацетат.НВП..DAF ВадулСирет.Румыния.ЖД</v>
          </cell>
          <cell r="E574" t="str">
            <v>т</v>
          </cell>
          <cell r="F574">
            <v>110</v>
          </cell>
          <cell r="I574">
            <v>78.31</v>
          </cell>
        </row>
        <row r="575">
          <cell r="B575" t="str">
            <v>ArcFlow</v>
          </cell>
          <cell r="C575" t="str">
            <v>Л.Винилацетат.НВП..DAF Чоп.Словакия.ЖД</v>
          </cell>
          <cell r="E575" t="str">
            <v>т</v>
          </cell>
          <cell r="F575">
            <v>250</v>
          </cell>
          <cell r="I575">
            <v>81.45</v>
          </cell>
        </row>
        <row r="576">
          <cell r="B576" t="str">
            <v>ArcFlow</v>
          </cell>
          <cell r="C576" t="str">
            <v>Л.Винилацетат.НВП..DAF Мостиска.Польша.ЖД</v>
          </cell>
          <cell r="E576" t="str">
            <v>т</v>
          </cell>
          <cell r="F576">
            <v>24.731324130000001</v>
          </cell>
          <cell r="I576">
            <v>78.31</v>
          </cell>
        </row>
        <row r="577">
          <cell r="B577" t="str">
            <v>ArcFlow</v>
          </cell>
          <cell r="C577" t="str">
            <v>Л.Винилацетат.НВП..CPT Темрюк.Турция.ЖД</v>
          </cell>
          <cell r="E577" t="str">
            <v>т</v>
          </cell>
          <cell r="F577">
            <v>0</v>
          </cell>
          <cell r="I577">
            <v>23.47</v>
          </cell>
        </row>
        <row r="578">
          <cell r="B578" t="str">
            <v>ArcFlow</v>
          </cell>
          <cell r="C578" t="str">
            <v>Л.Бутилацетат.НВП..FCA Котка.Норвегия.ЖД</v>
          </cell>
          <cell r="E578" t="str">
            <v>т</v>
          </cell>
          <cell r="F578">
            <v>0</v>
          </cell>
          <cell r="I578">
            <v>136.59</v>
          </cell>
        </row>
        <row r="579">
          <cell r="B579" t="str">
            <v>ArcFlow</v>
          </cell>
          <cell r="C579" t="str">
            <v>Л.Бутилацетат.НВП..FCA Котка.Швеция.ЖД</v>
          </cell>
          <cell r="E579" t="str">
            <v>т</v>
          </cell>
          <cell r="F579">
            <v>0</v>
          </cell>
          <cell r="I579">
            <v>136.59</v>
          </cell>
        </row>
        <row r="580">
          <cell r="B580" t="str">
            <v>ArcFlow</v>
          </cell>
          <cell r="C580" t="str">
            <v>Л.Бутилацетат.НВП..DAF Брест.Польша.ЖД</v>
          </cell>
          <cell r="E580" t="str">
            <v>т</v>
          </cell>
          <cell r="F580">
            <v>50</v>
          </cell>
          <cell r="I580">
            <v>106.65</v>
          </cell>
        </row>
        <row r="581">
          <cell r="B581" t="str">
            <v>ArcFlow</v>
          </cell>
          <cell r="C581" t="str">
            <v>Л.Бутилацетат.НВП..DAF Бусловская.Фин.ЖД</v>
          </cell>
          <cell r="E581" t="str">
            <v>т</v>
          </cell>
          <cell r="F581">
            <v>0</v>
          </cell>
          <cell r="I581">
            <v>89.31</v>
          </cell>
        </row>
        <row r="582">
          <cell r="B582" t="str">
            <v>ArcFlow</v>
          </cell>
          <cell r="C582" t="str">
            <v>Л.Бутилацетат.НВП..CPT Темрюк.Италия.ЖД</v>
          </cell>
          <cell r="E582" t="str">
            <v>т</v>
          </cell>
          <cell r="F582">
            <v>0</v>
          </cell>
          <cell r="I582">
            <v>23.38</v>
          </cell>
        </row>
        <row r="583">
          <cell r="B583" t="str">
            <v>ArcFlow</v>
          </cell>
          <cell r="C583" t="str">
            <v>Л.Бутилацетат.НВП..CPT Темрюк.Турция.ЖД</v>
          </cell>
          <cell r="E583" t="str">
            <v>т</v>
          </cell>
          <cell r="F583">
            <v>500</v>
          </cell>
          <cell r="I583">
            <v>23.47</v>
          </cell>
        </row>
        <row r="584">
          <cell r="B584" t="str">
            <v>ArcFlow</v>
          </cell>
          <cell r="C584" t="str">
            <v>Л.Бутилацетат.НВП.Котка...ЖД</v>
          </cell>
          <cell r="E584" t="str">
            <v>т</v>
          </cell>
          <cell r="F584">
            <v>717.47276196999997</v>
          </cell>
          <cell r="I584">
            <v>86.62</v>
          </cell>
        </row>
        <row r="585">
          <cell r="B585" t="str">
            <v>ArcFlow</v>
          </cell>
          <cell r="C585" t="str">
            <v>Л.Бутилацетат.НВП..DAF Чоп.Словакия.ЖД</v>
          </cell>
          <cell r="E585" t="str">
            <v>т</v>
          </cell>
          <cell r="F585">
            <v>200</v>
          </cell>
          <cell r="I585">
            <v>81.45</v>
          </cell>
        </row>
        <row r="586">
          <cell r="B586" t="str">
            <v>ArcFlow</v>
          </cell>
          <cell r="C586" t="str">
            <v>Л.Бутилацетат.НВП..DAF Ужгород.Венгрия.ЖД</v>
          </cell>
          <cell r="E586" t="str">
            <v>т</v>
          </cell>
          <cell r="F586">
            <v>0</v>
          </cell>
          <cell r="I586">
            <v>0</v>
          </cell>
        </row>
        <row r="587">
          <cell r="B587" t="str">
            <v>ArcFlow</v>
          </cell>
          <cell r="C587" t="str">
            <v>Л.Бутилацетат..Котка.FOB Котка.Фин.ПР</v>
          </cell>
          <cell r="E587" t="str">
            <v>т</v>
          </cell>
          <cell r="F587">
            <v>0</v>
          </cell>
          <cell r="I587">
            <v>35.840000000000003</v>
          </cell>
        </row>
        <row r="588">
          <cell r="B588" t="str">
            <v>ArcFlow</v>
          </cell>
          <cell r="C588" t="str">
            <v>Л.Бутилацетат..Котка.FOB Котка.Нидерл.ПР</v>
          </cell>
          <cell r="E588" t="str">
            <v>т</v>
          </cell>
          <cell r="F588">
            <v>717.47276196999997</v>
          </cell>
          <cell r="I588">
            <v>35.840000000000003</v>
          </cell>
        </row>
        <row r="589">
          <cell r="B589" t="str">
            <v>ArcFlow</v>
          </cell>
          <cell r="C589" t="str">
            <v>Л.Метилацетат.НВП..DAF Усп.Украина.ЖД</v>
          </cell>
          <cell r="E589" t="str">
            <v>т</v>
          </cell>
          <cell r="F589">
            <v>180</v>
          </cell>
          <cell r="I589">
            <v>27.63</v>
          </cell>
        </row>
        <row r="590">
          <cell r="B590" t="str">
            <v>ArcFlow</v>
          </cell>
          <cell r="C590" t="str">
            <v>Л.ПВС18_11(м).НВП..DAF Озинки.Казахстан.ЖД</v>
          </cell>
          <cell r="E590" t="str">
            <v>т</v>
          </cell>
          <cell r="F590">
            <v>0</v>
          </cell>
          <cell r="I590">
            <v>52.5</v>
          </cell>
        </row>
        <row r="591">
          <cell r="B591" t="str">
            <v>Header</v>
          </cell>
          <cell r="C591" t="str">
            <v>Потоки</v>
          </cell>
          <cell r="F591" t="str">
            <v>Plan</v>
          </cell>
          <cell r="I591" t="str">
            <v>Cost</v>
          </cell>
          <cell r="J591" t="str">
            <v>Fixed</v>
          </cell>
        </row>
        <row r="592">
          <cell r="A592" t="str">
            <v>НВ</v>
          </cell>
          <cell r="B592" t="str">
            <v>ArcFlow</v>
          </cell>
          <cell r="C592" t="str">
            <v>А.НВ.100.НВП.Аммиак</v>
          </cell>
          <cell r="E592" t="str">
            <v>т</v>
          </cell>
          <cell r="F592">
            <v>15530</v>
          </cell>
          <cell r="I592">
            <v>0</v>
          </cell>
        </row>
        <row r="593">
          <cell r="A593" t="str">
            <v>НВ</v>
          </cell>
          <cell r="B593" t="str">
            <v>ArcFlow</v>
          </cell>
          <cell r="C593" t="str">
            <v>А.НВ.104.НВП.Сл_азотная</v>
          </cell>
          <cell r="E593" t="str">
            <v>т</v>
          </cell>
          <cell r="F593">
            <v>0</v>
          </cell>
          <cell r="I593">
            <v>0</v>
          </cell>
        </row>
        <row r="594">
          <cell r="A594" t="str">
            <v>НВ</v>
          </cell>
          <cell r="B594" t="str">
            <v>ArcFlow</v>
          </cell>
          <cell r="C594" t="str">
            <v>А.НВ.104.НВП.Кр_азотная</v>
          </cell>
          <cell r="E594" t="str">
            <v>т</v>
          </cell>
          <cell r="F594">
            <v>1000</v>
          </cell>
          <cell r="I594">
            <v>0</v>
          </cell>
        </row>
        <row r="595">
          <cell r="A595" t="str">
            <v>НВ</v>
          </cell>
          <cell r="B595" t="str">
            <v>ArcFlow</v>
          </cell>
          <cell r="C595" t="str">
            <v>А.НВ.108.НВП.Амселитра</v>
          </cell>
          <cell r="E595" t="str">
            <v>т</v>
          </cell>
          <cell r="F595">
            <v>35000</v>
          </cell>
          <cell r="I595">
            <v>0</v>
          </cell>
        </row>
        <row r="596">
          <cell r="A596" t="str">
            <v>НВ</v>
          </cell>
          <cell r="B596" t="str">
            <v>ArcFlow</v>
          </cell>
          <cell r="C596" t="str">
            <v>А.НВ.108.НВП.Амселитра(м)</v>
          </cell>
          <cell r="E596" t="str">
            <v>т</v>
          </cell>
          <cell r="F596">
            <v>12500</v>
          </cell>
          <cell r="I596">
            <v>0</v>
          </cell>
        </row>
        <row r="597">
          <cell r="A597" t="str">
            <v>НВ</v>
          </cell>
          <cell r="B597" t="str">
            <v>ArcFlow</v>
          </cell>
          <cell r="C597" t="str">
            <v>А.НВ.108.НВП.Амселитра(бб)</v>
          </cell>
          <cell r="E597" t="str">
            <v>т</v>
          </cell>
          <cell r="F597">
            <v>8000</v>
          </cell>
          <cell r="I597">
            <v>0</v>
          </cell>
        </row>
        <row r="598">
          <cell r="A598" t="str">
            <v>НВ</v>
          </cell>
          <cell r="B598" t="str">
            <v>ArcFlow</v>
          </cell>
          <cell r="C598" t="str">
            <v>А.НВ.109.НВП.Карбамид</v>
          </cell>
          <cell r="E598" t="str">
            <v>т</v>
          </cell>
          <cell r="F598">
            <v>24800</v>
          </cell>
          <cell r="I598">
            <v>0</v>
          </cell>
        </row>
        <row r="599">
          <cell r="A599" t="str">
            <v>НВ</v>
          </cell>
          <cell r="B599" t="str">
            <v>ArcFlow</v>
          </cell>
          <cell r="C599" t="str">
            <v>А.НВ.110.НВП.Карбамид</v>
          </cell>
          <cell r="E599" t="str">
            <v>т</v>
          </cell>
          <cell r="F599">
            <v>25200</v>
          </cell>
          <cell r="I599">
            <v>0</v>
          </cell>
        </row>
        <row r="600">
          <cell r="A600" t="str">
            <v>НВ</v>
          </cell>
          <cell r="B600" t="str">
            <v>ArcFlow</v>
          </cell>
          <cell r="C600" t="str">
            <v>А.НВ.109.НВП.Карбамид(м)</v>
          </cell>
          <cell r="E600" t="str">
            <v>т</v>
          </cell>
          <cell r="F600">
            <v>750</v>
          </cell>
          <cell r="I600">
            <v>0</v>
          </cell>
        </row>
        <row r="601">
          <cell r="A601" t="str">
            <v>НВ</v>
          </cell>
          <cell r="B601" t="str">
            <v>ArcFlow</v>
          </cell>
          <cell r="C601" t="str">
            <v>А.НВ.110.НВП.Карбамид(м)</v>
          </cell>
          <cell r="E601" t="str">
            <v>т</v>
          </cell>
          <cell r="F601">
            <v>0</v>
          </cell>
          <cell r="I601">
            <v>0</v>
          </cell>
        </row>
        <row r="602">
          <cell r="A602" t="str">
            <v>НВ</v>
          </cell>
          <cell r="B602" t="str">
            <v>ArcFlow</v>
          </cell>
          <cell r="C602" t="str">
            <v>А.НВ.111.НВП.КАС</v>
          </cell>
          <cell r="E602" t="str">
            <v>т</v>
          </cell>
          <cell r="F602">
            <v>72359.652335260005</v>
          </cell>
          <cell r="I602">
            <v>0</v>
          </cell>
        </row>
        <row r="603">
          <cell r="A603" t="str">
            <v>НВ</v>
          </cell>
          <cell r="B603" t="str">
            <v>ArcFlow</v>
          </cell>
          <cell r="C603" t="str">
            <v>А.НВ.113.НВП.NPK161616</v>
          </cell>
          <cell r="E603" t="str">
            <v>т</v>
          </cell>
          <cell r="F603">
            <v>0</v>
          </cell>
          <cell r="I603">
            <v>0</v>
          </cell>
        </row>
        <row r="604">
          <cell r="A604" t="str">
            <v>НВ</v>
          </cell>
          <cell r="B604" t="str">
            <v>ArcFlow</v>
          </cell>
          <cell r="C604" t="str">
            <v>А.НВ.113.НВП.NPK161616(м)</v>
          </cell>
          <cell r="E604" t="str">
            <v>т</v>
          </cell>
          <cell r="F604">
            <v>0</v>
          </cell>
          <cell r="I604">
            <v>0</v>
          </cell>
        </row>
        <row r="605">
          <cell r="A605" t="str">
            <v>НВ</v>
          </cell>
          <cell r="B605" t="str">
            <v>ArcFlow</v>
          </cell>
          <cell r="C605" t="str">
            <v>А.НВ.113.НВП.NPK210121</v>
          </cell>
          <cell r="E605" t="str">
            <v>т</v>
          </cell>
          <cell r="F605">
            <v>0</v>
          </cell>
          <cell r="I605">
            <v>0</v>
          </cell>
        </row>
        <row r="606">
          <cell r="A606" t="str">
            <v>НВ</v>
          </cell>
          <cell r="B606" t="str">
            <v>ArcFlow</v>
          </cell>
          <cell r="C606" t="str">
            <v>А.НВ.113.НВП.NPK210121(м)</v>
          </cell>
          <cell r="E606" t="str">
            <v>т</v>
          </cell>
          <cell r="F606">
            <v>0</v>
          </cell>
          <cell r="I606">
            <v>0</v>
          </cell>
        </row>
        <row r="607">
          <cell r="A607" t="str">
            <v>НВ</v>
          </cell>
          <cell r="B607" t="str">
            <v>ArcFlow</v>
          </cell>
          <cell r="C607" t="str">
            <v>А.НВ.113.НВП.NPK82424</v>
          </cell>
          <cell r="E607" t="str">
            <v>т</v>
          </cell>
          <cell r="F607">
            <v>0</v>
          </cell>
          <cell r="I607">
            <v>0</v>
          </cell>
        </row>
        <row r="608">
          <cell r="A608" t="str">
            <v>НВ</v>
          </cell>
          <cell r="B608" t="str">
            <v>ArcFlow</v>
          </cell>
          <cell r="C608" t="str">
            <v>А.НВ.113.НВП.NPK82424(м)</v>
          </cell>
          <cell r="E608" t="str">
            <v>т</v>
          </cell>
          <cell r="F608">
            <v>0</v>
          </cell>
          <cell r="I608">
            <v>0</v>
          </cell>
        </row>
        <row r="609">
          <cell r="A609" t="str">
            <v>НВ</v>
          </cell>
          <cell r="B609" t="str">
            <v>ArcFlow</v>
          </cell>
          <cell r="C609" t="str">
            <v>А.НВ.113.НВП.NPK170128</v>
          </cell>
          <cell r="E609" t="str">
            <v>т</v>
          </cell>
          <cell r="F609">
            <v>6750</v>
          </cell>
          <cell r="I609">
            <v>0</v>
          </cell>
        </row>
        <row r="610">
          <cell r="A610" t="str">
            <v>НВ</v>
          </cell>
          <cell r="B610" t="str">
            <v>ArcFlow</v>
          </cell>
          <cell r="C610" t="str">
            <v>А.НВ.113.НВП.NPK170128(м)</v>
          </cell>
          <cell r="E610" t="str">
            <v>т</v>
          </cell>
          <cell r="F610">
            <v>0</v>
          </cell>
          <cell r="I610">
            <v>0</v>
          </cell>
        </row>
        <row r="611">
          <cell r="A611" t="str">
            <v>НВ</v>
          </cell>
          <cell r="B611" t="str">
            <v>ArcFlow</v>
          </cell>
          <cell r="C611" t="str">
            <v>А.НВ.115.НВП.Метанол</v>
          </cell>
          <cell r="E611" t="str">
            <v>т</v>
          </cell>
          <cell r="F611">
            <v>2421.61751035</v>
          </cell>
          <cell r="I611">
            <v>0</v>
          </cell>
        </row>
        <row r="612">
          <cell r="A612" t="str">
            <v>НВ</v>
          </cell>
          <cell r="B612" t="str">
            <v>ArcFlow</v>
          </cell>
          <cell r="C612" t="str">
            <v>А.НВ.115.НВП.Ацетальдегид</v>
          </cell>
          <cell r="E612" t="str">
            <v>т</v>
          </cell>
          <cell r="F612">
            <v>1575</v>
          </cell>
          <cell r="I612">
            <v>0</v>
          </cell>
        </row>
        <row r="613">
          <cell r="A613" t="str">
            <v>НВ</v>
          </cell>
          <cell r="B613" t="str">
            <v>ArcFlow</v>
          </cell>
          <cell r="C613" t="str">
            <v>А.НВ.115.НВП.Бутанол</v>
          </cell>
          <cell r="E613" t="str">
            <v>т</v>
          </cell>
          <cell r="F613">
            <v>700</v>
          </cell>
          <cell r="I613">
            <v>0</v>
          </cell>
        </row>
        <row r="614">
          <cell r="A614" t="str">
            <v>НВ</v>
          </cell>
          <cell r="B614" t="str">
            <v>ArcFlow</v>
          </cell>
          <cell r="C614" t="str">
            <v>А.НВ.118.НВП.Уксус_кта</v>
          </cell>
          <cell r="E614" t="str">
            <v>т</v>
          </cell>
          <cell r="F614">
            <v>12250</v>
          </cell>
          <cell r="I614">
            <v>0</v>
          </cell>
        </row>
        <row r="615">
          <cell r="A615" t="str">
            <v>НВ</v>
          </cell>
          <cell r="B615" t="str">
            <v>ArcFlow</v>
          </cell>
          <cell r="C615" t="str">
            <v>А.НВ.117.НВП.Винилацетат</v>
          </cell>
          <cell r="E615" t="str">
            <v>т</v>
          </cell>
          <cell r="F615">
            <v>1362.7313241300001</v>
          </cell>
          <cell r="I615">
            <v>0</v>
          </cell>
        </row>
        <row r="616">
          <cell r="A616" t="str">
            <v>НВ</v>
          </cell>
          <cell r="B616" t="str">
            <v>ArcFlow</v>
          </cell>
          <cell r="C616" t="str">
            <v>А.НВ.117.НВП.Бутилацетат</v>
          </cell>
          <cell r="E616" t="str">
            <v>т</v>
          </cell>
          <cell r="F616">
            <v>1567.47276197</v>
          </cell>
          <cell r="I616">
            <v>0</v>
          </cell>
        </row>
        <row r="617">
          <cell r="A617" t="str">
            <v>НВ</v>
          </cell>
          <cell r="B617" t="str">
            <v>ArcFlow</v>
          </cell>
          <cell r="C617" t="str">
            <v>А.НВ.117.НВП.Метилацетат</v>
          </cell>
          <cell r="E617" t="str">
            <v>т</v>
          </cell>
          <cell r="F617">
            <v>1200</v>
          </cell>
          <cell r="I617">
            <v>0</v>
          </cell>
        </row>
        <row r="618">
          <cell r="A618" t="str">
            <v>НВ</v>
          </cell>
          <cell r="B618" t="str">
            <v>ArcFlow</v>
          </cell>
          <cell r="C618" t="str">
            <v>А.НВ.116.НВП.ПВС18_11(м)</v>
          </cell>
          <cell r="E618" t="str">
            <v>т</v>
          </cell>
          <cell r="F618">
            <v>35</v>
          </cell>
          <cell r="I618">
            <v>0</v>
          </cell>
        </row>
        <row r="619">
          <cell r="A619" t="str">
            <v>НВ</v>
          </cell>
          <cell r="B619" t="str">
            <v>ArcFlow</v>
          </cell>
          <cell r="C619" t="str">
            <v>А.НВ.116.НВП.ПВС16_1(м)</v>
          </cell>
          <cell r="E619" t="str">
            <v>т</v>
          </cell>
          <cell r="F619">
            <v>0</v>
          </cell>
          <cell r="I619">
            <v>0</v>
          </cell>
        </row>
        <row r="620">
          <cell r="A620" t="str">
            <v>НВ</v>
          </cell>
          <cell r="B620" t="str">
            <v>ArcFlow</v>
          </cell>
          <cell r="C620" t="str">
            <v>А.НВ.116.НВП.РастворПВА</v>
          </cell>
          <cell r="E620" t="str">
            <v>т</v>
          </cell>
          <cell r="F620">
            <v>160</v>
          </cell>
          <cell r="I620">
            <v>0</v>
          </cell>
        </row>
        <row r="621">
          <cell r="A621" t="str">
            <v>НВ</v>
          </cell>
          <cell r="B621" t="str">
            <v>ArcFlow</v>
          </cell>
          <cell r="C621" t="str">
            <v>А.НВ.119.НВП.ПВАД</v>
          </cell>
          <cell r="E621" t="str">
            <v>т</v>
          </cell>
          <cell r="F621">
            <v>120</v>
          </cell>
          <cell r="I621">
            <v>0</v>
          </cell>
        </row>
      </sheetData>
      <sheetData sheetId="3"/>
      <sheetData sheetId="4"/>
      <sheetData sheetId="5"/>
      <sheetData sheetId="6"/>
      <sheetData sheetId="7"/>
      <sheetData sheetId="8"/>
      <sheetData sheetId="9"/>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NDRA"/>
      <sheetName val="#REF"/>
      <sheetName val="COLUMN"/>
      <sheetName val="DRUM"/>
      <sheetName val="FERTIL"/>
      <sheetName val="q&amp;pl-v"/>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1(98_00)"/>
      <sheetName val="Гр1(99_00)"/>
      <sheetName val="Гр2"/>
      <sheetName val="Гр2(06)"/>
      <sheetName val="Гр3"/>
      <sheetName val="Прод(Непр)"/>
      <sheetName val="Гр4"/>
      <sheetName val="Гр4(06)"/>
      <sheetName val="Гр5(о)"/>
      <sheetName val="Гр6"/>
      <sheetName val="ПРОГНОЗ_1"/>
      <sheetName val="Огл. Графиков"/>
      <sheetName val="Текущие цены"/>
      <sheetName val="рабочий"/>
      <sheetName val="окраска"/>
      <sheetName val="Огл__Графиков"/>
      <sheetName val="Текущие_цены"/>
      <sheetName val="Лист1"/>
      <sheetName val="цены"/>
      <sheetName val="Управление"/>
      <sheetName val="multilats"/>
      <sheetName val="Форма1"/>
      <sheetName val="Форма2"/>
      <sheetName val="ИЦП9900"/>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Stat 03  "/>
      <sheetName val="IncStat 03-04"/>
      <sheetName val="IncStat 04"/>
      <sheetName val="СОБСТВ.РАСХ"/>
      <sheetName val="СОБСТВ.РАСХ 2004"/>
      <sheetName val="Авансы по СНГ"/>
      <sheetName val="Продажи 5 ГТЭС (РП)"/>
      <sheetName val="Cost Sheet 5 GTES"/>
      <sheetName val="Смета 5 ГТЭС Лимиты исходный"/>
      <sheetName val="Смета 5 ГТЭС Лимиты укруп."/>
      <sheetName val="Оценка ст-ти элементов ЭБ"/>
      <sheetName val="Оценка ст-ти элементов ГПА"/>
      <sheetName val="Cost Sheet КС-44"/>
      <sheetName val="Смета КС-44"/>
      <sheetName val="Продажи КС44"/>
      <sheetName val="График КС-44"/>
      <sheetName val="КС-44 график"/>
      <sheetName val="Штрафы"/>
      <sheetName val="УКПГ продажи"/>
      <sheetName val="УКПГ себест-ть"/>
      <sheetName val="КС-44 (проектирование)"/>
      <sheetName val="Cost Sheet КС-44 проект"/>
      <sheetName val="Искра ПХГ"/>
      <sheetName val="Арамиль"/>
      <sheetName val="Арамиль доп. об."/>
      <sheetName val="План03"/>
      <sheetName val="План04"/>
      <sheetName val="Аренда Искре"/>
      <sheetName val="ЗАРПЛАТА"/>
      <sheetName val="ОС"/>
      <sheetName val="Амортизация ОС"/>
      <sheetName val="Движение ОС"/>
      <sheetName val="НА"/>
      <sheetName val="Амортизация НА"/>
      <sheetName val="Движение НА"/>
      <sheetName val="СОБСТВ.РАСХ 2002"/>
      <sheetName val="IncStat_03__"/>
      <sheetName val="IncStat_03-04"/>
      <sheetName val="IncStat_04"/>
      <sheetName val="СОБСТВ_РАСХ"/>
      <sheetName val="СОБСТВ_РАСХ_2004"/>
      <sheetName val="Авансы_по_СНГ"/>
      <sheetName val="Продажи_5_ГТЭС_(РП)"/>
      <sheetName val="Cost_Sheet_5_GTES"/>
      <sheetName val="Смета_5_ГТЭС_Лимиты_исходный"/>
      <sheetName val="Смета_5_ГТЭС_Лимиты_укруп_"/>
      <sheetName val="Оценка_ст-ти_элементов_ЭБ"/>
      <sheetName val="Оценка_ст-ти_элементов_ГПА"/>
      <sheetName val="Cost_Sheet_КС-44"/>
      <sheetName val="Смета_КС-44"/>
      <sheetName val="Продажи_КС44"/>
      <sheetName val="График_КС-44"/>
      <sheetName val="КС-44_график"/>
      <sheetName val="УКПГ_продажи"/>
      <sheetName val="УКПГ_себест-ть"/>
      <sheetName val="КС-44_(проектирование)"/>
      <sheetName val="Cost_Sheet_КС-44_проект"/>
      <sheetName val="Искра_ПХГ"/>
      <sheetName val="Арамиль_доп__об_"/>
      <sheetName val="Аренда_Искре"/>
      <sheetName val="Амортизация_ОС"/>
      <sheetName val="Движение_ОС"/>
      <sheetName val="Амортизация_НА"/>
      <sheetName val="Движение_НА"/>
      <sheetName val="СОБСТВ_РАСХ_2002"/>
    </sheetNames>
    <sheetDataSet>
      <sheetData sheetId="0" refreshError="1">
        <row r="143">
          <cell r="F143">
            <v>31.5</v>
          </cell>
          <cell r="K143">
            <v>32</v>
          </cell>
        </row>
      </sheetData>
      <sheetData sheetId="1" refreshError="1">
        <row r="142">
          <cell r="C142">
            <v>32</v>
          </cell>
          <cell r="D142">
            <v>34</v>
          </cell>
        </row>
      </sheetData>
      <sheetData sheetId="2" refreshError="1"/>
      <sheetData sheetId="3" refreshError="1"/>
      <sheetData sheetId="4" refreshError="1"/>
      <sheetData sheetId="5" refreshError="1">
        <row r="17">
          <cell r="J17">
            <v>31.656748609691594</v>
          </cell>
        </row>
        <row r="20">
          <cell r="J20">
            <v>31.567299999999999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
      <sheetName val="Short"/>
      <sheetName val="PR"/>
      <sheetName val="BA"/>
      <sheetName val="PN&amp;PS"/>
      <sheetName val="SA"/>
      <sheetName val="SAn"/>
      <sheetName val="IS"/>
      <sheetName val="AN"/>
      <sheetName val="CAP"/>
      <sheetName val="KITI DUOM"/>
      <sheetName val="Bendra"/>
      <sheetName val="cash-flow (V)"/>
      <sheetName val="Journals"/>
      <sheetName val="Main"/>
      <sheetName val="#REF"/>
      <sheetName val="TasAt"/>
      <sheetName val="Анализ закл. работ"/>
      <sheetName val="ЦентрЗатр"/>
      <sheetName val="ЕдИзм"/>
      <sheetName val="Предпр"/>
      <sheetName val="УрРасч"/>
      <sheetName val="GL 2006"/>
      <sheetName val="KITI_DUOM"/>
      <sheetName val="cash-flow_(V)"/>
      <sheetName val="Анализ_закл__работ"/>
      <sheetName val="GL_2006"/>
      <sheetName val="KITI_DUOM1"/>
      <sheetName val="cash-flow_(V)1"/>
      <sheetName val="Анализ_закл__работ1"/>
      <sheetName val="GL_20061"/>
      <sheetName val="mutual"/>
      <sheetName val="об"/>
      <sheetName val="2 - Prices &amp; Other assmpt"/>
      <sheetName val="5 - Capex &amp; wrk captl"/>
      <sheetName val="Working - NoPrint"/>
      <sheetName val="Scenarijai"/>
      <sheetName val="3 - Conversion costs"/>
      <sheetName val="Inf"/>
      <sheetName val="PagD"/>
      <sheetName val="Inventories as of 03.20"/>
      <sheetName val="Дебиторка"/>
      <sheetName val="16.12"/>
      <sheetName val="MAIN (93-107)"/>
      <sheetName val="Lots1127"/>
      <sheetName val="вСм апр"/>
      <sheetName val="изСм апр"/>
      <sheetName val="FX"/>
      <sheetName val="Расчет для налога"/>
      <sheetName val="Вспомогат. произв."/>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row r="1">
          <cell r="B1" t="b">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ЭнергБал"/>
      <sheetName val="Норм"/>
      <sheetName val="П-во"/>
      <sheetName val="Р_ция"/>
      <sheetName val="Зарпл"/>
      <sheetName val="Rem_9"/>
      <sheetName val="Rem_4a"/>
      <sheetName val="Rem-4"/>
      <sheetName val="М_лы"/>
      <sheetName val="Осн_1т"/>
      <sheetName val="Всп_Ц"/>
      <sheetName val="осн+всп"/>
      <sheetName val="Осн-BDR"/>
      <sheetName val="Осн_Ц"/>
      <sheetName val="Цен"/>
      <sheetName val="С_П-ва"/>
      <sheetName val="Кальк2"/>
      <sheetName val="Кальк"/>
      <sheetName val="BDR0"/>
      <sheetName val="Ад&amp;Ф"/>
      <sheetName val="P&amp;L"/>
      <sheetName val="F_20"/>
      <sheetName val="Log"/>
      <sheetName val="Всп-Ф20"/>
      <sheetName val="БДДС"/>
      <sheetName val="BDDSnev"/>
      <sheetName val="TasAt"/>
      <sheetName val="DKDuom"/>
      <sheetName val="PardDuom"/>
      <sheetName val="GamZalKiek"/>
      <sheetName val="GamZalSum"/>
      <sheetName val="GamKiek"/>
      <sheetName val="GamSav"/>
      <sheetName val="LikKiek"/>
      <sheetName val="LikVert"/>
      <sheetName val="FX"/>
      <sheetName val="VadPl"/>
      <sheetName val="Vad"/>
      <sheetName val="_"/>
      <sheetName val="BDR1"/>
      <sheetName val="Bendra"/>
      <sheetName val="Inventories as of 03.20"/>
      <sheetName val="Лист3"/>
      <sheetName val="MP_register-new"/>
      <sheetName val="GAAP"/>
      <sheetName val="BDR02"/>
      <sheetName val="2002(v2)"/>
      <sheetName val="Сдача "/>
      <sheetName val="БДР"/>
      <sheetName val="KEY"/>
      <sheetName val="Journals"/>
      <sheetName val="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з Оркла"/>
      <sheetName val="ПЛАНЫ"/>
      <sheetName val="Лист1"/>
      <sheetName val="Лист2"/>
      <sheetName val=" Отчет по проектам 11.17"/>
      <sheetName val="прочие фин.расходы"/>
      <sheetName val="курсовая разница"/>
      <sheetName val="Лист4"/>
      <sheetName val="Отчет по ПРОЕКТАМ 11.17"/>
    </sheetNames>
    <definedNames>
      <definedName name="Number_of_Payments" refersTo="#REF!"/>
      <definedName name="Values_Entered" refersTo="#REF!"/>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з Оркла"/>
      <sheetName val="ПЛАНЫ"/>
      <sheetName val="Лист1"/>
      <sheetName val="Лист2"/>
      <sheetName val=" Отчет по проектам 11.17"/>
      <sheetName val="прочие фин.расходы"/>
      <sheetName val="курсовая разница"/>
      <sheetName val="Лист4"/>
      <sheetName val="Отчет по ПРОЕКТАМ 11.17"/>
    </sheetNames>
    <definedNames>
      <definedName name="Number_of_Payments" refersTo="#REF!"/>
      <definedName name="Values_Entered" refersTo="#REF!"/>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ts0521 (2)"/>
      <sheetName val="mutual"/>
      <sheetName val="misc"/>
      <sheetName val="Lots0521"/>
      <sheetName val="MirLTB"/>
      <sheetName val="MirBNP"/>
      <sheetName val="вСм апр"/>
      <sheetName val="изСм апр"/>
      <sheetName val="cfg"/>
      <sheetName val="Данные"/>
      <sheetName val="BDR02"/>
      <sheetName val="LIBOR"/>
      <sheetName val="Список"/>
      <sheetName val="Дебиторы"/>
      <sheetName val="#ССЫЛКА"/>
      <sheetName val="MAIN"/>
      <sheetName val="GL 2006"/>
    </sheetNames>
    <sheetDataSet>
      <sheetData sheetId="0">
        <row r="1">
          <cell r="A1" t="str">
            <v>LotMonth</v>
          </cell>
        </row>
      </sheetData>
      <sheetData sheetId="1" refreshError="1">
        <row r="1">
          <cell r="A1" t="str">
            <v>LotMonth</v>
          </cell>
          <cell r="B1" t="str">
            <v>Tovar</v>
          </cell>
          <cell r="C1" t="str">
            <v>LotKod</v>
          </cell>
          <cell r="D1" t="str">
            <v>BDateP</v>
          </cell>
          <cell r="E1" t="str">
            <v>EDate</v>
          </cell>
          <cell r="F1" t="str">
            <v>BDate</v>
          </cell>
          <cell r="G1" t="str">
            <v>EWeight</v>
          </cell>
          <cell r="H1" t="str">
            <v>BWeight</v>
          </cell>
          <cell r="I1" t="str">
            <v>EBasis</v>
          </cell>
          <cell r="J1" t="str">
            <v>BBasis</v>
          </cell>
          <cell r="K1" t="str">
            <v>Manufacturer</v>
          </cell>
          <cell r="L1" t="str">
            <v>Exporter</v>
          </cell>
          <cell r="M1" t="str">
            <v>Seller</v>
          </cell>
          <cell r="N1" t="str">
            <v>Buyer</v>
          </cell>
          <cell r="O1" t="str">
            <v>BPrice</v>
          </cell>
          <cell r="P1" t="str">
            <v>BSumA</v>
          </cell>
          <cell r="Q1" t="str">
            <v>BMisc</v>
          </cell>
          <cell r="R1" t="str">
            <v>BSumma</v>
          </cell>
          <cell r="S1" t="str">
            <v>BPaid</v>
          </cell>
          <cell r="T1" t="str">
            <v>BDue</v>
          </cell>
          <cell r="U1" t="str">
            <v>EPrice</v>
          </cell>
          <cell r="V1" t="str">
            <v>ESumma</v>
          </cell>
          <cell r="W1" t="str">
            <v>EPaid</v>
          </cell>
          <cell r="X1" t="str">
            <v>EDue</v>
          </cell>
          <cell r="Y1" t="str">
            <v>KPrice</v>
          </cell>
          <cell r="Z1" t="str">
            <v>KSumma</v>
          </cell>
          <cell r="AA1" t="str">
            <v>KPaid</v>
          </cell>
          <cell r="AB1" t="str">
            <v>KDue</v>
          </cell>
          <cell r="AC1" t="str">
            <v>TName</v>
          </cell>
          <cell r="AD1" t="str">
            <v>TSumma</v>
          </cell>
          <cell r="AE1" t="str">
            <v>TPaid</v>
          </cell>
          <cell r="AF1" t="str">
            <v>TDue</v>
          </cell>
          <cell r="AG1" t="str">
            <v>ISumma</v>
          </cell>
          <cell r="AH1" t="str">
            <v>IPaid</v>
          </cell>
          <cell r="AI1" t="str">
            <v>IDue</v>
          </cell>
          <cell r="AJ1" t="str">
            <v>GmfPrice</v>
          </cell>
          <cell r="AK1" t="str">
            <v>MirPrice</v>
          </cell>
          <cell r="AL1" t="str">
            <v>GmfBuyPrice</v>
          </cell>
          <cell r="AM1" t="str">
            <v>GmfBuySumA</v>
          </cell>
          <cell r="AN1" t="str">
            <v>GmfBuyMisc</v>
          </cell>
          <cell r="AO1" t="str">
            <v>GmfBuySumma</v>
          </cell>
          <cell r="AP1" t="str">
            <v>SenSellPrice</v>
          </cell>
          <cell r="AQ1" t="str">
            <v>SenSellSumA</v>
          </cell>
          <cell r="AR1" t="str">
            <v>SenSellMisc</v>
          </cell>
          <cell r="AS1" t="str">
            <v>SenSellSumma</v>
          </cell>
          <cell r="AT1" t="str">
            <v>SenBuyPrice</v>
          </cell>
          <cell r="AU1" t="str">
            <v>SenBuySumA</v>
          </cell>
          <cell r="AV1" t="str">
            <v>SenBuyMisc</v>
          </cell>
          <cell r="AW1" t="str">
            <v>SenBuySumma</v>
          </cell>
          <cell r="AX1" t="str">
            <v>MirSellSumma</v>
          </cell>
          <cell r="AY1" t="str">
            <v>MirSellMisc</v>
          </cell>
          <cell r="AZ1" t="str">
            <v>MirSumma</v>
          </cell>
          <cell r="BA1" t="str">
            <v>InvoiceCheck</v>
          </cell>
          <cell r="BB1" t="str">
            <v>SenBuyPaid</v>
          </cell>
          <cell r="BC1" t="str">
            <v>SenBuyDue</v>
          </cell>
          <cell r="BD1" t="str">
            <v>GmfBuyDue</v>
          </cell>
          <cell r="BE1" t="str">
            <v>GmfOstSumma</v>
          </cell>
          <cell r="BF1" t="str">
            <v>SenOstSumma</v>
          </cell>
          <cell r="BG1" t="str">
            <v>MirOstSumma</v>
          </cell>
          <cell r="BH1" t="str">
            <v>Vessel</v>
          </cell>
        </row>
        <row r="2">
          <cell r="A2">
            <v>200101</v>
          </cell>
          <cell r="B2" t="str">
            <v>ac</v>
          </cell>
          <cell r="C2" t="str">
            <v>ac01</v>
          </cell>
          <cell r="D2">
            <v>36914</v>
          </cell>
          <cell r="E2">
            <v>36914</v>
          </cell>
          <cell r="F2">
            <v>36914</v>
          </cell>
          <cell r="G2">
            <v>3975.60009765625</v>
          </cell>
          <cell r="H2">
            <v>3975.60009765625</v>
          </cell>
          <cell r="I2" t="str">
            <v>FCA Kovdor</v>
          </cell>
          <cell r="J2" t="str">
            <v>DDU Shilainiai</v>
          </cell>
          <cell r="K2" t="str">
            <v>КГОК</v>
          </cell>
          <cell r="L2" t="str">
            <v>КГОК</v>
          </cell>
          <cell r="M2" t="str">
            <v>Seneltex</v>
          </cell>
          <cell r="N2" t="str">
            <v>Kemira-Lifosa</v>
          </cell>
          <cell r="O2">
            <v>61.5</v>
          </cell>
          <cell r="P2">
            <v>244499.4</v>
          </cell>
          <cell r="R2">
            <v>244499.4</v>
          </cell>
          <cell r="S2">
            <v>244499.4</v>
          </cell>
          <cell r="T2">
            <v>0</v>
          </cell>
          <cell r="U2">
            <v>29</v>
          </cell>
          <cell r="V2">
            <v>115292.4</v>
          </cell>
          <cell r="W2">
            <v>115292.4</v>
          </cell>
          <cell r="X2">
            <v>0</v>
          </cell>
          <cell r="Y2">
            <v>5.6</v>
          </cell>
          <cell r="Z2">
            <v>22263.360000000001</v>
          </cell>
          <cell r="AA2">
            <v>22263.360000000001</v>
          </cell>
          <cell r="AB2">
            <v>0</v>
          </cell>
          <cell r="AC2" t="str">
            <v>Itico</v>
          </cell>
          <cell r="AD2">
            <v>105695.55</v>
          </cell>
          <cell r="AE2">
            <v>105695.55</v>
          </cell>
          <cell r="AF2">
            <v>0</v>
          </cell>
          <cell r="AG2">
            <v>0</v>
          </cell>
          <cell r="AH2">
            <v>0</v>
          </cell>
          <cell r="AI2">
            <v>0</v>
          </cell>
          <cell r="AK2">
            <v>29.25</v>
          </cell>
          <cell r="AM2">
            <v>0</v>
          </cell>
          <cell r="AN2">
            <v>0</v>
          </cell>
          <cell r="AP2">
            <v>61.5</v>
          </cell>
          <cell r="AQ2">
            <v>244499.4</v>
          </cell>
          <cell r="AS2">
            <v>244499.4</v>
          </cell>
          <cell r="AT2">
            <v>29.25</v>
          </cell>
          <cell r="AU2">
            <v>116286.3</v>
          </cell>
          <cell r="AW2">
            <v>116286.3</v>
          </cell>
          <cell r="AX2">
            <v>116286.3</v>
          </cell>
          <cell r="AZ2">
            <v>116286.3</v>
          </cell>
          <cell r="BA2">
            <v>0</v>
          </cell>
          <cell r="BB2">
            <v>116286.3</v>
          </cell>
          <cell r="BC2">
            <v>0</v>
          </cell>
          <cell r="BD2">
            <v>0</v>
          </cell>
          <cell r="BE2">
            <v>0</v>
          </cell>
          <cell r="BF2">
            <v>254.19</v>
          </cell>
          <cell r="BG2">
            <v>993.9</v>
          </cell>
        </row>
        <row r="3">
          <cell r="A3">
            <v>200102</v>
          </cell>
          <cell r="B3" t="str">
            <v>ac</v>
          </cell>
          <cell r="C3" t="str">
            <v>ac02</v>
          </cell>
          <cell r="D3">
            <v>36931</v>
          </cell>
          <cell r="E3">
            <v>36931</v>
          </cell>
          <cell r="F3">
            <v>36931</v>
          </cell>
          <cell r="G3">
            <v>3977</v>
          </cell>
          <cell r="H3">
            <v>3977</v>
          </cell>
          <cell r="I3" t="str">
            <v>FCA Kovdor</v>
          </cell>
          <cell r="J3" t="str">
            <v>DDU Shilainiai</v>
          </cell>
          <cell r="K3" t="str">
            <v>КГОК</v>
          </cell>
          <cell r="L3" t="str">
            <v>КГОК</v>
          </cell>
          <cell r="M3" t="str">
            <v>Seneltex</v>
          </cell>
          <cell r="N3" t="str">
            <v>Kemira-Lifosa</v>
          </cell>
          <cell r="O3">
            <v>61.5</v>
          </cell>
          <cell r="P3">
            <v>244585.5</v>
          </cell>
          <cell r="R3">
            <v>244585.5</v>
          </cell>
          <cell r="S3">
            <v>244585.5</v>
          </cell>
          <cell r="T3">
            <v>0</v>
          </cell>
          <cell r="U3">
            <v>29</v>
          </cell>
          <cell r="V3">
            <v>115333</v>
          </cell>
          <cell r="W3">
            <v>115333</v>
          </cell>
          <cell r="X3">
            <v>0</v>
          </cell>
          <cell r="Y3">
            <v>5.6</v>
          </cell>
          <cell r="Z3">
            <v>22271.200000000001</v>
          </cell>
          <cell r="AA3">
            <v>22271.200000000001</v>
          </cell>
          <cell r="AB3">
            <v>0</v>
          </cell>
          <cell r="AC3" t="str">
            <v>Itico</v>
          </cell>
          <cell r="AD3">
            <v>105801.75</v>
          </cell>
          <cell r="AE3">
            <v>105801.75</v>
          </cell>
          <cell r="AF3">
            <v>0</v>
          </cell>
          <cell r="AG3">
            <v>0</v>
          </cell>
          <cell r="AH3">
            <v>0</v>
          </cell>
          <cell r="AI3">
            <v>0</v>
          </cell>
          <cell r="AK3">
            <v>29.25</v>
          </cell>
          <cell r="AM3">
            <v>0</v>
          </cell>
          <cell r="AN3">
            <v>0</v>
          </cell>
          <cell r="AP3">
            <v>61.5</v>
          </cell>
          <cell r="AQ3">
            <v>244585.5</v>
          </cell>
          <cell r="AS3">
            <v>244585.5</v>
          </cell>
          <cell r="AT3">
            <v>29.25</v>
          </cell>
          <cell r="AU3">
            <v>116327.25</v>
          </cell>
          <cell r="AW3">
            <v>116327.25</v>
          </cell>
          <cell r="AX3">
            <v>116327.25</v>
          </cell>
          <cell r="AZ3">
            <v>116327.25</v>
          </cell>
          <cell r="BA3">
            <v>0</v>
          </cell>
          <cell r="BB3">
            <v>116327.25</v>
          </cell>
          <cell r="BC3">
            <v>0</v>
          </cell>
          <cell r="BD3">
            <v>0</v>
          </cell>
          <cell r="BE3">
            <v>0</v>
          </cell>
          <cell r="BF3">
            <v>185.3</v>
          </cell>
          <cell r="BG3">
            <v>994.25</v>
          </cell>
        </row>
        <row r="4">
          <cell r="A4">
            <v>200103</v>
          </cell>
          <cell r="B4" t="str">
            <v>ac</v>
          </cell>
          <cell r="C4" t="str">
            <v>ac03</v>
          </cell>
          <cell r="D4">
            <v>36956</v>
          </cell>
          <cell r="E4">
            <v>36956</v>
          </cell>
          <cell r="F4">
            <v>36956</v>
          </cell>
          <cell r="G4">
            <v>3974.800048828125</v>
          </cell>
          <cell r="H4">
            <v>3974.800048828125</v>
          </cell>
          <cell r="I4" t="str">
            <v>FCA Kovdor</v>
          </cell>
          <cell r="J4" t="str">
            <v>DDU Shilainiai</v>
          </cell>
          <cell r="K4" t="str">
            <v>КГОК</v>
          </cell>
          <cell r="L4" t="str">
            <v>КГОК</v>
          </cell>
          <cell r="M4" t="str">
            <v>Seneltex</v>
          </cell>
          <cell r="N4" t="str">
            <v>Lifosa</v>
          </cell>
          <cell r="O4">
            <v>61.5</v>
          </cell>
          <cell r="P4">
            <v>244450.2</v>
          </cell>
          <cell r="R4">
            <v>244450.2</v>
          </cell>
          <cell r="S4">
            <v>244450.2</v>
          </cell>
          <cell r="T4">
            <v>0</v>
          </cell>
          <cell r="U4">
            <v>28</v>
          </cell>
          <cell r="V4">
            <v>111294.39999999999</v>
          </cell>
          <cell r="W4">
            <v>111294.39999999999</v>
          </cell>
          <cell r="X4">
            <v>0</v>
          </cell>
          <cell r="Y4">
            <v>6.6</v>
          </cell>
          <cell r="Z4">
            <v>26233.68</v>
          </cell>
          <cell r="AA4">
            <v>26233.68</v>
          </cell>
          <cell r="AB4">
            <v>0</v>
          </cell>
          <cell r="AC4" t="str">
            <v>Itico</v>
          </cell>
          <cell r="AD4">
            <v>105748.65</v>
          </cell>
          <cell r="AE4">
            <v>105748.65</v>
          </cell>
          <cell r="AF4">
            <v>0</v>
          </cell>
          <cell r="AG4">
            <v>0</v>
          </cell>
          <cell r="AH4">
            <v>0</v>
          </cell>
          <cell r="AI4">
            <v>0</v>
          </cell>
          <cell r="AK4">
            <v>28.25</v>
          </cell>
          <cell r="AM4">
            <v>0</v>
          </cell>
          <cell r="AN4">
            <v>0</v>
          </cell>
          <cell r="AP4">
            <v>61.5</v>
          </cell>
          <cell r="AQ4">
            <v>244450.2</v>
          </cell>
          <cell r="AS4">
            <v>244450.2</v>
          </cell>
          <cell r="AT4">
            <v>28.25</v>
          </cell>
          <cell r="AU4">
            <v>112288.1</v>
          </cell>
          <cell r="AW4">
            <v>112288.1</v>
          </cell>
          <cell r="AX4">
            <v>112288.1</v>
          </cell>
          <cell r="AZ4">
            <v>112288.1</v>
          </cell>
          <cell r="BA4">
            <v>0</v>
          </cell>
          <cell r="BB4">
            <v>112288.1</v>
          </cell>
          <cell r="BC4">
            <v>0</v>
          </cell>
          <cell r="BD4">
            <v>0</v>
          </cell>
          <cell r="BE4">
            <v>0</v>
          </cell>
          <cell r="BF4">
            <v>179.77</v>
          </cell>
          <cell r="BG4">
            <v>993.7</v>
          </cell>
        </row>
        <row r="5">
          <cell r="A5">
            <v>200103</v>
          </cell>
          <cell r="B5" t="str">
            <v>ac</v>
          </cell>
          <cell r="C5" t="str">
            <v>ac04</v>
          </cell>
          <cell r="D5">
            <v>36963</v>
          </cell>
          <cell r="E5">
            <v>36963</v>
          </cell>
          <cell r="F5">
            <v>36963</v>
          </cell>
          <cell r="G5">
            <v>3951.89990234375</v>
          </cell>
          <cell r="H5">
            <v>3951.89990234375</v>
          </cell>
          <cell r="I5" t="str">
            <v>FCA Kovdor</v>
          </cell>
          <cell r="J5" t="str">
            <v>DDU Shilainiai</v>
          </cell>
          <cell r="K5" t="str">
            <v>КГОК</v>
          </cell>
          <cell r="L5" t="str">
            <v>КГОК</v>
          </cell>
          <cell r="M5" t="str">
            <v>Seneltex</v>
          </cell>
          <cell r="N5" t="str">
            <v>Kemira-Lifosa</v>
          </cell>
          <cell r="O5">
            <v>61.5</v>
          </cell>
          <cell r="P5">
            <v>243041.85</v>
          </cell>
          <cell r="R5">
            <v>243041.85</v>
          </cell>
          <cell r="S5">
            <v>243041.85</v>
          </cell>
          <cell r="T5">
            <v>0</v>
          </cell>
          <cell r="U5">
            <v>28</v>
          </cell>
          <cell r="V5">
            <v>110653.2</v>
          </cell>
          <cell r="W5">
            <v>110653.2</v>
          </cell>
          <cell r="X5">
            <v>0</v>
          </cell>
          <cell r="Y5">
            <v>6.6</v>
          </cell>
          <cell r="Z5">
            <v>26082.54</v>
          </cell>
          <cell r="AA5">
            <v>26082.54</v>
          </cell>
          <cell r="AB5">
            <v>0</v>
          </cell>
          <cell r="AC5" t="str">
            <v>Itico</v>
          </cell>
          <cell r="AD5">
            <v>105217.65</v>
          </cell>
          <cell r="AE5">
            <v>105217.65</v>
          </cell>
          <cell r="AF5">
            <v>0</v>
          </cell>
          <cell r="AG5">
            <v>0</v>
          </cell>
          <cell r="AH5">
            <v>0</v>
          </cell>
          <cell r="AI5">
            <v>0</v>
          </cell>
          <cell r="AK5">
            <v>28.25</v>
          </cell>
          <cell r="AM5">
            <v>0</v>
          </cell>
          <cell r="AN5">
            <v>0</v>
          </cell>
          <cell r="AP5">
            <v>61.5</v>
          </cell>
          <cell r="AQ5">
            <v>243041.85</v>
          </cell>
          <cell r="AS5">
            <v>243041.85</v>
          </cell>
          <cell r="AT5">
            <v>28.25</v>
          </cell>
          <cell r="AU5">
            <v>111641.175</v>
          </cell>
          <cell r="AW5">
            <v>111641.175</v>
          </cell>
          <cell r="AX5">
            <v>111641.175</v>
          </cell>
          <cell r="AZ5">
            <v>111641.175</v>
          </cell>
          <cell r="BA5">
            <v>0</v>
          </cell>
          <cell r="BB5">
            <v>111641.18</v>
          </cell>
          <cell r="BC5">
            <v>0</v>
          </cell>
          <cell r="BD5">
            <v>0</v>
          </cell>
          <cell r="BE5">
            <v>0</v>
          </cell>
          <cell r="BF5">
            <v>100.485</v>
          </cell>
          <cell r="BG5">
            <v>987.97500000000002</v>
          </cell>
        </row>
        <row r="6">
          <cell r="A6">
            <v>200103</v>
          </cell>
          <cell r="B6" t="str">
            <v>ac</v>
          </cell>
          <cell r="C6" t="str">
            <v>ac05</v>
          </cell>
          <cell r="D6">
            <v>36967</v>
          </cell>
          <cell r="E6">
            <v>36967</v>
          </cell>
          <cell r="F6">
            <v>36967</v>
          </cell>
          <cell r="G6">
            <v>3913.89990234375</v>
          </cell>
          <cell r="H6">
            <v>3913.89990234375</v>
          </cell>
          <cell r="I6" t="str">
            <v>FCA Kovdor</v>
          </cell>
          <cell r="J6" t="str">
            <v>DDU Shilainiai</v>
          </cell>
          <cell r="K6" t="str">
            <v>КГОК</v>
          </cell>
          <cell r="L6" t="str">
            <v>КГОК</v>
          </cell>
          <cell r="M6" t="str">
            <v>Seneltex</v>
          </cell>
          <cell r="N6" t="str">
            <v>Lifosa</v>
          </cell>
          <cell r="O6">
            <v>61.5</v>
          </cell>
          <cell r="P6">
            <v>240704.85</v>
          </cell>
          <cell r="R6">
            <v>240704.85</v>
          </cell>
          <cell r="S6">
            <v>240704.85</v>
          </cell>
          <cell r="T6">
            <v>0</v>
          </cell>
          <cell r="U6">
            <v>28</v>
          </cell>
          <cell r="V6">
            <v>109589.2</v>
          </cell>
          <cell r="W6">
            <v>109589.2</v>
          </cell>
          <cell r="X6">
            <v>0</v>
          </cell>
          <cell r="Y6">
            <v>6.6</v>
          </cell>
          <cell r="Z6">
            <v>25831.74</v>
          </cell>
          <cell r="AA6">
            <v>25831.74</v>
          </cell>
          <cell r="AB6">
            <v>0</v>
          </cell>
          <cell r="AC6" t="str">
            <v>Itico</v>
          </cell>
          <cell r="AD6">
            <v>104102.55</v>
          </cell>
          <cell r="AE6">
            <v>104102.55</v>
          </cell>
          <cell r="AF6">
            <v>0</v>
          </cell>
          <cell r="AG6">
            <v>0</v>
          </cell>
          <cell r="AH6">
            <v>0</v>
          </cell>
          <cell r="AI6">
            <v>0</v>
          </cell>
          <cell r="AK6">
            <v>28.25</v>
          </cell>
          <cell r="AM6">
            <v>0</v>
          </cell>
          <cell r="AN6">
            <v>0</v>
          </cell>
          <cell r="AP6">
            <v>61.5</v>
          </cell>
          <cell r="AQ6">
            <v>240704.85</v>
          </cell>
          <cell r="AS6">
            <v>240704.85</v>
          </cell>
          <cell r="AT6">
            <v>28.25</v>
          </cell>
          <cell r="AU6">
            <v>110567.675</v>
          </cell>
          <cell r="AW6">
            <v>110567.675</v>
          </cell>
          <cell r="AX6">
            <v>110567.675</v>
          </cell>
          <cell r="AZ6">
            <v>110567.675</v>
          </cell>
          <cell r="BA6">
            <v>0</v>
          </cell>
          <cell r="BB6">
            <v>110567.67999999999</v>
          </cell>
          <cell r="BC6">
            <v>0</v>
          </cell>
          <cell r="BD6">
            <v>0</v>
          </cell>
          <cell r="BE6">
            <v>0</v>
          </cell>
          <cell r="BF6">
            <v>202.88499999999999</v>
          </cell>
          <cell r="BG6">
            <v>978.47500000000002</v>
          </cell>
        </row>
        <row r="7">
          <cell r="A7">
            <v>200103</v>
          </cell>
          <cell r="B7" t="str">
            <v>ac</v>
          </cell>
          <cell r="C7" t="str">
            <v>ac06</v>
          </cell>
          <cell r="D7">
            <v>36970</v>
          </cell>
          <cell r="E7">
            <v>36970</v>
          </cell>
          <cell r="F7">
            <v>36970</v>
          </cell>
          <cell r="G7">
            <v>3935.199951171875</v>
          </cell>
          <cell r="H7">
            <v>3935.199951171875</v>
          </cell>
          <cell r="I7" t="str">
            <v>FCA Kovdor</v>
          </cell>
          <cell r="J7" t="str">
            <v>DDU Shilainiai</v>
          </cell>
          <cell r="K7" t="str">
            <v>КГОК</v>
          </cell>
          <cell r="L7" t="str">
            <v>КГОК</v>
          </cell>
          <cell r="M7" t="str">
            <v>Seneltex</v>
          </cell>
          <cell r="N7" t="str">
            <v>Lifosa</v>
          </cell>
          <cell r="O7">
            <v>61.5</v>
          </cell>
          <cell r="P7">
            <v>242014.8</v>
          </cell>
          <cell r="R7">
            <v>242014.8</v>
          </cell>
          <cell r="S7">
            <v>242014.8</v>
          </cell>
          <cell r="T7">
            <v>0</v>
          </cell>
          <cell r="U7">
            <v>28</v>
          </cell>
          <cell r="V7">
            <v>110185.60000000001</v>
          </cell>
          <cell r="W7">
            <v>110185.60000000001</v>
          </cell>
          <cell r="X7">
            <v>0</v>
          </cell>
          <cell r="Y7">
            <v>6.6</v>
          </cell>
          <cell r="Z7">
            <v>25972.32</v>
          </cell>
          <cell r="AA7">
            <v>25972.32</v>
          </cell>
          <cell r="AB7">
            <v>0</v>
          </cell>
          <cell r="AC7" t="str">
            <v>Itico</v>
          </cell>
          <cell r="AD7">
            <v>104660.1</v>
          </cell>
          <cell r="AE7">
            <v>104660.1</v>
          </cell>
          <cell r="AF7">
            <v>0</v>
          </cell>
          <cell r="AG7">
            <v>0</v>
          </cell>
          <cell r="AH7">
            <v>0</v>
          </cell>
          <cell r="AI7">
            <v>0</v>
          </cell>
          <cell r="AK7">
            <v>28.25</v>
          </cell>
          <cell r="AM7">
            <v>0</v>
          </cell>
          <cell r="AN7">
            <v>0</v>
          </cell>
          <cell r="AP7">
            <v>61.5</v>
          </cell>
          <cell r="AQ7">
            <v>242014.8</v>
          </cell>
          <cell r="AS7">
            <v>242014.8</v>
          </cell>
          <cell r="AT7">
            <v>28.25</v>
          </cell>
          <cell r="AU7">
            <v>111169.4</v>
          </cell>
          <cell r="AW7">
            <v>111169.4</v>
          </cell>
          <cell r="AX7">
            <v>111169.4</v>
          </cell>
          <cell r="AZ7">
            <v>111169.4</v>
          </cell>
          <cell r="BA7">
            <v>0</v>
          </cell>
          <cell r="BB7">
            <v>111169.4</v>
          </cell>
          <cell r="BC7">
            <v>0</v>
          </cell>
          <cell r="BD7">
            <v>0</v>
          </cell>
          <cell r="BE7">
            <v>0</v>
          </cell>
          <cell r="BF7">
            <v>212.98</v>
          </cell>
          <cell r="BG7">
            <v>983.8</v>
          </cell>
        </row>
        <row r="8">
          <cell r="A8">
            <v>200104</v>
          </cell>
          <cell r="B8" t="str">
            <v>ac</v>
          </cell>
          <cell r="C8" t="str">
            <v>ac07</v>
          </cell>
          <cell r="D8">
            <v>36983</v>
          </cell>
          <cell r="E8">
            <v>36983</v>
          </cell>
          <cell r="F8">
            <v>36983</v>
          </cell>
          <cell r="G8">
            <v>3927.89990234375</v>
          </cell>
          <cell r="H8">
            <v>3927.89990234375</v>
          </cell>
          <cell r="I8" t="str">
            <v>FCA Kovdor</v>
          </cell>
          <cell r="J8" t="str">
            <v>DDU Shilainiai</v>
          </cell>
          <cell r="K8" t="str">
            <v>КГОК</v>
          </cell>
          <cell r="L8" t="str">
            <v>КГОК</v>
          </cell>
          <cell r="M8" t="str">
            <v>Seneltex</v>
          </cell>
          <cell r="N8" t="str">
            <v>Kemira-Lifosa</v>
          </cell>
          <cell r="O8">
            <v>61.5</v>
          </cell>
          <cell r="P8">
            <v>241565.85</v>
          </cell>
          <cell r="R8">
            <v>241565.85</v>
          </cell>
          <cell r="S8">
            <v>241565.85</v>
          </cell>
          <cell r="T8">
            <v>0</v>
          </cell>
          <cell r="U8">
            <v>28</v>
          </cell>
          <cell r="V8">
            <v>109981.2</v>
          </cell>
          <cell r="W8">
            <v>109981.2</v>
          </cell>
          <cell r="X8">
            <v>0</v>
          </cell>
          <cell r="Y8">
            <v>6.6</v>
          </cell>
          <cell r="Z8">
            <v>25924.14</v>
          </cell>
          <cell r="AA8">
            <v>25924.14</v>
          </cell>
          <cell r="AB8">
            <v>0</v>
          </cell>
          <cell r="AC8" t="str">
            <v>Itico</v>
          </cell>
          <cell r="AD8">
            <v>104630.52</v>
          </cell>
          <cell r="AE8">
            <v>104630.52</v>
          </cell>
          <cell r="AF8">
            <v>0</v>
          </cell>
          <cell r="AG8">
            <v>0</v>
          </cell>
          <cell r="AH8">
            <v>0</v>
          </cell>
          <cell r="AI8">
            <v>0</v>
          </cell>
          <cell r="AK8">
            <v>54.8</v>
          </cell>
          <cell r="AM8">
            <v>0</v>
          </cell>
          <cell r="AN8">
            <v>0</v>
          </cell>
          <cell r="AP8">
            <v>61.5</v>
          </cell>
          <cell r="AQ8">
            <v>241565.85</v>
          </cell>
          <cell r="AS8">
            <v>241565.85</v>
          </cell>
          <cell r="AT8">
            <v>54.8</v>
          </cell>
          <cell r="AU8">
            <v>215248.92</v>
          </cell>
          <cell r="AW8">
            <v>215248.92</v>
          </cell>
          <cell r="AX8">
            <v>215248.92</v>
          </cell>
          <cell r="AZ8">
            <v>215248.92</v>
          </cell>
          <cell r="BA8">
            <v>0</v>
          </cell>
          <cell r="BB8">
            <v>215248.92</v>
          </cell>
          <cell r="BC8">
            <v>0</v>
          </cell>
          <cell r="BD8">
            <v>0</v>
          </cell>
          <cell r="BE8">
            <v>0</v>
          </cell>
          <cell r="BF8">
            <v>392.79</v>
          </cell>
          <cell r="BG8">
            <v>637.20000000000005</v>
          </cell>
        </row>
        <row r="9">
          <cell r="A9">
            <v>200104</v>
          </cell>
          <cell r="B9" t="str">
            <v>foc</v>
          </cell>
          <cell r="C9" t="str">
            <v>foc01</v>
          </cell>
          <cell r="D9">
            <v>36991</v>
          </cell>
          <cell r="E9">
            <v>36991</v>
          </cell>
          <cell r="F9">
            <v>36991</v>
          </cell>
          <cell r="G9">
            <v>3883.6298828125</v>
          </cell>
          <cell r="H9">
            <v>3883.6298828125</v>
          </cell>
          <cell r="I9" t="str">
            <v>FCA Kovdor</v>
          </cell>
          <cell r="J9" t="str">
            <v>FCA-DAF</v>
          </cell>
          <cell r="K9" t="str">
            <v>КГОК</v>
          </cell>
          <cell r="L9" t="str">
            <v>КГОК</v>
          </cell>
          <cell r="M9" t="str">
            <v>Mirintex</v>
          </cell>
          <cell r="N9" t="str">
            <v>Seko Slovakia</v>
          </cell>
          <cell r="O9">
            <v>11.44</v>
          </cell>
          <cell r="P9">
            <v>111042.23</v>
          </cell>
          <cell r="R9">
            <v>111042.23</v>
          </cell>
          <cell r="S9">
            <v>111042.23</v>
          </cell>
          <cell r="T9">
            <v>0</v>
          </cell>
          <cell r="U9">
            <v>11.34</v>
          </cell>
          <cell r="V9">
            <v>44040.364200000004</v>
          </cell>
          <cell r="W9">
            <v>44040.36</v>
          </cell>
          <cell r="X9">
            <v>0</v>
          </cell>
          <cell r="Z9">
            <v>0</v>
          </cell>
          <cell r="AA9">
            <v>0</v>
          </cell>
          <cell r="AB9">
            <v>0</v>
          </cell>
          <cell r="AC9" t="str">
            <v>Shaymacks</v>
          </cell>
          <cell r="AD9">
            <v>66613.5</v>
          </cell>
          <cell r="AE9">
            <v>66613.5</v>
          </cell>
          <cell r="AF9">
            <v>0</v>
          </cell>
          <cell r="AG9">
            <v>0</v>
          </cell>
          <cell r="AH9">
            <v>0</v>
          </cell>
          <cell r="AI9">
            <v>0</v>
          </cell>
          <cell r="AM9">
            <v>0</v>
          </cell>
          <cell r="AN9">
            <v>0</v>
          </cell>
          <cell r="AX9">
            <v>0</v>
          </cell>
          <cell r="AZ9">
            <v>111042.23</v>
          </cell>
          <cell r="BA9">
            <v>0</v>
          </cell>
          <cell r="BB9">
            <v>0</v>
          </cell>
          <cell r="BC9">
            <v>0</v>
          </cell>
          <cell r="BD9">
            <v>0</v>
          </cell>
          <cell r="BE9">
            <v>0</v>
          </cell>
          <cell r="BF9">
            <v>0</v>
          </cell>
          <cell r="BG9">
            <v>388.36579999999998</v>
          </cell>
        </row>
        <row r="10">
          <cell r="A10">
            <v>200104</v>
          </cell>
          <cell r="B10" t="str">
            <v>foc</v>
          </cell>
          <cell r="C10" t="str">
            <v>foc02</v>
          </cell>
          <cell r="D10">
            <v>36992</v>
          </cell>
          <cell r="E10">
            <v>36992</v>
          </cell>
          <cell r="F10">
            <v>36992</v>
          </cell>
          <cell r="G10">
            <v>3909.300048828125</v>
          </cell>
          <cell r="H10">
            <v>3909.300048828125</v>
          </cell>
          <cell r="I10" t="str">
            <v>FCA Kovdor</v>
          </cell>
          <cell r="J10" t="str">
            <v>FCA-DAF</v>
          </cell>
          <cell r="K10" t="str">
            <v>КГОК</v>
          </cell>
          <cell r="L10" t="str">
            <v>КГОК</v>
          </cell>
          <cell r="M10" t="str">
            <v>Mirintex</v>
          </cell>
          <cell r="N10" t="str">
            <v>Seko Slovakia</v>
          </cell>
          <cell r="O10">
            <v>11.4</v>
          </cell>
          <cell r="P10">
            <v>111755.82</v>
          </cell>
          <cell r="R10">
            <v>111755.82</v>
          </cell>
          <cell r="S10">
            <v>111755.82</v>
          </cell>
          <cell r="T10">
            <v>0</v>
          </cell>
          <cell r="U10">
            <v>11.3</v>
          </cell>
          <cell r="V10">
            <v>44175.09</v>
          </cell>
          <cell r="W10">
            <v>44175.09</v>
          </cell>
          <cell r="X10">
            <v>0</v>
          </cell>
          <cell r="Z10">
            <v>0</v>
          </cell>
          <cell r="AA10">
            <v>0</v>
          </cell>
          <cell r="AB10">
            <v>0</v>
          </cell>
          <cell r="AC10" t="str">
            <v>Shaymacks</v>
          </cell>
          <cell r="AD10">
            <v>67189.8</v>
          </cell>
          <cell r="AE10">
            <v>67189.8</v>
          </cell>
          <cell r="AF10">
            <v>0</v>
          </cell>
          <cell r="AG10">
            <v>0</v>
          </cell>
          <cell r="AH10">
            <v>0</v>
          </cell>
          <cell r="AI10">
            <v>0</v>
          </cell>
          <cell r="AM10">
            <v>0</v>
          </cell>
          <cell r="AN10">
            <v>0</v>
          </cell>
          <cell r="AX10">
            <v>0</v>
          </cell>
          <cell r="AZ10">
            <v>111755.82</v>
          </cell>
          <cell r="BA10">
            <v>0</v>
          </cell>
          <cell r="BB10">
            <v>0</v>
          </cell>
          <cell r="BC10">
            <v>0</v>
          </cell>
          <cell r="BD10">
            <v>0</v>
          </cell>
          <cell r="BE10">
            <v>0</v>
          </cell>
          <cell r="BF10">
            <v>0</v>
          </cell>
          <cell r="BG10">
            <v>390.93</v>
          </cell>
        </row>
        <row r="11">
          <cell r="A11">
            <v>200104</v>
          </cell>
          <cell r="B11" t="str">
            <v>ac</v>
          </cell>
          <cell r="C11" t="str">
            <v>ac08</v>
          </cell>
          <cell r="D11">
            <v>36994</v>
          </cell>
          <cell r="E11">
            <v>36994</v>
          </cell>
          <cell r="F11">
            <v>36994</v>
          </cell>
          <cell r="G11">
            <v>3939.5</v>
          </cell>
          <cell r="H11">
            <v>3939.5</v>
          </cell>
          <cell r="I11" t="str">
            <v>FCA Kovdor</v>
          </cell>
          <cell r="J11" t="str">
            <v>DDU Shilainiai</v>
          </cell>
          <cell r="K11" t="str">
            <v>КГОК</v>
          </cell>
          <cell r="L11" t="str">
            <v>КГОК</v>
          </cell>
          <cell r="M11" t="str">
            <v>Seneltex</v>
          </cell>
          <cell r="N11" t="str">
            <v>Lifosa</v>
          </cell>
          <cell r="O11">
            <v>61.5</v>
          </cell>
          <cell r="P11">
            <v>242279.25</v>
          </cell>
          <cell r="R11">
            <v>242279.25</v>
          </cell>
          <cell r="S11">
            <v>242279.25</v>
          </cell>
          <cell r="T11">
            <v>0</v>
          </cell>
          <cell r="U11">
            <v>28</v>
          </cell>
          <cell r="V11">
            <v>110306</v>
          </cell>
          <cell r="W11">
            <v>110306</v>
          </cell>
          <cell r="X11">
            <v>0</v>
          </cell>
          <cell r="Y11">
            <v>6.54</v>
          </cell>
          <cell r="Z11">
            <v>25764.33</v>
          </cell>
          <cell r="AA11">
            <v>25764.33</v>
          </cell>
          <cell r="AB11">
            <v>0</v>
          </cell>
          <cell r="AC11" t="str">
            <v>Itico</v>
          </cell>
          <cell r="AD11">
            <v>105003.06</v>
          </cell>
          <cell r="AE11">
            <v>105003.06</v>
          </cell>
          <cell r="AF11">
            <v>0</v>
          </cell>
          <cell r="AG11">
            <v>0</v>
          </cell>
          <cell r="AH11">
            <v>0</v>
          </cell>
          <cell r="AI11">
            <v>0</v>
          </cell>
          <cell r="AK11">
            <v>54.86</v>
          </cell>
          <cell r="AM11">
            <v>0</v>
          </cell>
          <cell r="AN11">
            <v>0</v>
          </cell>
          <cell r="AP11">
            <v>61.5</v>
          </cell>
          <cell r="AQ11">
            <v>242279.25</v>
          </cell>
          <cell r="AS11">
            <v>242279.25</v>
          </cell>
          <cell r="AT11">
            <v>54.86</v>
          </cell>
          <cell r="AU11">
            <v>216120.97</v>
          </cell>
          <cell r="AW11">
            <v>216120.97</v>
          </cell>
          <cell r="AX11">
            <v>216120.97</v>
          </cell>
          <cell r="AZ11">
            <v>216120.97</v>
          </cell>
          <cell r="BA11">
            <v>0</v>
          </cell>
          <cell r="BB11">
            <v>216120.97</v>
          </cell>
          <cell r="BC11">
            <v>0</v>
          </cell>
          <cell r="BD11">
            <v>0</v>
          </cell>
          <cell r="BE11">
            <v>0</v>
          </cell>
          <cell r="BF11">
            <v>393.95</v>
          </cell>
          <cell r="BG11">
            <v>811.91</v>
          </cell>
        </row>
        <row r="12">
          <cell r="A12">
            <v>200104</v>
          </cell>
          <cell r="B12" t="str">
            <v>foc</v>
          </cell>
          <cell r="C12" t="str">
            <v>foc03</v>
          </cell>
          <cell r="D12">
            <v>36994</v>
          </cell>
          <cell r="E12">
            <v>36994</v>
          </cell>
          <cell r="F12">
            <v>36994</v>
          </cell>
          <cell r="G12">
            <v>3921.530029296875</v>
          </cell>
          <cell r="H12">
            <v>3921.530029296875</v>
          </cell>
          <cell r="I12" t="str">
            <v>FCA Kovdor</v>
          </cell>
          <cell r="J12" t="str">
            <v>FCA-DAF</v>
          </cell>
          <cell r="K12" t="str">
            <v>КГОК</v>
          </cell>
          <cell r="L12" t="str">
            <v>КГОК</v>
          </cell>
          <cell r="M12" t="str">
            <v>Mirintex</v>
          </cell>
          <cell r="N12" t="str">
            <v>Seko Slovakia</v>
          </cell>
          <cell r="O12">
            <v>11.38</v>
          </cell>
          <cell r="P12">
            <v>112020.21</v>
          </cell>
          <cell r="R12">
            <v>112020.21</v>
          </cell>
          <cell r="S12">
            <v>112020.21</v>
          </cell>
          <cell r="T12">
            <v>0</v>
          </cell>
          <cell r="U12">
            <v>11.28</v>
          </cell>
          <cell r="V12">
            <v>44234.858399999997</v>
          </cell>
          <cell r="W12">
            <v>44234.86</v>
          </cell>
          <cell r="X12">
            <v>0</v>
          </cell>
          <cell r="Z12">
            <v>0</v>
          </cell>
          <cell r="AA12">
            <v>0</v>
          </cell>
          <cell r="AB12">
            <v>0</v>
          </cell>
          <cell r="AC12" t="str">
            <v>Shaymacks</v>
          </cell>
          <cell r="AD12">
            <v>67393.2</v>
          </cell>
          <cell r="AE12">
            <v>67393.2</v>
          </cell>
          <cell r="AF12">
            <v>0</v>
          </cell>
          <cell r="AG12">
            <v>0</v>
          </cell>
          <cell r="AH12">
            <v>0</v>
          </cell>
          <cell r="AI12">
            <v>0</v>
          </cell>
          <cell r="AM12">
            <v>0</v>
          </cell>
          <cell r="AN12">
            <v>0</v>
          </cell>
          <cell r="AX12">
            <v>0</v>
          </cell>
          <cell r="AZ12">
            <v>112020.21</v>
          </cell>
          <cell r="BA12">
            <v>0</v>
          </cell>
          <cell r="BB12">
            <v>0</v>
          </cell>
          <cell r="BC12">
            <v>0</v>
          </cell>
          <cell r="BD12">
            <v>0</v>
          </cell>
          <cell r="BE12">
            <v>0</v>
          </cell>
          <cell r="BF12">
            <v>0</v>
          </cell>
          <cell r="BG12">
            <v>392.15159999999997</v>
          </cell>
        </row>
        <row r="13">
          <cell r="A13">
            <v>200104</v>
          </cell>
          <cell r="B13" t="str">
            <v>ac</v>
          </cell>
          <cell r="C13" t="str">
            <v>ac09</v>
          </cell>
          <cell r="D13">
            <v>36995</v>
          </cell>
          <cell r="E13">
            <v>36995</v>
          </cell>
          <cell r="F13">
            <v>36995</v>
          </cell>
          <cell r="G13">
            <v>3864.39990234375</v>
          </cell>
          <cell r="H13">
            <v>3864.39990234375</v>
          </cell>
          <cell r="I13" t="str">
            <v>FCA Kovdor</v>
          </cell>
          <cell r="J13" t="str">
            <v>DDU Shilainiai</v>
          </cell>
          <cell r="K13" t="str">
            <v>КГОК</v>
          </cell>
          <cell r="L13" t="str">
            <v>КГОК</v>
          </cell>
          <cell r="M13" t="str">
            <v>Seneltex</v>
          </cell>
          <cell r="N13" t="str">
            <v>Lifosa</v>
          </cell>
          <cell r="O13">
            <v>61.5</v>
          </cell>
          <cell r="P13">
            <v>237660.6</v>
          </cell>
          <cell r="R13">
            <v>237660.6</v>
          </cell>
          <cell r="S13">
            <v>237660.6</v>
          </cell>
          <cell r="T13">
            <v>0</v>
          </cell>
          <cell r="U13">
            <v>28</v>
          </cell>
          <cell r="V13">
            <v>108203.2</v>
          </cell>
          <cell r="W13">
            <v>108203.2</v>
          </cell>
          <cell r="X13">
            <v>0</v>
          </cell>
          <cell r="Y13">
            <v>6.54</v>
          </cell>
          <cell r="Z13">
            <v>25273.175999999999</v>
          </cell>
          <cell r="AA13">
            <v>25273.18</v>
          </cell>
          <cell r="AB13">
            <v>0</v>
          </cell>
          <cell r="AC13" t="str">
            <v>Itico</v>
          </cell>
          <cell r="AD13">
            <v>103087.14</v>
          </cell>
          <cell r="AE13">
            <v>103087.14</v>
          </cell>
          <cell r="AF13">
            <v>0</v>
          </cell>
          <cell r="AG13">
            <v>0</v>
          </cell>
          <cell r="AH13">
            <v>0</v>
          </cell>
          <cell r="AI13">
            <v>0</v>
          </cell>
          <cell r="AK13">
            <v>54.86</v>
          </cell>
          <cell r="AM13">
            <v>0</v>
          </cell>
          <cell r="AN13">
            <v>0</v>
          </cell>
          <cell r="AP13">
            <v>61.5</v>
          </cell>
          <cell r="AQ13">
            <v>237660.6</v>
          </cell>
          <cell r="AS13">
            <v>237660.6</v>
          </cell>
          <cell r="AT13">
            <v>54.86</v>
          </cell>
          <cell r="AU13">
            <v>212000.984</v>
          </cell>
          <cell r="AW13">
            <v>212000.984</v>
          </cell>
          <cell r="AX13">
            <v>212000.984</v>
          </cell>
          <cell r="AZ13">
            <v>212000.984</v>
          </cell>
          <cell r="BA13">
            <v>0</v>
          </cell>
          <cell r="BB13">
            <v>212000.98</v>
          </cell>
          <cell r="BC13">
            <v>0</v>
          </cell>
          <cell r="BD13">
            <v>0</v>
          </cell>
          <cell r="BE13">
            <v>0</v>
          </cell>
          <cell r="BF13">
            <v>386.44</v>
          </cell>
          <cell r="BG13">
            <v>710.64400000000001</v>
          </cell>
        </row>
        <row r="14">
          <cell r="A14">
            <v>200104</v>
          </cell>
          <cell r="B14" t="str">
            <v>foc</v>
          </cell>
          <cell r="C14" t="str">
            <v>foc04</v>
          </cell>
          <cell r="D14">
            <v>36995</v>
          </cell>
          <cell r="E14">
            <v>36995</v>
          </cell>
          <cell r="F14">
            <v>36995</v>
          </cell>
          <cell r="G14">
            <v>3858.550048828125</v>
          </cell>
          <cell r="H14">
            <v>3858.550048828125</v>
          </cell>
          <cell r="I14" t="str">
            <v>FCA Kovdor</v>
          </cell>
          <cell r="J14" t="str">
            <v>FCA-DAF</v>
          </cell>
          <cell r="K14" t="str">
            <v>КГОК</v>
          </cell>
          <cell r="L14" t="str">
            <v>КГОК</v>
          </cell>
          <cell r="M14" t="str">
            <v>Mirintex</v>
          </cell>
          <cell r="N14" t="str">
            <v>Seko Slovakia</v>
          </cell>
          <cell r="O14">
            <v>11.36</v>
          </cell>
          <cell r="P14">
            <v>110056.78</v>
          </cell>
          <cell r="R14">
            <v>110056.78</v>
          </cell>
          <cell r="S14">
            <v>110056.78</v>
          </cell>
          <cell r="T14">
            <v>0</v>
          </cell>
          <cell r="U14">
            <v>11.26</v>
          </cell>
          <cell r="V14">
            <v>43447.273000000001</v>
          </cell>
          <cell r="W14">
            <v>43447.27</v>
          </cell>
          <cell r="X14">
            <v>0</v>
          </cell>
          <cell r="Z14">
            <v>0</v>
          </cell>
          <cell r="AA14">
            <v>0</v>
          </cell>
          <cell r="AB14">
            <v>0</v>
          </cell>
          <cell r="AC14" t="str">
            <v>Shaymacks</v>
          </cell>
          <cell r="AD14">
            <v>66223.649999999994</v>
          </cell>
          <cell r="AE14">
            <v>66223.649999999994</v>
          </cell>
          <cell r="AF14">
            <v>0</v>
          </cell>
          <cell r="AG14">
            <v>0</v>
          </cell>
          <cell r="AH14">
            <v>0</v>
          </cell>
          <cell r="AI14">
            <v>0</v>
          </cell>
          <cell r="AM14">
            <v>0</v>
          </cell>
          <cell r="AN14">
            <v>0</v>
          </cell>
          <cell r="AX14">
            <v>0</v>
          </cell>
          <cell r="AZ14">
            <v>110056.78</v>
          </cell>
          <cell r="BA14">
            <v>0</v>
          </cell>
          <cell r="BB14">
            <v>0</v>
          </cell>
          <cell r="BC14">
            <v>0</v>
          </cell>
          <cell r="BD14">
            <v>0</v>
          </cell>
          <cell r="BE14">
            <v>0</v>
          </cell>
          <cell r="BF14">
            <v>0</v>
          </cell>
          <cell r="BG14">
            <v>385.85700000000003</v>
          </cell>
        </row>
        <row r="15">
          <cell r="A15">
            <v>200104</v>
          </cell>
          <cell r="B15" t="str">
            <v>foc</v>
          </cell>
          <cell r="C15" t="str">
            <v>foc05</v>
          </cell>
          <cell r="D15">
            <v>36997</v>
          </cell>
          <cell r="E15">
            <v>36997</v>
          </cell>
          <cell r="F15">
            <v>36997</v>
          </cell>
          <cell r="G15">
            <v>3903.97998046875</v>
          </cell>
          <cell r="H15">
            <v>3903.97998046875</v>
          </cell>
          <cell r="I15" t="str">
            <v>FCA Kovdor</v>
          </cell>
          <cell r="J15" t="str">
            <v>FCA-DAF</v>
          </cell>
          <cell r="K15" t="str">
            <v>КГОК</v>
          </cell>
          <cell r="L15" t="str">
            <v>КГОК</v>
          </cell>
          <cell r="M15" t="str">
            <v>Mirintex</v>
          </cell>
          <cell r="N15" t="str">
            <v>Seko Slovakia</v>
          </cell>
          <cell r="O15">
            <v>11.36</v>
          </cell>
          <cell r="P15">
            <v>111420.36</v>
          </cell>
          <cell r="R15">
            <v>111420.36</v>
          </cell>
          <cell r="S15">
            <v>111420.36</v>
          </cell>
          <cell r="T15">
            <v>0</v>
          </cell>
          <cell r="U15">
            <v>11.26</v>
          </cell>
          <cell r="V15">
            <v>43958.8148</v>
          </cell>
          <cell r="W15">
            <v>43958.81</v>
          </cell>
          <cell r="X15">
            <v>0</v>
          </cell>
          <cell r="Z15">
            <v>0</v>
          </cell>
          <cell r="AA15">
            <v>0</v>
          </cell>
          <cell r="AB15">
            <v>0</v>
          </cell>
          <cell r="AC15" t="str">
            <v>Shaymacks</v>
          </cell>
          <cell r="AD15">
            <v>67071.149999999994</v>
          </cell>
          <cell r="AE15">
            <v>67071.149999999994</v>
          </cell>
          <cell r="AF15">
            <v>0</v>
          </cell>
          <cell r="AG15">
            <v>0</v>
          </cell>
          <cell r="AH15">
            <v>0</v>
          </cell>
          <cell r="AI15">
            <v>0</v>
          </cell>
          <cell r="AM15">
            <v>0</v>
          </cell>
          <cell r="AN15">
            <v>0</v>
          </cell>
          <cell r="AX15">
            <v>0</v>
          </cell>
          <cell r="AZ15">
            <v>111420.36</v>
          </cell>
          <cell r="BA15">
            <v>0</v>
          </cell>
          <cell r="BB15">
            <v>0</v>
          </cell>
          <cell r="BC15">
            <v>0</v>
          </cell>
          <cell r="BD15">
            <v>0</v>
          </cell>
          <cell r="BE15">
            <v>0</v>
          </cell>
          <cell r="BF15">
            <v>0</v>
          </cell>
          <cell r="BG15">
            <v>390.39519999999999</v>
          </cell>
        </row>
        <row r="16">
          <cell r="A16">
            <v>200104</v>
          </cell>
          <cell r="B16" t="str">
            <v>ac</v>
          </cell>
          <cell r="C16" t="str">
            <v>ac10</v>
          </cell>
          <cell r="D16">
            <v>36998</v>
          </cell>
          <cell r="E16">
            <v>36998</v>
          </cell>
          <cell r="F16">
            <v>36998</v>
          </cell>
          <cell r="G16">
            <v>3891.699951171875</v>
          </cell>
          <cell r="H16">
            <v>3891.699951171875</v>
          </cell>
          <cell r="I16" t="str">
            <v>FCA Kovdor</v>
          </cell>
          <cell r="J16" t="str">
            <v>DDU Shilainiai</v>
          </cell>
          <cell r="K16" t="str">
            <v>КГОК</v>
          </cell>
          <cell r="L16" t="str">
            <v>КГОК</v>
          </cell>
          <cell r="M16" t="str">
            <v>Seneltex</v>
          </cell>
          <cell r="N16" t="str">
            <v>Lifosa</v>
          </cell>
          <cell r="O16">
            <v>61.5</v>
          </cell>
          <cell r="P16">
            <v>239339.55</v>
          </cell>
          <cell r="R16">
            <v>239339.55</v>
          </cell>
          <cell r="S16">
            <v>239339.55</v>
          </cell>
          <cell r="T16">
            <v>0</v>
          </cell>
          <cell r="U16">
            <v>28</v>
          </cell>
          <cell r="V16">
            <v>108967.6</v>
          </cell>
          <cell r="W16">
            <v>108967.6</v>
          </cell>
          <cell r="X16">
            <v>0</v>
          </cell>
          <cell r="Y16">
            <v>6.54</v>
          </cell>
          <cell r="Z16">
            <v>25451.718000000001</v>
          </cell>
          <cell r="AA16">
            <v>25451.72</v>
          </cell>
          <cell r="AB16">
            <v>0</v>
          </cell>
          <cell r="AC16" t="str">
            <v>Itico</v>
          </cell>
          <cell r="AD16">
            <v>103779</v>
          </cell>
          <cell r="AE16">
            <v>103779</v>
          </cell>
          <cell r="AF16">
            <v>0</v>
          </cell>
          <cell r="AG16">
            <v>0</v>
          </cell>
          <cell r="AH16">
            <v>0</v>
          </cell>
          <cell r="AI16">
            <v>0</v>
          </cell>
          <cell r="AK16">
            <v>54.86</v>
          </cell>
          <cell r="AM16">
            <v>0</v>
          </cell>
          <cell r="AN16">
            <v>0</v>
          </cell>
          <cell r="AP16">
            <v>61.5</v>
          </cell>
          <cell r="AQ16">
            <v>239339.55</v>
          </cell>
          <cell r="AS16">
            <v>239339.55</v>
          </cell>
          <cell r="AT16">
            <v>54.86</v>
          </cell>
          <cell r="AU16">
            <v>213498.66200000001</v>
          </cell>
          <cell r="AW16">
            <v>213498.66200000001</v>
          </cell>
          <cell r="AX16">
            <v>213498.66200000001</v>
          </cell>
          <cell r="AZ16">
            <v>213498.66200000001</v>
          </cell>
          <cell r="BA16">
            <v>0</v>
          </cell>
          <cell r="BB16">
            <v>213498.66</v>
          </cell>
          <cell r="BC16">
            <v>0</v>
          </cell>
          <cell r="BD16">
            <v>0</v>
          </cell>
          <cell r="BE16">
            <v>0</v>
          </cell>
          <cell r="BF16">
            <v>389.17</v>
          </cell>
          <cell r="BG16">
            <v>752.06200000000001</v>
          </cell>
        </row>
        <row r="17">
          <cell r="A17">
            <v>200104</v>
          </cell>
          <cell r="B17" t="str">
            <v>foc</v>
          </cell>
          <cell r="C17" t="str">
            <v>foc06</v>
          </cell>
          <cell r="D17">
            <v>36998</v>
          </cell>
          <cell r="E17">
            <v>36998</v>
          </cell>
          <cell r="F17">
            <v>36998</v>
          </cell>
          <cell r="G17">
            <v>3851.47998046875</v>
          </cell>
          <cell r="H17">
            <v>3851.47998046875</v>
          </cell>
          <cell r="I17" t="str">
            <v>FCA Kovdor</v>
          </cell>
          <cell r="J17" t="str">
            <v>FCA-DAF</v>
          </cell>
          <cell r="K17" t="str">
            <v>КГОК</v>
          </cell>
          <cell r="L17" t="str">
            <v>КГОК</v>
          </cell>
          <cell r="M17" t="str">
            <v>Mirintex</v>
          </cell>
          <cell r="N17" t="str">
            <v>Seko Slovakia</v>
          </cell>
          <cell r="O17">
            <v>11.38</v>
          </cell>
          <cell r="P17">
            <v>109985.69</v>
          </cell>
          <cell r="R17">
            <v>109985.69</v>
          </cell>
          <cell r="S17">
            <v>109985.69</v>
          </cell>
          <cell r="T17">
            <v>0</v>
          </cell>
          <cell r="U17">
            <v>11.28</v>
          </cell>
          <cell r="V17">
            <v>43444.6944</v>
          </cell>
          <cell r="W17">
            <v>43444.69</v>
          </cell>
          <cell r="X17">
            <v>0</v>
          </cell>
          <cell r="Z17">
            <v>0</v>
          </cell>
          <cell r="AA17">
            <v>0</v>
          </cell>
          <cell r="AB17">
            <v>0</v>
          </cell>
          <cell r="AC17" t="str">
            <v>Shaymacks</v>
          </cell>
          <cell r="AD17">
            <v>66155.850000000006</v>
          </cell>
          <cell r="AE17">
            <v>66155.850000000006</v>
          </cell>
          <cell r="AF17">
            <v>0</v>
          </cell>
          <cell r="AG17">
            <v>0</v>
          </cell>
          <cell r="AH17">
            <v>0</v>
          </cell>
          <cell r="AI17">
            <v>0</v>
          </cell>
          <cell r="AM17">
            <v>0</v>
          </cell>
          <cell r="AN17">
            <v>0</v>
          </cell>
          <cell r="AX17">
            <v>0</v>
          </cell>
          <cell r="AZ17">
            <v>109985.69</v>
          </cell>
          <cell r="BA17">
            <v>0</v>
          </cell>
          <cell r="BB17">
            <v>0</v>
          </cell>
          <cell r="BC17">
            <v>0</v>
          </cell>
          <cell r="BD17">
            <v>0</v>
          </cell>
          <cell r="BE17">
            <v>0</v>
          </cell>
          <cell r="BF17">
            <v>0</v>
          </cell>
          <cell r="BG17">
            <v>385.1456</v>
          </cell>
        </row>
        <row r="18">
          <cell r="A18">
            <v>200104</v>
          </cell>
          <cell r="B18" t="str">
            <v>foc</v>
          </cell>
          <cell r="C18" t="str">
            <v>foc07</v>
          </cell>
          <cell r="D18">
            <v>36999</v>
          </cell>
          <cell r="E18">
            <v>36999</v>
          </cell>
          <cell r="F18">
            <v>36999</v>
          </cell>
          <cell r="G18">
            <v>3861.31005859375</v>
          </cell>
          <cell r="H18">
            <v>3861.31005859375</v>
          </cell>
          <cell r="I18" t="str">
            <v>FCA Kovdor</v>
          </cell>
          <cell r="J18" t="str">
            <v>FCA-DAF</v>
          </cell>
          <cell r="K18" t="str">
            <v>КГОК</v>
          </cell>
          <cell r="L18" t="str">
            <v>КГОК</v>
          </cell>
          <cell r="M18" t="str">
            <v>Mirintex</v>
          </cell>
          <cell r="N18" t="str">
            <v>Seko Slovakia</v>
          </cell>
          <cell r="O18">
            <v>11.42</v>
          </cell>
          <cell r="P18">
            <v>110353.71</v>
          </cell>
          <cell r="R18">
            <v>110353.71</v>
          </cell>
          <cell r="S18">
            <v>110353.71</v>
          </cell>
          <cell r="T18">
            <v>0</v>
          </cell>
          <cell r="U18">
            <v>11.32</v>
          </cell>
          <cell r="V18">
            <v>43710.029199999997</v>
          </cell>
          <cell r="W18">
            <v>43710.03</v>
          </cell>
          <cell r="X18">
            <v>0</v>
          </cell>
          <cell r="Z18">
            <v>0</v>
          </cell>
          <cell r="AA18">
            <v>0</v>
          </cell>
          <cell r="AB18">
            <v>0</v>
          </cell>
          <cell r="AC18" t="str">
            <v>Shaymacks</v>
          </cell>
          <cell r="AD18">
            <v>66257.55</v>
          </cell>
          <cell r="AE18">
            <v>66257.55</v>
          </cell>
          <cell r="AF18">
            <v>0</v>
          </cell>
          <cell r="AG18">
            <v>0</v>
          </cell>
          <cell r="AH18">
            <v>0</v>
          </cell>
          <cell r="AI18">
            <v>0</v>
          </cell>
          <cell r="AM18">
            <v>0</v>
          </cell>
          <cell r="AN18">
            <v>0</v>
          </cell>
          <cell r="AX18">
            <v>0</v>
          </cell>
          <cell r="AZ18">
            <v>110353.71</v>
          </cell>
          <cell r="BA18">
            <v>0</v>
          </cell>
          <cell r="BB18">
            <v>0</v>
          </cell>
          <cell r="BC18">
            <v>0</v>
          </cell>
          <cell r="BD18">
            <v>0</v>
          </cell>
          <cell r="BE18">
            <v>0</v>
          </cell>
          <cell r="BF18">
            <v>0</v>
          </cell>
          <cell r="BG18">
            <v>386.13080000000002</v>
          </cell>
        </row>
        <row r="19">
          <cell r="A19">
            <v>200104</v>
          </cell>
          <cell r="B19" t="str">
            <v>ac</v>
          </cell>
          <cell r="C19" t="str">
            <v>ac11</v>
          </cell>
          <cell r="D19">
            <v>37001</v>
          </cell>
          <cell r="E19">
            <v>37001</v>
          </cell>
          <cell r="F19">
            <v>37001</v>
          </cell>
          <cell r="G19">
            <v>3894.39990234375</v>
          </cell>
          <cell r="H19">
            <v>3894.39990234375</v>
          </cell>
          <cell r="I19" t="str">
            <v>FCA Kovdor</v>
          </cell>
          <cell r="J19" t="str">
            <v>DDU Shilainiai</v>
          </cell>
          <cell r="K19" t="str">
            <v>КГОК</v>
          </cell>
          <cell r="L19" t="str">
            <v>КГОК</v>
          </cell>
          <cell r="M19" t="str">
            <v>Seneltex</v>
          </cell>
          <cell r="N19" t="str">
            <v>Lifosa</v>
          </cell>
          <cell r="O19">
            <v>61.5</v>
          </cell>
          <cell r="P19">
            <v>239505.6</v>
          </cell>
          <cell r="R19">
            <v>239505.6</v>
          </cell>
          <cell r="S19">
            <v>239505.6</v>
          </cell>
          <cell r="T19">
            <v>0</v>
          </cell>
          <cell r="U19">
            <v>28</v>
          </cell>
          <cell r="V19">
            <v>109043.2</v>
          </cell>
          <cell r="W19">
            <v>109043.2</v>
          </cell>
          <cell r="X19">
            <v>0</v>
          </cell>
          <cell r="Y19">
            <v>6.54</v>
          </cell>
          <cell r="Z19">
            <v>25469.376</v>
          </cell>
          <cell r="AA19">
            <v>25469.38</v>
          </cell>
          <cell r="AB19">
            <v>0</v>
          </cell>
          <cell r="AC19" t="str">
            <v>Itico</v>
          </cell>
          <cell r="AD19">
            <v>104744.32000000001</v>
          </cell>
          <cell r="AE19">
            <v>104744.32000000001</v>
          </cell>
          <cell r="AF19">
            <v>0</v>
          </cell>
          <cell r="AG19">
            <v>0</v>
          </cell>
          <cell r="AH19">
            <v>0</v>
          </cell>
          <cell r="AI19">
            <v>0</v>
          </cell>
          <cell r="AK19">
            <v>54.86</v>
          </cell>
          <cell r="AM19">
            <v>0</v>
          </cell>
          <cell r="AN19">
            <v>0</v>
          </cell>
          <cell r="AP19">
            <v>61.5</v>
          </cell>
          <cell r="AQ19">
            <v>239505.6</v>
          </cell>
          <cell r="AS19">
            <v>239505.6</v>
          </cell>
          <cell r="AT19">
            <v>54.86</v>
          </cell>
          <cell r="AU19">
            <v>213646.78400000001</v>
          </cell>
          <cell r="AW19">
            <v>213646.78400000001</v>
          </cell>
          <cell r="AX19">
            <v>213646.78400000001</v>
          </cell>
          <cell r="AZ19">
            <v>213646.78400000001</v>
          </cell>
          <cell r="BA19">
            <v>0</v>
          </cell>
          <cell r="BB19">
            <v>213646.78</v>
          </cell>
          <cell r="BC19">
            <v>0</v>
          </cell>
          <cell r="BD19">
            <v>0</v>
          </cell>
          <cell r="BE19">
            <v>0</v>
          </cell>
          <cell r="BF19">
            <v>389.44</v>
          </cell>
          <cell r="BG19">
            <v>-140.73599999999999</v>
          </cell>
        </row>
        <row r="20">
          <cell r="A20">
            <v>200104</v>
          </cell>
          <cell r="B20" t="str">
            <v>ac</v>
          </cell>
          <cell r="C20" t="str">
            <v>ac12</v>
          </cell>
          <cell r="D20">
            <v>37006</v>
          </cell>
          <cell r="E20">
            <v>37006</v>
          </cell>
          <cell r="F20">
            <v>37006</v>
          </cell>
          <cell r="G20">
            <v>3997.199951171875</v>
          </cell>
          <cell r="H20">
            <v>3997.199951171875</v>
          </cell>
          <cell r="I20" t="str">
            <v>FCA Kovdor</v>
          </cell>
          <cell r="J20" t="str">
            <v>DDU Shilainiai</v>
          </cell>
          <cell r="K20" t="str">
            <v>КГОК</v>
          </cell>
          <cell r="L20" t="str">
            <v>КГОК</v>
          </cell>
          <cell r="M20" t="str">
            <v>Seneltex</v>
          </cell>
          <cell r="N20" t="str">
            <v>Lifosa</v>
          </cell>
          <cell r="O20">
            <v>61.5</v>
          </cell>
          <cell r="P20">
            <v>245827.8</v>
          </cell>
          <cell r="R20">
            <v>245827.8</v>
          </cell>
          <cell r="S20">
            <v>245827.8</v>
          </cell>
          <cell r="T20">
            <v>0</v>
          </cell>
          <cell r="U20">
            <v>28</v>
          </cell>
          <cell r="V20">
            <v>111921.60000000001</v>
          </cell>
          <cell r="W20">
            <v>111921.60000000001</v>
          </cell>
          <cell r="X20">
            <v>0</v>
          </cell>
          <cell r="Y20">
            <v>6.54</v>
          </cell>
          <cell r="Z20">
            <v>26141.687999999998</v>
          </cell>
          <cell r="AA20">
            <v>26141.69</v>
          </cell>
          <cell r="AB20">
            <v>0</v>
          </cell>
          <cell r="AC20" t="str">
            <v>Itico</v>
          </cell>
          <cell r="AD20">
            <v>107534.64</v>
          </cell>
          <cell r="AE20">
            <v>107534.64</v>
          </cell>
          <cell r="AF20">
            <v>0</v>
          </cell>
          <cell r="AG20">
            <v>0</v>
          </cell>
          <cell r="AH20">
            <v>0</v>
          </cell>
          <cell r="AI20">
            <v>0</v>
          </cell>
          <cell r="AK20">
            <v>54.86</v>
          </cell>
          <cell r="AM20">
            <v>0</v>
          </cell>
          <cell r="AN20">
            <v>0</v>
          </cell>
          <cell r="AP20">
            <v>61.5</v>
          </cell>
          <cell r="AQ20">
            <v>245827.8</v>
          </cell>
          <cell r="AS20">
            <v>245827.8</v>
          </cell>
          <cell r="AT20">
            <v>54.86</v>
          </cell>
          <cell r="AU20">
            <v>219286.39199999999</v>
          </cell>
          <cell r="AW20">
            <v>219286.39199999999</v>
          </cell>
          <cell r="AX20">
            <v>219286.39199999999</v>
          </cell>
          <cell r="AZ20">
            <v>219286.39199999999</v>
          </cell>
          <cell r="BA20">
            <v>0</v>
          </cell>
          <cell r="BB20">
            <v>219286.39</v>
          </cell>
          <cell r="BC20">
            <v>0</v>
          </cell>
          <cell r="BD20">
            <v>0</v>
          </cell>
          <cell r="BE20">
            <v>0</v>
          </cell>
          <cell r="BF20">
            <v>399.72</v>
          </cell>
          <cell r="BG20">
            <v>-169.84800000000001</v>
          </cell>
        </row>
        <row r="21">
          <cell r="A21">
            <v>200104</v>
          </cell>
          <cell r="B21" t="str">
            <v>ac</v>
          </cell>
          <cell r="C21" t="str">
            <v>ac13</v>
          </cell>
          <cell r="D21">
            <v>37008</v>
          </cell>
          <cell r="E21">
            <v>37008</v>
          </cell>
          <cell r="F21">
            <v>37008</v>
          </cell>
          <cell r="G21">
            <v>3881.89990234375</v>
          </cell>
          <cell r="H21">
            <v>3881.89990234375</v>
          </cell>
          <cell r="I21" t="str">
            <v>FCA Kovdor</v>
          </cell>
          <cell r="J21" t="str">
            <v>DDU Shilainiai</v>
          </cell>
          <cell r="K21" t="str">
            <v>КГОК</v>
          </cell>
          <cell r="L21" t="str">
            <v>КГОК</v>
          </cell>
          <cell r="M21" t="str">
            <v>Seneltex</v>
          </cell>
          <cell r="N21" t="str">
            <v>Lifosa</v>
          </cell>
          <cell r="O21">
            <v>61.5</v>
          </cell>
          <cell r="P21">
            <v>238736.85</v>
          </cell>
          <cell r="R21">
            <v>238736.85</v>
          </cell>
          <cell r="S21">
            <v>238736.85</v>
          </cell>
          <cell r="T21">
            <v>0</v>
          </cell>
          <cell r="U21">
            <v>28</v>
          </cell>
          <cell r="V21">
            <v>108693.2</v>
          </cell>
          <cell r="W21">
            <v>108693.2</v>
          </cell>
          <cell r="X21">
            <v>0</v>
          </cell>
          <cell r="Y21">
            <v>6.54</v>
          </cell>
          <cell r="Z21">
            <v>25387.626</v>
          </cell>
          <cell r="AA21">
            <v>25387.63</v>
          </cell>
          <cell r="AB21">
            <v>0</v>
          </cell>
          <cell r="AC21" t="str">
            <v>Itico</v>
          </cell>
          <cell r="AD21">
            <v>104422.36</v>
          </cell>
          <cell r="AE21">
            <v>104422.36</v>
          </cell>
          <cell r="AF21">
            <v>0</v>
          </cell>
          <cell r="AG21">
            <v>0</v>
          </cell>
          <cell r="AH21">
            <v>0</v>
          </cell>
          <cell r="AI21">
            <v>0</v>
          </cell>
          <cell r="AK21">
            <v>54.86</v>
          </cell>
          <cell r="AM21">
            <v>0</v>
          </cell>
          <cell r="AN21">
            <v>0</v>
          </cell>
          <cell r="AP21">
            <v>61.5</v>
          </cell>
          <cell r="AQ21">
            <v>238736.85</v>
          </cell>
          <cell r="AS21">
            <v>238736.85</v>
          </cell>
          <cell r="AT21">
            <v>54.86</v>
          </cell>
          <cell r="AU21">
            <v>212961.03400000001</v>
          </cell>
          <cell r="AW21">
            <v>212961.03400000001</v>
          </cell>
          <cell r="AX21">
            <v>212961.03400000001</v>
          </cell>
          <cell r="AZ21">
            <v>212961.03400000001</v>
          </cell>
          <cell r="BA21">
            <v>0</v>
          </cell>
          <cell r="BB21">
            <v>212961.03</v>
          </cell>
          <cell r="BC21">
            <v>0</v>
          </cell>
          <cell r="BD21">
            <v>0</v>
          </cell>
          <cell r="BE21">
            <v>0</v>
          </cell>
          <cell r="BF21">
            <v>388.19</v>
          </cell>
          <cell r="BG21">
            <v>-154.52600000000001</v>
          </cell>
        </row>
        <row r="22">
          <cell r="A22">
            <v>200104</v>
          </cell>
          <cell r="B22" t="str">
            <v>ac</v>
          </cell>
          <cell r="C22" t="str">
            <v>ac14</v>
          </cell>
          <cell r="D22">
            <v>37009</v>
          </cell>
          <cell r="E22">
            <v>37009</v>
          </cell>
          <cell r="F22">
            <v>37009</v>
          </cell>
          <cell r="G22">
            <v>3913.699951171875</v>
          </cell>
          <cell r="H22">
            <v>3913.699951171875</v>
          </cell>
          <cell r="I22" t="str">
            <v>FCA Kovdor</v>
          </cell>
          <cell r="J22" t="str">
            <v>DDU Shilainiai</v>
          </cell>
          <cell r="K22" t="str">
            <v>КГОК</v>
          </cell>
          <cell r="L22" t="str">
            <v>КГОК</v>
          </cell>
          <cell r="M22" t="str">
            <v>Seneltex</v>
          </cell>
          <cell r="N22" t="str">
            <v>Lifosa</v>
          </cell>
          <cell r="O22">
            <v>62.25</v>
          </cell>
          <cell r="P22">
            <v>243627.83</v>
          </cell>
          <cell r="R22">
            <v>243627.83</v>
          </cell>
          <cell r="S22">
            <v>243627.83</v>
          </cell>
          <cell r="T22">
            <v>0</v>
          </cell>
          <cell r="U22">
            <v>28</v>
          </cell>
          <cell r="V22">
            <v>109583.6</v>
          </cell>
          <cell r="W22">
            <v>109583.6</v>
          </cell>
          <cell r="X22">
            <v>0</v>
          </cell>
          <cell r="Y22">
            <v>7.07</v>
          </cell>
          <cell r="Z22">
            <v>27669.859</v>
          </cell>
          <cell r="AA22">
            <v>27669.86</v>
          </cell>
          <cell r="AB22">
            <v>0</v>
          </cell>
          <cell r="AC22" t="str">
            <v>Itico</v>
          </cell>
          <cell r="AD22">
            <v>105200.43</v>
          </cell>
          <cell r="AE22">
            <v>105200.43</v>
          </cell>
          <cell r="AF22">
            <v>0</v>
          </cell>
          <cell r="AG22">
            <v>0</v>
          </cell>
          <cell r="AH22">
            <v>0</v>
          </cell>
          <cell r="AI22">
            <v>0</v>
          </cell>
          <cell r="AK22">
            <v>55.08</v>
          </cell>
          <cell r="AM22">
            <v>0</v>
          </cell>
          <cell r="AN22">
            <v>0</v>
          </cell>
          <cell r="AP22">
            <v>62.25</v>
          </cell>
          <cell r="AQ22">
            <v>243627.83</v>
          </cell>
          <cell r="AS22">
            <v>243627.83</v>
          </cell>
          <cell r="AT22">
            <v>55.08</v>
          </cell>
          <cell r="AU22">
            <v>215566.59599999999</v>
          </cell>
          <cell r="AW22">
            <v>215566.59599999999</v>
          </cell>
          <cell r="AX22">
            <v>215566.59599999999</v>
          </cell>
          <cell r="AZ22">
            <v>215566.59599999999</v>
          </cell>
          <cell r="BA22">
            <v>0</v>
          </cell>
          <cell r="BB22">
            <v>215566.6</v>
          </cell>
          <cell r="BC22">
            <v>0</v>
          </cell>
          <cell r="BD22">
            <v>0</v>
          </cell>
          <cell r="BE22">
            <v>0</v>
          </cell>
          <cell r="BF22">
            <v>391.375</v>
          </cell>
          <cell r="BG22">
            <v>782.56600000000003</v>
          </cell>
        </row>
        <row r="23">
          <cell r="A23">
            <v>200105</v>
          </cell>
          <cell r="B23" t="str">
            <v>bc</v>
          </cell>
          <cell r="C23" t="str">
            <v>bc01</v>
          </cell>
          <cell r="D23">
            <v>37022</v>
          </cell>
          <cell r="E23">
            <v>37010</v>
          </cell>
          <cell r="F23">
            <v>37022</v>
          </cell>
          <cell r="G23">
            <v>40</v>
          </cell>
          <cell r="H23">
            <v>40</v>
          </cell>
          <cell r="I23" t="str">
            <v>FOB SPb</v>
          </cell>
          <cell r="J23" t="str">
            <v>CIF Antwerpen</v>
          </cell>
          <cell r="K23" t="str">
            <v>КГОК</v>
          </cell>
          <cell r="L23" t="str">
            <v>КГОК</v>
          </cell>
          <cell r="M23" t="str">
            <v>Seneltex</v>
          </cell>
          <cell r="N23" t="str">
            <v>Imexco</v>
          </cell>
          <cell r="O23">
            <v>2000</v>
          </cell>
          <cell r="P23">
            <v>80000</v>
          </cell>
          <cell r="R23">
            <v>80000</v>
          </cell>
          <cell r="S23">
            <v>80000</v>
          </cell>
          <cell r="T23">
            <v>0</v>
          </cell>
          <cell r="U23">
            <v>1700</v>
          </cell>
          <cell r="V23">
            <v>68000</v>
          </cell>
          <cell r="W23">
            <v>68000</v>
          </cell>
          <cell r="X23">
            <v>0</v>
          </cell>
          <cell r="Y23">
            <v>250</v>
          </cell>
          <cell r="Z23">
            <v>10000</v>
          </cell>
          <cell r="AA23">
            <v>10000</v>
          </cell>
          <cell r="AB23">
            <v>0</v>
          </cell>
          <cell r="AD23">
            <v>690</v>
          </cell>
          <cell r="AE23">
            <v>690</v>
          </cell>
          <cell r="AF23">
            <v>0</v>
          </cell>
          <cell r="AG23">
            <v>176</v>
          </cell>
          <cell r="AH23">
            <v>176</v>
          </cell>
          <cell r="AI23">
            <v>0</v>
          </cell>
          <cell r="AK23">
            <v>1740</v>
          </cell>
          <cell r="AM23">
            <v>0</v>
          </cell>
          <cell r="AN23">
            <v>0</v>
          </cell>
          <cell r="AP23">
            <v>2000</v>
          </cell>
          <cell r="AQ23">
            <v>80000</v>
          </cell>
          <cell r="AS23">
            <v>80000</v>
          </cell>
          <cell r="AT23">
            <v>1740</v>
          </cell>
          <cell r="AW23">
            <v>69600</v>
          </cell>
          <cell r="AZ23">
            <v>69600</v>
          </cell>
          <cell r="BA23">
            <v>0</v>
          </cell>
          <cell r="BB23">
            <v>69600</v>
          </cell>
          <cell r="BC23">
            <v>0</v>
          </cell>
          <cell r="BD23">
            <v>0</v>
          </cell>
          <cell r="BE23">
            <v>0</v>
          </cell>
          <cell r="BF23">
            <v>400</v>
          </cell>
          <cell r="BG23">
            <v>734</v>
          </cell>
        </row>
        <row r="24">
          <cell r="A24">
            <v>200105</v>
          </cell>
          <cell r="B24" t="str">
            <v>ac</v>
          </cell>
          <cell r="C24" t="str">
            <v>ac16</v>
          </cell>
          <cell r="D24">
            <v>37013</v>
          </cell>
          <cell r="E24">
            <v>37013</v>
          </cell>
          <cell r="F24">
            <v>37013</v>
          </cell>
          <cell r="G24">
            <v>3878.89990234375</v>
          </cell>
          <cell r="H24">
            <v>3878.89990234375</v>
          </cell>
          <cell r="I24" t="str">
            <v>FCA Kovdor</v>
          </cell>
          <cell r="J24" t="str">
            <v>DDU Shilainiai</v>
          </cell>
          <cell r="K24" t="str">
            <v>КГОК</v>
          </cell>
          <cell r="L24" t="str">
            <v>КГОК</v>
          </cell>
          <cell r="M24" t="str">
            <v>Seneltex</v>
          </cell>
          <cell r="N24" t="str">
            <v>Lifosa</v>
          </cell>
          <cell r="O24">
            <v>62.25</v>
          </cell>
          <cell r="P24">
            <v>241461.53</v>
          </cell>
          <cell r="R24">
            <v>241461.53</v>
          </cell>
          <cell r="S24">
            <v>241461.53</v>
          </cell>
          <cell r="T24">
            <v>0</v>
          </cell>
          <cell r="U24">
            <v>28</v>
          </cell>
          <cell r="V24">
            <v>108609.2</v>
          </cell>
          <cell r="W24">
            <v>108609.2</v>
          </cell>
          <cell r="X24">
            <v>0</v>
          </cell>
          <cell r="Y24">
            <v>7.07</v>
          </cell>
          <cell r="Z24">
            <v>27423.823</v>
          </cell>
          <cell r="AA24">
            <v>27423.82</v>
          </cell>
          <cell r="AB24">
            <v>0</v>
          </cell>
          <cell r="AC24" t="str">
            <v>Itico</v>
          </cell>
          <cell r="AD24">
            <v>104234.55</v>
          </cell>
          <cell r="AE24">
            <v>104234.55</v>
          </cell>
          <cell r="AF24">
            <v>0</v>
          </cell>
          <cell r="AG24">
            <v>0</v>
          </cell>
          <cell r="AH24">
            <v>0</v>
          </cell>
          <cell r="AI24">
            <v>0</v>
          </cell>
          <cell r="AK24">
            <v>55.08</v>
          </cell>
          <cell r="AM24">
            <v>0</v>
          </cell>
          <cell r="AN24">
            <v>0</v>
          </cell>
          <cell r="AP24">
            <v>62.25</v>
          </cell>
          <cell r="AQ24">
            <v>241461.53</v>
          </cell>
          <cell r="AS24">
            <v>241461.53</v>
          </cell>
          <cell r="AT24">
            <v>55.08</v>
          </cell>
          <cell r="AU24">
            <v>213649.81200000001</v>
          </cell>
          <cell r="AW24">
            <v>213649.81200000001</v>
          </cell>
          <cell r="AX24">
            <v>213649.81200000001</v>
          </cell>
          <cell r="AZ24">
            <v>213649.81200000001</v>
          </cell>
          <cell r="BA24">
            <v>0</v>
          </cell>
          <cell r="BB24">
            <v>213649.81</v>
          </cell>
          <cell r="BC24">
            <v>0</v>
          </cell>
          <cell r="BD24">
            <v>0</v>
          </cell>
          <cell r="BE24">
            <v>0</v>
          </cell>
          <cell r="BF24">
            <v>387.89499999999998</v>
          </cell>
          <cell r="BG24">
            <v>806.06200000000001</v>
          </cell>
        </row>
        <row r="25">
          <cell r="A25">
            <v>200105</v>
          </cell>
          <cell r="B25" t="str">
            <v>foc</v>
          </cell>
          <cell r="C25" t="str">
            <v>foc08</v>
          </cell>
          <cell r="D25">
            <v>37014</v>
          </cell>
          <cell r="E25">
            <v>37014</v>
          </cell>
          <cell r="F25">
            <v>37014</v>
          </cell>
          <cell r="G25">
            <v>3747.7900390625</v>
          </cell>
          <cell r="H25">
            <v>3747.7900390625</v>
          </cell>
          <cell r="I25" t="str">
            <v>FCA Kovdor</v>
          </cell>
          <cell r="J25" t="str">
            <v>FCA-DAF</v>
          </cell>
          <cell r="K25" t="str">
            <v>КГОК</v>
          </cell>
          <cell r="L25" t="str">
            <v>КГОК</v>
          </cell>
          <cell r="M25" t="str">
            <v>Mirintex</v>
          </cell>
          <cell r="N25" t="str">
            <v>Seko Slovakia</v>
          </cell>
          <cell r="O25">
            <v>11.34</v>
          </cell>
          <cell r="P25">
            <v>109249.04</v>
          </cell>
          <cell r="R25">
            <v>109249.04</v>
          </cell>
          <cell r="S25">
            <v>109249.04</v>
          </cell>
          <cell r="T25">
            <v>0</v>
          </cell>
          <cell r="U25">
            <v>11.24</v>
          </cell>
          <cell r="V25">
            <v>42125.159599999999</v>
          </cell>
          <cell r="W25">
            <v>42125.16</v>
          </cell>
          <cell r="X25">
            <v>0</v>
          </cell>
          <cell r="Z25">
            <v>0</v>
          </cell>
          <cell r="AA25">
            <v>0</v>
          </cell>
          <cell r="AB25">
            <v>0</v>
          </cell>
          <cell r="AC25" t="str">
            <v>Shaymacks</v>
          </cell>
          <cell r="AD25">
            <v>66749.100000000006</v>
          </cell>
          <cell r="AE25">
            <v>66749.100000000006</v>
          </cell>
          <cell r="AF25">
            <v>0</v>
          </cell>
          <cell r="AG25">
            <v>0</v>
          </cell>
          <cell r="AH25">
            <v>0</v>
          </cell>
          <cell r="AI25">
            <v>0</v>
          </cell>
          <cell r="AM25">
            <v>0</v>
          </cell>
          <cell r="AN25">
            <v>0</v>
          </cell>
          <cell r="AX25">
            <v>0</v>
          </cell>
          <cell r="AZ25">
            <v>109249.04</v>
          </cell>
          <cell r="BA25">
            <v>0</v>
          </cell>
          <cell r="BB25">
            <v>0</v>
          </cell>
          <cell r="BC25">
            <v>0</v>
          </cell>
          <cell r="BD25">
            <v>0</v>
          </cell>
          <cell r="BE25">
            <v>0</v>
          </cell>
          <cell r="BF25">
            <v>0</v>
          </cell>
          <cell r="BG25">
            <v>374.78039999999999</v>
          </cell>
        </row>
        <row r="26">
          <cell r="A26">
            <v>200105</v>
          </cell>
          <cell r="B26" t="str">
            <v>ac</v>
          </cell>
          <cell r="C26" t="str">
            <v>ac15</v>
          </cell>
          <cell r="D26">
            <v>37016</v>
          </cell>
          <cell r="E26">
            <v>37016</v>
          </cell>
          <cell r="F26">
            <v>37016</v>
          </cell>
          <cell r="G26">
            <v>19052</v>
          </cell>
          <cell r="H26">
            <v>19052</v>
          </cell>
          <cell r="I26" t="str">
            <v>FOB Murmansk</v>
          </cell>
          <cell r="J26" t="str">
            <v>CFR Klaipeda</v>
          </cell>
          <cell r="K26" t="str">
            <v>КГОК</v>
          </cell>
          <cell r="L26" t="str">
            <v>КГОК</v>
          </cell>
          <cell r="M26" t="str">
            <v>Seneltex</v>
          </cell>
          <cell r="N26" t="str">
            <v>Lifosa</v>
          </cell>
          <cell r="O26">
            <v>56</v>
          </cell>
          <cell r="P26">
            <v>1066912</v>
          </cell>
          <cell r="Q26">
            <v>8534.25</v>
          </cell>
          <cell r="R26">
            <v>1075446.25</v>
          </cell>
          <cell r="S26">
            <v>1075446.25</v>
          </cell>
          <cell r="T26">
            <v>0</v>
          </cell>
          <cell r="U26">
            <v>40</v>
          </cell>
          <cell r="V26">
            <v>762080</v>
          </cell>
          <cell r="W26">
            <v>762080</v>
          </cell>
          <cell r="X26">
            <v>0</v>
          </cell>
          <cell r="Y26">
            <v>6.35</v>
          </cell>
          <cell r="Z26">
            <v>120980.2</v>
          </cell>
          <cell r="AA26">
            <v>120980.2</v>
          </cell>
          <cell r="AB26">
            <v>0</v>
          </cell>
          <cell r="AC26" t="str">
            <v>ММП</v>
          </cell>
          <cell r="AD26">
            <v>185504.49</v>
          </cell>
          <cell r="AE26">
            <v>185504.49</v>
          </cell>
          <cell r="AF26">
            <v>0</v>
          </cell>
          <cell r="AG26">
            <v>0</v>
          </cell>
          <cell r="AH26">
            <v>0</v>
          </cell>
          <cell r="AI26">
            <v>0</v>
          </cell>
          <cell r="AK26">
            <v>49.55</v>
          </cell>
          <cell r="AM26">
            <v>0</v>
          </cell>
          <cell r="AN26">
            <v>0</v>
          </cell>
          <cell r="AP26">
            <v>56</v>
          </cell>
          <cell r="AQ26">
            <v>1066912</v>
          </cell>
          <cell r="AR26">
            <v>8534.25</v>
          </cell>
          <cell r="AS26">
            <v>1075446.25</v>
          </cell>
          <cell r="AT26">
            <v>49.55</v>
          </cell>
          <cell r="AU26">
            <v>944026.6</v>
          </cell>
          <cell r="AV26">
            <v>8534.25</v>
          </cell>
          <cell r="AW26">
            <v>952560.85</v>
          </cell>
          <cell r="AX26">
            <v>944026.6</v>
          </cell>
          <cell r="AY26">
            <v>8534.25</v>
          </cell>
          <cell r="AZ26">
            <v>952560.85</v>
          </cell>
          <cell r="BA26">
            <v>0</v>
          </cell>
          <cell r="BB26">
            <v>952560.85</v>
          </cell>
          <cell r="BC26">
            <v>0</v>
          </cell>
          <cell r="BD26">
            <v>0</v>
          </cell>
          <cell r="BE26">
            <v>0</v>
          </cell>
          <cell r="BF26">
            <v>1905.2</v>
          </cell>
          <cell r="BG26">
            <v>4976.3599999999997</v>
          </cell>
          <cell r="BH26" t="str">
            <v>E.Pugachev</v>
          </cell>
        </row>
        <row r="27">
          <cell r="A27">
            <v>200105</v>
          </cell>
          <cell r="B27" t="str">
            <v>foc</v>
          </cell>
          <cell r="C27" t="str">
            <v>foc09</v>
          </cell>
          <cell r="D27">
            <v>37018</v>
          </cell>
          <cell r="E27">
            <v>37018</v>
          </cell>
          <cell r="F27">
            <v>37018</v>
          </cell>
          <cell r="G27">
            <v>3774.090087890625</v>
          </cell>
          <cell r="H27">
            <v>3774.090087890625</v>
          </cell>
          <cell r="I27" t="str">
            <v>FCA Kovdor</v>
          </cell>
          <cell r="J27" t="str">
            <v>FCA-DAF</v>
          </cell>
          <cell r="K27" t="str">
            <v>КГОК</v>
          </cell>
          <cell r="L27" t="str">
            <v>КГОК</v>
          </cell>
          <cell r="M27" t="str">
            <v>Mirintex</v>
          </cell>
          <cell r="N27" t="str">
            <v>Seko Slovakia</v>
          </cell>
          <cell r="O27">
            <v>11.34</v>
          </cell>
          <cell r="P27">
            <v>109818.48</v>
          </cell>
          <cell r="R27">
            <v>109818.48</v>
          </cell>
          <cell r="S27">
            <v>109818.48</v>
          </cell>
          <cell r="T27">
            <v>0</v>
          </cell>
          <cell r="U27">
            <v>11.24</v>
          </cell>
          <cell r="V27">
            <v>42420.7716</v>
          </cell>
          <cell r="W27">
            <v>42420.77</v>
          </cell>
          <cell r="X27">
            <v>0</v>
          </cell>
          <cell r="Z27">
            <v>0</v>
          </cell>
          <cell r="AA27">
            <v>0</v>
          </cell>
          <cell r="AB27">
            <v>0</v>
          </cell>
          <cell r="AC27" t="str">
            <v>Shaymacks</v>
          </cell>
          <cell r="AD27">
            <v>67020.3</v>
          </cell>
          <cell r="AE27">
            <v>67020.3</v>
          </cell>
          <cell r="AF27">
            <v>0</v>
          </cell>
          <cell r="AG27">
            <v>0</v>
          </cell>
          <cell r="AH27">
            <v>0</v>
          </cell>
          <cell r="AI27">
            <v>0</v>
          </cell>
          <cell r="AM27">
            <v>0</v>
          </cell>
          <cell r="AN27">
            <v>0</v>
          </cell>
          <cell r="AX27">
            <v>0</v>
          </cell>
          <cell r="AZ27">
            <v>109818.48</v>
          </cell>
          <cell r="BA27">
            <v>0</v>
          </cell>
          <cell r="BB27">
            <v>0</v>
          </cell>
          <cell r="BC27">
            <v>0</v>
          </cell>
          <cell r="BD27">
            <v>0</v>
          </cell>
          <cell r="BE27">
            <v>0</v>
          </cell>
          <cell r="BF27">
            <v>0</v>
          </cell>
          <cell r="BG27">
            <v>377.40839999999997</v>
          </cell>
        </row>
        <row r="28">
          <cell r="A28">
            <v>200105</v>
          </cell>
          <cell r="B28" t="str">
            <v>foc</v>
          </cell>
          <cell r="C28" t="str">
            <v>foc10</v>
          </cell>
          <cell r="D28">
            <v>37021</v>
          </cell>
          <cell r="E28">
            <v>37021</v>
          </cell>
          <cell r="F28">
            <v>37021</v>
          </cell>
          <cell r="G28">
            <v>3757.93994140625</v>
          </cell>
          <cell r="H28">
            <v>3757.93994140625</v>
          </cell>
          <cell r="I28" t="str">
            <v>FCA Kovdor</v>
          </cell>
          <cell r="J28" t="str">
            <v>FCA-DAF</v>
          </cell>
          <cell r="K28" t="str">
            <v>КГОК</v>
          </cell>
          <cell r="L28" t="str">
            <v>КГОК</v>
          </cell>
          <cell r="M28" t="str">
            <v>Mirintex</v>
          </cell>
          <cell r="N28" t="str">
            <v>Seko Slovakia</v>
          </cell>
          <cell r="O28">
            <v>11.44</v>
          </cell>
          <cell r="P28">
            <v>109892.48</v>
          </cell>
          <cell r="R28">
            <v>109892.48</v>
          </cell>
          <cell r="S28">
            <v>109892.48</v>
          </cell>
          <cell r="T28">
            <v>0</v>
          </cell>
          <cell r="U28">
            <v>11.34</v>
          </cell>
          <cell r="V28">
            <v>42615.039599999996</v>
          </cell>
          <cell r="W28">
            <v>42615.040000000001</v>
          </cell>
          <cell r="X28">
            <v>0</v>
          </cell>
          <cell r="Z28">
            <v>0</v>
          </cell>
          <cell r="AA28">
            <v>0</v>
          </cell>
          <cell r="AB28">
            <v>0</v>
          </cell>
          <cell r="AC28" t="str">
            <v>Shaymacks</v>
          </cell>
          <cell r="AD28">
            <v>66901.649999999994</v>
          </cell>
          <cell r="AE28">
            <v>66901.649999999994</v>
          </cell>
          <cell r="AF28">
            <v>0</v>
          </cell>
          <cell r="AG28">
            <v>0</v>
          </cell>
          <cell r="AH28">
            <v>0</v>
          </cell>
          <cell r="AI28">
            <v>0</v>
          </cell>
          <cell r="AM28">
            <v>0</v>
          </cell>
          <cell r="AN28">
            <v>0</v>
          </cell>
          <cell r="AX28">
            <v>0</v>
          </cell>
          <cell r="AZ28">
            <v>109892.48</v>
          </cell>
          <cell r="BA28">
            <v>0</v>
          </cell>
          <cell r="BB28">
            <v>0</v>
          </cell>
          <cell r="BC28">
            <v>0</v>
          </cell>
          <cell r="BD28">
            <v>0</v>
          </cell>
          <cell r="BE28">
            <v>0</v>
          </cell>
          <cell r="BF28">
            <v>0</v>
          </cell>
          <cell r="BG28">
            <v>375.79039999999998</v>
          </cell>
        </row>
        <row r="29">
          <cell r="A29">
            <v>200105</v>
          </cell>
          <cell r="B29" t="str">
            <v>foc</v>
          </cell>
          <cell r="C29" t="str">
            <v>foc11</v>
          </cell>
          <cell r="D29">
            <v>37025</v>
          </cell>
          <cell r="E29">
            <v>37025</v>
          </cell>
          <cell r="F29">
            <v>37025</v>
          </cell>
          <cell r="G29">
            <v>3725.85009765625</v>
          </cell>
          <cell r="H29">
            <v>3725.85009765625</v>
          </cell>
          <cell r="I29" t="str">
            <v>FCA Kovdor</v>
          </cell>
          <cell r="J29" t="str">
            <v>FCA-DAF</v>
          </cell>
          <cell r="K29" t="str">
            <v>КГОК</v>
          </cell>
          <cell r="L29" t="str">
            <v>КГОК</v>
          </cell>
          <cell r="M29" t="str">
            <v>Mirintex</v>
          </cell>
          <cell r="N29" t="str">
            <v>Seko Slovakia</v>
          </cell>
          <cell r="O29">
            <v>11.4</v>
          </cell>
          <cell r="P29">
            <v>108867.84</v>
          </cell>
          <cell r="R29">
            <v>108867.84</v>
          </cell>
          <cell r="S29">
            <v>108867.84</v>
          </cell>
          <cell r="T29">
            <v>0</v>
          </cell>
          <cell r="U29">
            <v>11.3</v>
          </cell>
          <cell r="V29">
            <v>42102.105000000003</v>
          </cell>
          <cell r="W29">
            <v>42102.1</v>
          </cell>
          <cell r="X29">
            <v>0</v>
          </cell>
          <cell r="Z29">
            <v>0</v>
          </cell>
          <cell r="AA29">
            <v>0</v>
          </cell>
          <cell r="AB29">
            <v>0</v>
          </cell>
          <cell r="AC29" t="str">
            <v>Shaymacks</v>
          </cell>
          <cell r="AD29">
            <v>66393.149999999994</v>
          </cell>
          <cell r="AE29">
            <v>66393.149999999994</v>
          </cell>
          <cell r="AF29">
            <v>0</v>
          </cell>
          <cell r="AG29">
            <v>0</v>
          </cell>
          <cell r="AH29">
            <v>0</v>
          </cell>
          <cell r="AI29">
            <v>0</v>
          </cell>
          <cell r="AM29">
            <v>0</v>
          </cell>
          <cell r="AN29">
            <v>0</v>
          </cell>
          <cell r="AX29">
            <v>0</v>
          </cell>
          <cell r="AZ29">
            <v>108867.84</v>
          </cell>
          <cell r="BA29">
            <v>0</v>
          </cell>
          <cell r="BB29">
            <v>0</v>
          </cell>
          <cell r="BC29">
            <v>0</v>
          </cell>
          <cell r="BD29">
            <v>0</v>
          </cell>
          <cell r="BE29">
            <v>0</v>
          </cell>
          <cell r="BF29">
            <v>0</v>
          </cell>
          <cell r="BG29">
            <v>372.58499999999998</v>
          </cell>
        </row>
        <row r="30">
          <cell r="A30">
            <v>200105</v>
          </cell>
          <cell r="B30" t="str">
            <v>ac</v>
          </cell>
          <cell r="C30" t="str">
            <v>ac17</v>
          </cell>
          <cell r="D30">
            <v>37026</v>
          </cell>
          <cell r="E30">
            <v>37026</v>
          </cell>
          <cell r="F30">
            <v>37026</v>
          </cell>
          <cell r="G30">
            <v>19002</v>
          </cell>
          <cell r="H30">
            <v>19002</v>
          </cell>
          <cell r="I30" t="str">
            <v>FOB Murmansk</v>
          </cell>
          <cell r="J30" t="str">
            <v>CFR Klaipeda</v>
          </cell>
          <cell r="K30" t="str">
            <v>КГОК</v>
          </cell>
          <cell r="L30" t="str">
            <v>КГОК</v>
          </cell>
          <cell r="M30" t="str">
            <v>Seneltex</v>
          </cell>
          <cell r="N30" t="str">
            <v>Lifosa</v>
          </cell>
          <cell r="O30">
            <v>56</v>
          </cell>
          <cell r="P30">
            <v>1064112</v>
          </cell>
          <cell r="Q30">
            <v>1218.5999999999999</v>
          </cell>
          <cell r="R30">
            <v>1065330.6000000001</v>
          </cell>
          <cell r="S30">
            <v>1065330.6000000001</v>
          </cell>
          <cell r="T30">
            <v>0</v>
          </cell>
          <cell r="U30">
            <v>40</v>
          </cell>
          <cell r="V30">
            <v>760080</v>
          </cell>
          <cell r="W30">
            <v>760080</v>
          </cell>
          <cell r="X30">
            <v>0</v>
          </cell>
          <cell r="Y30">
            <v>6.35</v>
          </cell>
          <cell r="Z30">
            <v>120662.7</v>
          </cell>
          <cell r="AA30">
            <v>120662.7</v>
          </cell>
          <cell r="AB30">
            <v>0</v>
          </cell>
          <cell r="AC30" t="str">
            <v>ММП</v>
          </cell>
          <cell r="AD30">
            <v>177906.73</v>
          </cell>
          <cell r="AE30">
            <v>177906.73</v>
          </cell>
          <cell r="AF30">
            <v>0</v>
          </cell>
          <cell r="AG30">
            <v>0</v>
          </cell>
          <cell r="AH30">
            <v>0</v>
          </cell>
          <cell r="AI30">
            <v>0</v>
          </cell>
          <cell r="AK30">
            <v>49.55</v>
          </cell>
          <cell r="AM30">
            <v>0</v>
          </cell>
          <cell r="AN30">
            <v>0</v>
          </cell>
          <cell r="AP30">
            <v>56</v>
          </cell>
          <cell r="AQ30">
            <v>1064112</v>
          </cell>
          <cell r="AR30">
            <v>1218.5999999999999</v>
          </cell>
          <cell r="AS30">
            <v>1065330.6000000001</v>
          </cell>
          <cell r="AT30">
            <v>49.55</v>
          </cell>
          <cell r="AU30">
            <v>941549.1</v>
          </cell>
          <cell r="AV30">
            <v>1218.5999999999999</v>
          </cell>
          <cell r="AW30">
            <v>942767.7</v>
          </cell>
          <cell r="AX30">
            <v>941549.1</v>
          </cell>
          <cell r="AY30">
            <v>1218.5999999999999</v>
          </cell>
          <cell r="AZ30">
            <v>942767.7</v>
          </cell>
          <cell r="BA30">
            <v>0</v>
          </cell>
          <cell r="BB30">
            <v>942767.7</v>
          </cell>
          <cell r="BC30">
            <v>0</v>
          </cell>
          <cell r="BD30">
            <v>0</v>
          </cell>
          <cell r="BE30">
            <v>0</v>
          </cell>
          <cell r="BF30">
            <v>1900.2</v>
          </cell>
          <cell r="BG30">
            <v>4780.97</v>
          </cell>
          <cell r="BH30" t="str">
            <v>A.Suvorov</v>
          </cell>
        </row>
        <row r="31">
          <cell r="A31">
            <v>200105</v>
          </cell>
          <cell r="B31" t="str">
            <v>foc</v>
          </cell>
          <cell r="C31" t="str">
            <v>foc12</v>
          </cell>
          <cell r="D31">
            <v>37027</v>
          </cell>
          <cell r="E31">
            <v>37027</v>
          </cell>
          <cell r="F31">
            <v>37027</v>
          </cell>
          <cell r="G31">
            <v>3728.929931640625</v>
          </cell>
          <cell r="H31">
            <v>3728.929931640625</v>
          </cell>
          <cell r="I31" t="str">
            <v>FCA Kovdor</v>
          </cell>
          <cell r="J31" t="str">
            <v>FCA-DAF</v>
          </cell>
          <cell r="K31" t="str">
            <v>КГОК</v>
          </cell>
          <cell r="L31" t="str">
            <v>КГОК</v>
          </cell>
          <cell r="M31" t="str">
            <v>Mirintex</v>
          </cell>
          <cell r="N31" t="str">
            <v>Seko Slovakia</v>
          </cell>
          <cell r="O31">
            <v>11.42</v>
          </cell>
          <cell r="P31">
            <v>109011.43</v>
          </cell>
          <cell r="R31">
            <v>109011.43</v>
          </cell>
          <cell r="S31">
            <v>109011.43</v>
          </cell>
          <cell r="T31">
            <v>0</v>
          </cell>
          <cell r="U31">
            <v>11.32</v>
          </cell>
          <cell r="V31">
            <v>42211.4876</v>
          </cell>
          <cell r="W31">
            <v>42211.49</v>
          </cell>
          <cell r="X31">
            <v>0</v>
          </cell>
          <cell r="Z31">
            <v>0</v>
          </cell>
          <cell r="AA31">
            <v>0</v>
          </cell>
          <cell r="AB31">
            <v>0</v>
          </cell>
          <cell r="AC31" t="str">
            <v>Shaymacks</v>
          </cell>
          <cell r="AD31">
            <v>66427.05</v>
          </cell>
          <cell r="AE31">
            <v>66427.05</v>
          </cell>
          <cell r="AF31">
            <v>0</v>
          </cell>
          <cell r="AG31">
            <v>0</v>
          </cell>
          <cell r="AH31">
            <v>0</v>
          </cell>
          <cell r="AI31">
            <v>0</v>
          </cell>
          <cell r="AM31">
            <v>0</v>
          </cell>
          <cell r="AN31">
            <v>0</v>
          </cell>
          <cell r="AX31">
            <v>0</v>
          </cell>
          <cell r="AZ31">
            <v>109011.43</v>
          </cell>
          <cell r="BA31">
            <v>0</v>
          </cell>
          <cell r="BB31">
            <v>0</v>
          </cell>
          <cell r="BC31">
            <v>0</v>
          </cell>
          <cell r="BD31">
            <v>0</v>
          </cell>
          <cell r="BE31">
            <v>0</v>
          </cell>
          <cell r="BF31">
            <v>0</v>
          </cell>
          <cell r="BG31">
            <v>372.89240000000001</v>
          </cell>
        </row>
        <row r="32">
          <cell r="A32">
            <v>200105</v>
          </cell>
          <cell r="B32" t="str">
            <v>ac</v>
          </cell>
          <cell r="C32" t="str">
            <v>ac18</v>
          </cell>
          <cell r="D32">
            <v>37038</v>
          </cell>
          <cell r="E32">
            <v>37038</v>
          </cell>
          <cell r="F32">
            <v>37038</v>
          </cell>
          <cell r="G32">
            <v>19075</v>
          </cell>
          <cell r="H32">
            <v>19075</v>
          </cell>
          <cell r="I32" t="str">
            <v>FOB Murmansk</v>
          </cell>
          <cell r="J32" t="str">
            <v>CFR Klaipeda</v>
          </cell>
          <cell r="K32" t="str">
            <v>КГОК</v>
          </cell>
          <cell r="L32" t="str">
            <v>КГОК</v>
          </cell>
          <cell r="M32" t="str">
            <v>Seneltex</v>
          </cell>
          <cell r="N32" t="str">
            <v>Lifosa</v>
          </cell>
          <cell r="O32">
            <v>56</v>
          </cell>
          <cell r="P32">
            <v>1068200</v>
          </cell>
          <cell r="Q32">
            <v>5300.1</v>
          </cell>
          <cell r="R32">
            <v>1073500.1000000001</v>
          </cell>
          <cell r="S32">
            <v>1073500.1000000001</v>
          </cell>
          <cell r="T32">
            <v>0</v>
          </cell>
          <cell r="U32">
            <v>40</v>
          </cell>
          <cell r="V32">
            <v>763000</v>
          </cell>
          <cell r="W32">
            <v>763000</v>
          </cell>
          <cell r="X32">
            <v>0</v>
          </cell>
          <cell r="Y32">
            <v>6.35</v>
          </cell>
          <cell r="Z32">
            <v>121126.25</v>
          </cell>
          <cell r="AA32">
            <v>121126.25</v>
          </cell>
          <cell r="AB32">
            <v>0</v>
          </cell>
          <cell r="AC32" t="str">
            <v>ММП</v>
          </cell>
          <cell r="AD32">
            <v>182565.1</v>
          </cell>
          <cell r="AE32">
            <v>182565.1</v>
          </cell>
          <cell r="AF32">
            <v>0</v>
          </cell>
          <cell r="AG32">
            <v>0</v>
          </cell>
          <cell r="AH32">
            <v>0</v>
          </cell>
          <cell r="AI32">
            <v>0</v>
          </cell>
          <cell r="AK32">
            <v>49.55</v>
          </cell>
          <cell r="AM32">
            <v>0</v>
          </cell>
          <cell r="AN32">
            <v>0</v>
          </cell>
          <cell r="AP32">
            <v>56</v>
          </cell>
          <cell r="AQ32">
            <v>1068200</v>
          </cell>
          <cell r="AR32">
            <v>5300.1</v>
          </cell>
          <cell r="AS32">
            <v>1073500.1000000001</v>
          </cell>
          <cell r="AT32">
            <v>49.55</v>
          </cell>
          <cell r="AU32">
            <v>945166.25</v>
          </cell>
          <cell r="AV32">
            <v>5300.1</v>
          </cell>
          <cell r="AW32">
            <v>950466.35</v>
          </cell>
          <cell r="AX32">
            <v>945166.25</v>
          </cell>
          <cell r="AY32">
            <v>5300.1</v>
          </cell>
          <cell r="AZ32">
            <v>950466.35</v>
          </cell>
          <cell r="BA32">
            <v>0</v>
          </cell>
          <cell r="BB32">
            <v>950466.35</v>
          </cell>
          <cell r="BC32">
            <v>0</v>
          </cell>
          <cell r="BD32">
            <v>0</v>
          </cell>
          <cell r="BE32">
            <v>0</v>
          </cell>
          <cell r="BF32">
            <v>1907.5</v>
          </cell>
          <cell r="BG32">
            <v>4901.25</v>
          </cell>
          <cell r="BH32" t="str">
            <v>E.Pugachev</v>
          </cell>
        </row>
        <row r="33">
          <cell r="A33">
            <v>200105</v>
          </cell>
          <cell r="B33" t="str">
            <v>ac</v>
          </cell>
          <cell r="C33" t="str">
            <v>ac19</v>
          </cell>
          <cell r="D33">
            <v>37039</v>
          </cell>
          <cell r="E33">
            <v>37039</v>
          </cell>
          <cell r="F33">
            <v>37039</v>
          </cell>
          <cell r="G33">
            <v>3923.5</v>
          </cell>
          <cell r="H33">
            <v>3923.5</v>
          </cell>
          <cell r="I33" t="str">
            <v>FCA Kovdor</v>
          </cell>
          <cell r="J33" t="str">
            <v>DDU Shilainiai</v>
          </cell>
          <cell r="K33" t="str">
            <v>КГОК</v>
          </cell>
          <cell r="L33" t="str">
            <v>КГОК</v>
          </cell>
          <cell r="M33" t="str">
            <v>Seneltex</v>
          </cell>
          <cell r="N33" t="str">
            <v>Lifosa</v>
          </cell>
          <cell r="O33">
            <v>62.25</v>
          </cell>
          <cell r="P33">
            <v>244237.88</v>
          </cell>
          <cell r="R33">
            <v>244237.88</v>
          </cell>
          <cell r="S33">
            <v>244237.88</v>
          </cell>
          <cell r="T33">
            <v>0</v>
          </cell>
          <cell r="U33">
            <v>28</v>
          </cell>
          <cell r="V33">
            <v>109858</v>
          </cell>
          <cell r="W33">
            <v>109858</v>
          </cell>
          <cell r="X33">
            <v>0</v>
          </cell>
          <cell r="Y33">
            <v>7.07</v>
          </cell>
          <cell r="Z33">
            <v>27739.15</v>
          </cell>
          <cell r="AA33">
            <v>27739.15</v>
          </cell>
          <cell r="AB33">
            <v>0</v>
          </cell>
          <cell r="AC33" t="str">
            <v>Itico</v>
          </cell>
          <cell r="AD33">
            <v>105629.71</v>
          </cell>
          <cell r="AE33">
            <v>105629.71</v>
          </cell>
          <cell r="AF33">
            <v>0</v>
          </cell>
          <cell r="AG33">
            <v>0</v>
          </cell>
          <cell r="AH33">
            <v>0</v>
          </cell>
          <cell r="AI33">
            <v>0</v>
          </cell>
          <cell r="AK33">
            <v>55.08</v>
          </cell>
          <cell r="AM33">
            <v>0</v>
          </cell>
          <cell r="AN33">
            <v>0</v>
          </cell>
          <cell r="AP33">
            <v>62.25</v>
          </cell>
          <cell r="AQ33">
            <v>244237.88</v>
          </cell>
          <cell r="AS33">
            <v>244237.88</v>
          </cell>
          <cell r="AT33">
            <v>55.08</v>
          </cell>
          <cell r="AU33">
            <v>216106.38</v>
          </cell>
          <cell r="AW33">
            <v>216106.38</v>
          </cell>
          <cell r="AX33">
            <v>216106.38</v>
          </cell>
          <cell r="AZ33">
            <v>216106.38</v>
          </cell>
          <cell r="BA33">
            <v>0</v>
          </cell>
          <cell r="BB33">
            <v>216106.38</v>
          </cell>
          <cell r="BC33">
            <v>0</v>
          </cell>
          <cell r="BD33">
            <v>0</v>
          </cell>
          <cell r="BE33">
            <v>0</v>
          </cell>
          <cell r="BF33">
            <v>392.35</v>
          </cell>
          <cell r="BG33">
            <v>618.66999999999996</v>
          </cell>
        </row>
        <row r="34">
          <cell r="A34">
            <v>200105</v>
          </cell>
          <cell r="B34" t="str">
            <v>ac</v>
          </cell>
          <cell r="C34" t="str">
            <v>ac20</v>
          </cell>
          <cell r="D34">
            <v>37040</v>
          </cell>
          <cell r="E34">
            <v>37040</v>
          </cell>
          <cell r="F34">
            <v>37040</v>
          </cell>
          <cell r="G34">
            <v>4015.39990234375</v>
          </cell>
          <cell r="H34">
            <v>4015.39990234375</v>
          </cell>
          <cell r="I34" t="str">
            <v>FCA Kovdor</v>
          </cell>
          <cell r="J34" t="str">
            <v>DDU Shilainiai</v>
          </cell>
          <cell r="K34" t="str">
            <v>КГОК</v>
          </cell>
          <cell r="L34" t="str">
            <v>КГОК</v>
          </cell>
          <cell r="M34" t="str">
            <v>Seneltex</v>
          </cell>
          <cell r="N34" t="str">
            <v>Lifosa</v>
          </cell>
          <cell r="O34">
            <v>62.25</v>
          </cell>
          <cell r="P34">
            <v>249958.65</v>
          </cell>
          <cell r="R34">
            <v>249958.65</v>
          </cell>
          <cell r="S34">
            <v>249958.65</v>
          </cell>
          <cell r="T34">
            <v>0</v>
          </cell>
          <cell r="U34">
            <v>28</v>
          </cell>
          <cell r="V34">
            <v>112431.2</v>
          </cell>
          <cell r="W34">
            <v>112431.2</v>
          </cell>
          <cell r="X34">
            <v>0</v>
          </cell>
          <cell r="Y34">
            <v>7.07</v>
          </cell>
          <cell r="Z34">
            <v>28388.878000000001</v>
          </cell>
          <cell r="AA34">
            <v>28388.880000000001</v>
          </cell>
          <cell r="AB34">
            <v>0</v>
          </cell>
          <cell r="AC34" t="str">
            <v>Itico</v>
          </cell>
          <cell r="AD34">
            <v>107910.26</v>
          </cell>
          <cell r="AE34">
            <v>107910.26</v>
          </cell>
          <cell r="AF34">
            <v>0</v>
          </cell>
          <cell r="AG34">
            <v>0</v>
          </cell>
          <cell r="AH34">
            <v>0</v>
          </cell>
          <cell r="AI34">
            <v>0</v>
          </cell>
          <cell r="AK34">
            <v>55.08</v>
          </cell>
          <cell r="AM34">
            <v>0</v>
          </cell>
          <cell r="AN34">
            <v>0</v>
          </cell>
          <cell r="AP34">
            <v>62.25</v>
          </cell>
          <cell r="AQ34">
            <v>249958.65</v>
          </cell>
          <cell r="AS34">
            <v>249958.65</v>
          </cell>
          <cell r="AT34">
            <v>55.08</v>
          </cell>
          <cell r="AU34">
            <v>221168.23199999999</v>
          </cell>
          <cell r="AW34">
            <v>221168.23199999999</v>
          </cell>
          <cell r="AX34">
            <v>221168.23199999999</v>
          </cell>
          <cell r="AZ34">
            <v>221168.23199999999</v>
          </cell>
          <cell r="BA34">
            <v>0</v>
          </cell>
          <cell r="BB34">
            <v>221168.23</v>
          </cell>
          <cell r="BC34">
            <v>0</v>
          </cell>
          <cell r="BD34">
            <v>0</v>
          </cell>
          <cell r="BE34">
            <v>0</v>
          </cell>
          <cell r="BF34">
            <v>401.54</v>
          </cell>
          <cell r="BG34">
            <v>826.77200000000005</v>
          </cell>
        </row>
        <row r="35">
          <cell r="A35">
            <v>200106</v>
          </cell>
          <cell r="B35" t="str">
            <v>foc</v>
          </cell>
          <cell r="C35" t="str">
            <v>foc13</v>
          </cell>
          <cell r="D35">
            <v>37046</v>
          </cell>
          <cell r="E35">
            <v>37046</v>
          </cell>
          <cell r="F35">
            <v>37046</v>
          </cell>
          <cell r="G35">
            <v>3721.77001953125</v>
          </cell>
          <cell r="H35">
            <v>3721.77001953125</v>
          </cell>
          <cell r="I35" t="str">
            <v>FCA Kovdor</v>
          </cell>
          <cell r="J35" t="str">
            <v>FCA-DAF</v>
          </cell>
          <cell r="K35" t="str">
            <v>КГОК</v>
          </cell>
          <cell r="L35" t="str">
            <v>КГОК</v>
          </cell>
          <cell r="M35" t="str">
            <v>Mirintex</v>
          </cell>
          <cell r="N35" t="str">
            <v>Seko Slovakia</v>
          </cell>
          <cell r="O35">
            <v>11.38</v>
          </cell>
          <cell r="P35">
            <v>108729.94</v>
          </cell>
          <cell r="R35">
            <v>108729.94</v>
          </cell>
          <cell r="S35">
            <v>108729.94</v>
          </cell>
          <cell r="T35">
            <v>0</v>
          </cell>
          <cell r="U35">
            <v>11.28</v>
          </cell>
          <cell r="V35">
            <v>41981.565600000002</v>
          </cell>
          <cell r="W35">
            <v>41981.57</v>
          </cell>
          <cell r="X35">
            <v>0</v>
          </cell>
          <cell r="Z35">
            <v>0</v>
          </cell>
          <cell r="AA35">
            <v>0</v>
          </cell>
          <cell r="AB35">
            <v>0</v>
          </cell>
          <cell r="AC35" t="str">
            <v>Shaymacks</v>
          </cell>
          <cell r="AD35">
            <v>66376.2</v>
          </cell>
          <cell r="AE35">
            <v>66376.2</v>
          </cell>
          <cell r="AF35">
            <v>0</v>
          </cell>
          <cell r="AG35">
            <v>0</v>
          </cell>
          <cell r="AH35">
            <v>0</v>
          </cell>
          <cell r="AI35">
            <v>0</v>
          </cell>
          <cell r="AM35">
            <v>0</v>
          </cell>
          <cell r="AN35">
            <v>0</v>
          </cell>
          <cell r="AX35">
            <v>0</v>
          </cell>
          <cell r="AZ35">
            <v>108729.94</v>
          </cell>
          <cell r="BA35">
            <v>0</v>
          </cell>
          <cell r="BB35">
            <v>0</v>
          </cell>
          <cell r="BC35">
            <v>0</v>
          </cell>
          <cell r="BD35">
            <v>0</v>
          </cell>
          <cell r="BE35">
            <v>0</v>
          </cell>
          <cell r="BF35">
            <v>0</v>
          </cell>
          <cell r="BG35">
            <v>372.17439999999999</v>
          </cell>
        </row>
        <row r="36">
          <cell r="A36">
            <v>200106</v>
          </cell>
          <cell r="B36" t="str">
            <v>dfp</v>
          </cell>
          <cell r="C36" t="str">
            <v>dfp01</v>
          </cell>
          <cell r="D36">
            <v>37049</v>
          </cell>
          <cell r="E36">
            <v>37048</v>
          </cell>
          <cell r="F36">
            <v>37049</v>
          </cell>
          <cell r="G36">
            <v>980.27001953125</v>
          </cell>
          <cell r="H36">
            <v>980.29998779296875</v>
          </cell>
          <cell r="I36" t="str">
            <v>DAF Ivangorod</v>
          </cell>
          <cell r="J36" t="str">
            <v>FOB Tallinn</v>
          </cell>
          <cell r="K36" t="str">
            <v>Фосфорит</v>
          </cell>
          <cell r="L36" t="str">
            <v>КГОК</v>
          </cell>
          <cell r="M36" t="str">
            <v>GMF</v>
          </cell>
          <cell r="N36" t="str">
            <v>Nagel</v>
          </cell>
          <cell r="O36">
            <v>130.80690000000001</v>
          </cell>
          <cell r="P36">
            <v>128229.97</v>
          </cell>
          <cell r="R36">
            <v>128229.97</v>
          </cell>
          <cell r="S36">
            <v>128229.97</v>
          </cell>
          <cell r="T36">
            <v>0</v>
          </cell>
          <cell r="U36">
            <v>119.3034</v>
          </cell>
          <cell r="V36">
            <v>116949.5</v>
          </cell>
          <cell r="W36">
            <v>116949.5</v>
          </cell>
          <cell r="X36">
            <v>0</v>
          </cell>
          <cell r="Y36">
            <v>1.5</v>
          </cell>
          <cell r="Z36">
            <v>1470.45</v>
          </cell>
          <cell r="AA36">
            <v>1470.45</v>
          </cell>
          <cell r="AB36">
            <v>0</v>
          </cell>
          <cell r="AC36" t="str">
            <v>EBSS</v>
          </cell>
          <cell r="AD36">
            <v>8073.89</v>
          </cell>
          <cell r="AE36">
            <v>8073.89</v>
          </cell>
          <cell r="AF36">
            <v>0</v>
          </cell>
          <cell r="AG36">
            <v>0</v>
          </cell>
          <cell r="AH36">
            <v>0</v>
          </cell>
          <cell r="AI36">
            <v>0</v>
          </cell>
          <cell r="AJ36">
            <v>130.80690000000001</v>
          </cell>
          <cell r="AK36">
            <v>129.1069</v>
          </cell>
          <cell r="AL36">
            <v>130.70689999999999</v>
          </cell>
          <cell r="AM36">
            <v>128131.94</v>
          </cell>
          <cell r="AN36">
            <v>0</v>
          </cell>
          <cell r="AO36">
            <v>128131.94</v>
          </cell>
          <cell r="AP36">
            <v>130.70689999999999</v>
          </cell>
          <cell r="AQ36">
            <v>128131.94</v>
          </cell>
          <cell r="AS36">
            <v>128131.94</v>
          </cell>
          <cell r="AT36">
            <v>129.1069</v>
          </cell>
          <cell r="AU36">
            <v>126563.455</v>
          </cell>
          <cell r="AW36">
            <v>126563.455</v>
          </cell>
          <cell r="AX36">
            <v>126563.455</v>
          </cell>
          <cell r="AZ36">
            <v>126563.455</v>
          </cell>
          <cell r="BA36">
            <v>0</v>
          </cell>
          <cell r="BB36">
            <v>126563.46</v>
          </cell>
          <cell r="BC36">
            <v>0</v>
          </cell>
          <cell r="BD36">
            <v>0</v>
          </cell>
          <cell r="BE36">
            <v>98.025000000000006</v>
          </cell>
          <cell r="BF36">
            <v>98.034999999999997</v>
          </cell>
          <cell r="BG36">
            <v>1540.0650000000001</v>
          </cell>
          <cell r="BH36" t="str">
            <v>Pamela</v>
          </cell>
        </row>
        <row r="37">
          <cell r="A37">
            <v>200106</v>
          </cell>
          <cell r="B37" t="str">
            <v>foc</v>
          </cell>
          <cell r="C37" t="str">
            <v>foc14</v>
          </cell>
          <cell r="D37">
            <v>37050</v>
          </cell>
          <cell r="E37">
            <v>37050</v>
          </cell>
          <cell r="F37">
            <v>37050</v>
          </cell>
          <cell r="G37">
            <v>3713.889892578125</v>
          </cell>
          <cell r="H37">
            <v>3713.889892578125</v>
          </cell>
          <cell r="I37" t="str">
            <v>FCA Kovdor</v>
          </cell>
          <cell r="J37" t="str">
            <v>FCA-DAF</v>
          </cell>
          <cell r="K37" t="str">
            <v>КГОК</v>
          </cell>
          <cell r="L37" t="str">
            <v>КГОК</v>
          </cell>
          <cell r="M37" t="str">
            <v>Mirintex</v>
          </cell>
          <cell r="N37" t="str">
            <v>Seko Slovakia</v>
          </cell>
          <cell r="O37">
            <v>11.4</v>
          </cell>
          <cell r="P37">
            <v>108629.8</v>
          </cell>
          <cell r="R37">
            <v>108629.8</v>
          </cell>
          <cell r="S37">
            <v>108629.8</v>
          </cell>
          <cell r="T37">
            <v>0</v>
          </cell>
          <cell r="U37">
            <v>11.3</v>
          </cell>
          <cell r="V37">
            <v>41966.957000000002</v>
          </cell>
          <cell r="W37">
            <v>41966.96</v>
          </cell>
          <cell r="X37">
            <v>0</v>
          </cell>
          <cell r="Z37">
            <v>0</v>
          </cell>
          <cell r="AA37">
            <v>0</v>
          </cell>
          <cell r="AB37">
            <v>0</v>
          </cell>
          <cell r="AC37" t="str">
            <v>Shaymacks</v>
          </cell>
          <cell r="AD37">
            <v>66291.45</v>
          </cell>
          <cell r="AE37">
            <v>66291.45</v>
          </cell>
          <cell r="AF37">
            <v>0</v>
          </cell>
          <cell r="AG37">
            <v>0</v>
          </cell>
          <cell r="AH37">
            <v>0</v>
          </cell>
          <cell r="AI37">
            <v>0</v>
          </cell>
          <cell r="AM37">
            <v>0</v>
          </cell>
          <cell r="AN37">
            <v>0</v>
          </cell>
          <cell r="AX37">
            <v>0</v>
          </cell>
          <cell r="AZ37">
            <v>108629.8</v>
          </cell>
          <cell r="BA37">
            <v>0</v>
          </cell>
          <cell r="BB37">
            <v>0</v>
          </cell>
          <cell r="BC37">
            <v>0</v>
          </cell>
          <cell r="BD37">
            <v>0</v>
          </cell>
          <cell r="BE37">
            <v>0</v>
          </cell>
          <cell r="BF37">
            <v>0</v>
          </cell>
          <cell r="BG37">
            <v>371.39299999999997</v>
          </cell>
        </row>
        <row r="38">
          <cell r="A38">
            <v>200106</v>
          </cell>
          <cell r="B38" t="str">
            <v>ac</v>
          </cell>
          <cell r="C38" t="str">
            <v>ac21</v>
          </cell>
          <cell r="D38">
            <v>37052</v>
          </cell>
          <cell r="E38">
            <v>37052</v>
          </cell>
          <cell r="F38">
            <v>37052</v>
          </cell>
          <cell r="G38">
            <v>25335</v>
          </cell>
          <cell r="H38">
            <v>25335</v>
          </cell>
          <cell r="I38" t="str">
            <v>FOB Murmansk</v>
          </cell>
          <cell r="J38" t="str">
            <v>FOB Murmansk</v>
          </cell>
          <cell r="K38" t="str">
            <v>КГОК</v>
          </cell>
          <cell r="L38" t="str">
            <v>КГОК</v>
          </cell>
          <cell r="M38" t="str">
            <v>Seneltex</v>
          </cell>
          <cell r="N38" t="str">
            <v>Sobelmar</v>
          </cell>
          <cell r="O38">
            <v>43.5</v>
          </cell>
          <cell r="P38">
            <v>1102072.5</v>
          </cell>
          <cell r="R38">
            <v>1102072.5</v>
          </cell>
          <cell r="S38">
            <v>1102072.5</v>
          </cell>
          <cell r="T38">
            <v>0</v>
          </cell>
          <cell r="U38">
            <v>40</v>
          </cell>
          <cell r="V38">
            <v>1013400</v>
          </cell>
          <cell r="W38">
            <v>1013400</v>
          </cell>
          <cell r="X38">
            <v>0</v>
          </cell>
          <cell r="Y38">
            <v>3.3</v>
          </cell>
          <cell r="Z38">
            <v>83605.5</v>
          </cell>
          <cell r="AA38">
            <v>83605.5</v>
          </cell>
          <cell r="AB38">
            <v>0</v>
          </cell>
          <cell r="AD38">
            <v>0</v>
          </cell>
          <cell r="AE38">
            <v>0</v>
          </cell>
          <cell r="AF38">
            <v>0</v>
          </cell>
          <cell r="AG38">
            <v>0</v>
          </cell>
          <cell r="AH38">
            <v>0</v>
          </cell>
          <cell r="AI38">
            <v>0</v>
          </cell>
          <cell r="AK38">
            <v>40.1</v>
          </cell>
          <cell r="AM38">
            <v>0</v>
          </cell>
          <cell r="AN38">
            <v>0</v>
          </cell>
          <cell r="AP38">
            <v>43.5</v>
          </cell>
          <cell r="AQ38">
            <v>1102072.5</v>
          </cell>
          <cell r="AS38">
            <v>1102072.5</v>
          </cell>
          <cell r="AT38">
            <v>40.1</v>
          </cell>
          <cell r="AU38">
            <v>1015933.5</v>
          </cell>
          <cell r="AW38">
            <v>1015933.5</v>
          </cell>
          <cell r="AX38">
            <v>1015933.5</v>
          </cell>
          <cell r="AZ38">
            <v>1015933.5</v>
          </cell>
          <cell r="BA38">
            <v>0</v>
          </cell>
          <cell r="BB38">
            <v>1015933.5</v>
          </cell>
          <cell r="BC38">
            <v>0</v>
          </cell>
          <cell r="BD38">
            <v>0</v>
          </cell>
          <cell r="BE38">
            <v>0</v>
          </cell>
          <cell r="BF38">
            <v>2533.5</v>
          </cell>
          <cell r="BG38">
            <v>2533.5</v>
          </cell>
        </row>
        <row r="39">
          <cell r="A39">
            <v>200106</v>
          </cell>
          <cell r="B39" t="str">
            <v>ac</v>
          </cell>
          <cell r="C39" t="str">
            <v>ac22</v>
          </cell>
          <cell r="D39">
            <v>37054</v>
          </cell>
          <cell r="E39">
            <v>37054</v>
          </cell>
          <cell r="F39">
            <v>37054</v>
          </cell>
          <cell r="G39">
            <v>19100</v>
          </cell>
          <cell r="H39">
            <v>19100</v>
          </cell>
          <cell r="I39" t="str">
            <v>FOB Murmansk</v>
          </cell>
          <cell r="J39" t="str">
            <v>CFR Klaipeda</v>
          </cell>
          <cell r="K39" t="str">
            <v>КГОК</v>
          </cell>
          <cell r="L39" t="str">
            <v>КГОК</v>
          </cell>
          <cell r="M39" t="str">
            <v>Seneltex</v>
          </cell>
          <cell r="N39" t="str">
            <v>Lifosa</v>
          </cell>
          <cell r="O39">
            <v>56</v>
          </cell>
          <cell r="P39">
            <v>1069600</v>
          </cell>
          <cell r="Q39">
            <v>-74.930000000000007</v>
          </cell>
          <cell r="R39">
            <v>1069525.07</v>
          </cell>
          <cell r="S39">
            <v>1069525.07</v>
          </cell>
          <cell r="T39">
            <v>0</v>
          </cell>
          <cell r="U39">
            <v>40</v>
          </cell>
          <cell r="V39">
            <v>764000</v>
          </cell>
          <cell r="W39">
            <v>764000</v>
          </cell>
          <cell r="X39">
            <v>0</v>
          </cell>
          <cell r="Y39">
            <v>6.35</v>
          </cell>
          <cell r="Z39">
            <v>121285</v>
          </cell>
          <cell r="AA39">
            <v>121285</v>
          </cell>
          <cell r="AB39">
            <v>0</v>
          </cell>
          <cell r="AC39" t="str">
            <v>ММП</v>
          </cell>
          <cell r="AD39">
            <v>177555.07</v>
          </cell>
          <cell r="AE39">
            <v>177555.07</v>
          </cell>
          <cell r="AF39">
            <v>0</v>
          </cell>
          <cell r="AG39">
            <v>0</v>
          </cell>
          <cell r="AH39">
            <v>0</v>
          </cell>
          <cell r="AI39">
            <v>0</v>
          </cell>
          <cell r="AK39">
            <v>49.55</v>
          </cell>
          <cell r="AM39">
            <v>0</v>
          </cell>
          <cell r="AN39">
            <v>0</v>
          </cell>
          <cell r="AP39">
            <v>56</v>
          </cell>
          <cell r="AQ39">
            <v>1069600</v>
          </cell>
          <cell r="AR39">
            <v>-74.930000000000007</v>
          </cell>
          <cell r="AS39">
            <v>1069525.07</v>
          </cell>
          <cell r="AT39">
            <v>49.55</v>
          </cell>
          <cell r="AU39">
            <v>946405</v>
          </cell>
          <cell r="AV39">
            <v>-74.930000000000007</v>
          </cell>
          <cell r="AW39">
            <v>946330.07</v>
          </cell>
          <cell r="AX39">
            <v>946405</v>
          </cell>
          <cell r="AY39">
            <v>-74.930000000000007</v>
          </cell>
          <cell r="AZ39">
            <v>946330.07</v>
          </cell>
          <cell r="BA39">
            <v>0</v>
          </cell>
          <cell r="BB39">
            <v>946330.07</v>
          </cell>
          <cell r="BC39">
            <v>0</v>
          </cell>
          <cell r="BD39">
            <v>0</v>
          </cell>
          <cell r="BE39">
            <v>0</v>
          </cell>
          <cell r="BF39">
            <v>1910</v>
          </cell>
          <cell r="BG39">
            <v>4775</v>
          </cell>
          <cell r="BH39" t="str">
            <v>D.Pozharsky</v>
          </cell>
        </row>
        <row r="40">
          <cell r="A40">
            <v>200106</v>
          </cell>
          <cell r="B40" t="str">
            <v>dfp</v>
          </cell>
          <cell r="C40" t="str">
            <v>dfp02</v>
          </cell>
          <cell r="D40">
            <v>37057</v>
          </cell>
          <cell r="E40">
            <v>37054</v>
          </cell>
          <cell r="F40">
            <v>37057</v>
          </cell>
          <cell r="G40">
            <v>1475.93994140625</v>
          </cell>
          <cell r="H40">
            <v>1491.6099853515625</v>
          </cell>
          <cell r="I40" t="str">
            <v>DAF Ivangorod</v>
          </cell>
          <cell r="J40" t="str">
            <v>FOB Tallinn</v>
          </cell>
          <cell r="K40" t="str">
            <v>Фосфорит</v>
          </cell>
          <cell r="L40" t="str">
            <v>КГОК</v>
          </cell>
          <cell r="M40" t="str">
            <v>GMF</v>
          </cell>
          <cell r="N40" t="str">
            <v>Nagel</v>
          </cell>
          <cell r="O40">
            <v>122.4376</v>
          </cell>
          <cell r="P40">
            <v>182629.2</v>
          </cell>
          <cell r="R40">
            <v>182629.2</v>
          </cell>
          <cell r="S40">
            <v>182629.2</v>
          </cell>
          <cell r="T40">
            <v>0</v>
          </cell>
          <cell r="U40">
            <v>120.9635</v>
          </cell>
          <cell r="V40">
            <v>178534.89</v>
          </cell>
          <cell r="W40">
            <v>178534.89</v>
          </cell>
          <cell r="X40">
            <v>0</v>
          </cell>
          <cell r="Y40">
            <v>1</v>
          </cell>
          <cell r="Z40">
            <v>1491.61</v>
          </cell>
          <cell r="AA40">
            <v>1491.61</v>
          </cell>
          <cell r="AB40">
            <v>0</v>
          </cell>
          <cell r="AC40" t="str">
            <v>EBSS</v>
          </cell>
          <cell r="AD40">
            <v>13359.49</v>
          </cell>
          <cell r="AE40">
            <v>13359.49</v>
          </cell>
          <cell r="AF40">
            <v>0</v>
          </cell>
          <cell r="AG40">
            <v>0</v>
          </cell>
          <cell r="AH40">
            <v>0</v>
          </cell>
          <cell r="AI40">
            <v>0</v>
          </cell>
          <cell r="AJ40">
            <v>122.4376</v>
          </cell>
          <cell r="AK40">
            <v>121.2376</v>
          </cell>
          <cell r="AL40">
            <v>122.33759999999999</v>
          </cell>
          <cell r="AM40">
            <v>182480.04</v>
          </cell>
          <cell r="AN40">
            <v>0</v>
          </cell>
          <cell r="AO40">
            <v>182480.04</v>
          </cell>
          <cell r="AP40">
            <v>122.33759999999999</v>
          </cell>
          <cell r="AQ40">
            <v>182480.03899999999</v>
          </cell>
          <cell r="AS40">
            <v>182480.03899999999</v>
          </cell>
          <cell r="AT40">
            <v>121.2376</v>
          </cell>
          <cell r="AU40">
            <v>180839.26800000001</v>
          </cell>
          <cell r="AW40">
            <v>180839.26800000001</v>
          </cell>
          <cell r="AX40">
            <v>180839.26800000001</v>
          </cell>
          <cell r="AZ40">
            <v>180839.26800000001</v>
          </cell>
          <cell r="BA40">
            <v>0</v>
          </cell>
          <cell r="BB40">
            <v>180839.27</v>
          </cell>
          <cell r="BC40">
            <v>0</v>
          </cell>
          <cell r="BD40">
            <v>0</v>
          </cell>
          <cell r="BE40">
            <v>149.161</v>
          </cell>
          <cell r="BF40">
            <v>149.161</v>
          </cell>
          <cell r="BG40">
            <v>-11055.111999999999</v>
          </cell>
          <cell r="BH40" t="str">
            <v>Sea Rey</v>
          </cell>
        </row>
        <row r="41">
          <cell r="A41">
            <v>200106</v>
          </cell>
          <cell r="B41" t="str">
            <v>foc</v>
          </cell>
          <cell r="C41" t="str">
            <v>foc15</v>
          </cell>
          <cell r="D41">
            <v>37055</v>
          </cell>
          <cell r="E41">
            <v>37055</v>
          </cell>
          <cell r="F41">
            <v>37055</v>
          </cell>
          <cell r="G41">
            <v>3764.1298828125</v>
          </cell>
          <cell r="H41">
            <v>3764.1298828125</v>
          </cell>
          <cell r="I41" t="str">
            <v>FCA Kovdor</v>
          </cell>
          <cell r="J41" t="str">
            <v>FCA-DAF</v>
          </cell>
          <cell r="K41" t="str">
            <v>КГОК</v>
          </cell>
          <cell r="L41" t="str">
            <v>КГОК</v>
          </cell>
          <cell r="M41" t="str">
            <v>Mirintex</v>
          </cell>
          <cell r="N41" t="str">
            <v>Seko Slovakia</v>
          </cell>
          <cell r="O41">
            <v>11.36</v>
          </cell>
          <cell r="P41">
            <v>109814.72</v>
          </cell>
          <cell r="R41">
            <v>109814.72</v>
          </cell>
          <cell r="S41">
            <v>109814.72</v>
          </cell>
          <cell r="T41">
            <v>0</v>
          </cell>
          <cell r="U41">
            <v>11.26</v>
          </cell>
          <cell r="V41">
            <v>42384.103799999997</v>
          </cell>
          <cell r="W41">
            <v>42384.1</v>
          </cell>
          <cell r="X41">
            <v>0</v>
          </cell>
          <cell r="Z41">
            <v>0</v>
          </cell>
          <cell r="AA41">
            <v>0</v>
          </cell>
          <cell r="AB41">
            <v>0</v>
          </cell>
          <cell r="AC41" t="str">
            <v>Shaymacks</v>
          </cell>
          <cell r="AD41">
            <v>67054.2</v>
          </cell>
          <cell r="AE41">
            <v>67054.2</v>
          </cell>
          <cell r="AF41">
            <v>0</v>
          </cell>
          <cell r="AG41">
            <v>0</v>
          </cell>
          <cell r="AH41">
            <v>0</v>
          </cell>
          <cell r="AI41">
            <v>0</v>
          </cell>
          <cell r="AM41">
            <v>0</v>
          </cell>
          <cell r="AN41">
            <v>0</v>
          </cell>
          <cell r="AX41">
            <v>0</v>
          </cell>
          <cell r="AZ41">
            <v>109814.72</v>
          </cell>
          <cell r="BA41">
            <v>0</v>
          </cell>
          <cell r="BB41">
            <v>0</v>
          </cell>
          <cell r="BC41">
            <v>0</v>
          </cell>
          <cell r="BD41">
            <v>0</v>
          </cell>
          <cell r="BE41">
            <v>0</v>
          </cell>
          <cell r="BF41">
            <v>0</v>
          </cell>
          <cell r="BG41">
            <v>376.4162</v>
          </cell>
        </row>
        <row r="42">
          <cell r="A42">
            <v>200106</v>
          </cell>
          <cell r="B42" t="str">
            <v>dfp</v>
          </cell>
          <cell r="C42" t="str">
            <v>dfp03</v>
          </cell>
          <cell r="D42">
            <v>37059</v>
          </cell>
          <cell r="E42">
            <v>37057</v>
          </cell>
          <cell r="F42">
            <v>37059</v>
          </cell>
          <cell r="G42">
            <v>519.75</v>
          </cell>
          <cell r="H42">
            <v>520.280029296875</v>
          </cell>
          <cell r="I42" t="str">
            <v>DAF Ivangorod</v>
          </cell>
          <cell r="J42" t="str">
            <v>FOB Tallinn</v>
          </cell>
          <cell r="K42" t="str">
            <v>Фосфорит</v>
          </cell>
          <cell r="L42" t="str">
            <v>КГОК</v>
          </cell>
          <cell r="M42" t="str">
            <v>GMF</v>
          </cell>
          <cell r="N42" t="str">
            <v>Nagel</v>
          </cell>
          <cell r="O42">
            <v>125</v>
          </cell>
          <cell r="P42">
            <v>65035</v>
          </cell>
          <cell r="R42">
            <v>65035</v>
          </cell>
          <cell r="S42">
            <v>65035</v>
          </cell>
          <cell r="T42">
            <v>0</v>
          </cell>
          <cell r="U42">
            <v>116</v>
          </cell>
          <cell r="V42">
            <v>60291</v>
          </cell>
          <cell r="W42">
            <v>60291</v>
          </cell>
          <cell r="X42">
            <v>0</v>
          </cell>
          <cell r="Y42">
            <v>1</v>
          </cell>
          <cell r="Z42">
            <v>520.28</v>
          </cell>
          <cell r="AA42">
            <v>520.28</v>
          </cell>
          <cell r="AB42">
            <v>0</v>
          </cell>
          <cell r="AC42" t="str">
            <v>EBSS</v>
          </cell>
          <cell r="AD42">
            <v>4124.4399999999996</v>
          </cell>
          <cell r="AE42">
            <v>4124.4399999999996</v>
          </cell>
          <cell r="AF42">
            <v>0</v>
          </cell>
          <cell r="AG42">
            <v>0</v>
          </cell>
          <cell r="AH42">
            <v>0</v>
          </cell>
          <cell r="AI42">
            <v>0</v>
          </cell>
          <cell r="AJ42">
            <v>125</v>
          </cell>
          <cell r="AK42">
            <v>123.8</v>
          </cell>
          <cell r="AL42">
            <v>124.9</v>
          </cell>
          <cell r="AM42">
            <v>64982.97</v>
          </cell>
          <cell r="AN42">
            <v>0</v>
          </cell>
          <cell r="AO42">
            <v>64982.97</v>
          </cell>
          <cell r="AP42">
            <v>124.9</v>
          </cell>
          <cell r="AQ42">
            <v>64982.972000000002</v>
          </cell>
          <cell r="AS42">
            <v>64982.972000000002</v>
          </cell>
          <cell r="AT42">
            <v>123.8</v>
          </cell>
          <cell r="AU42">
            <v>64410.663999999997</v>
          </cell>
          <cell r="AW42">
            <v>64410.663999999997</v>
          </cell>
          <cell r="AX42">
            <v>64410.663999999997</v>
          </cell>
          <cell r="AZ42">
            <v>64410.663999999997</v>
          </cell>
          <cell r="BA42">
            <v>0</v>
          </cell>
          <cell r="BB42">
            <v>64410.66</v>
          </cell>
          <cell r="BC42">
            <v>0</v>
          </cell>
          <cell r="BD42">
            <v>0</v>
          </cell>
          <cell r="BE42">
            <v>52.027999999999999</v>
          </cell>
          <cell r="BF42">
            <v>52.027999999999999</v>
          </cell>
          <cell r="BG42">
            <v>-4.7759999999999998</v>
          </cell>
          <cell r="BH42" t="str">
            <v>Monsunen</v>
          </cell>
        </row>
        <row r="43">
          <cell r="A43">
            <v>200106</v>
          </cell>
          <cell r="B43" t="str">
            <v>foc</v>
          </cell>
          <cell r="C43" t="str">
            <v>foc16</v>
          </cell>
          <cell r="D43">
            <v>37062</v>
          </cell>
          <cell r="E43">
            <v>37062</v>
          </cell>
          <cell r="F43">
            <v>37062</v>
          </cell>
          <cell r="G43">
            <v>3760.02001953125</v>
          </cell>
          <cell r="H43">
            <v>3760.02001953125</v>
          </cell>
          <cell r="I43" t="str">
            <v>FCA Kovdor</v>
          </cell>
          <cell r="J43" t="str">
            <v>FCA-DAF</v>
          </cell>
          <cell r="K43" t="str">
            <v>КГОК</v>
          </cell>
          <cell r="L43" t="str">
            <v>КГОК</v>
          </cell>
          <cell r="M43" t="str">
            <v>Mirintex</v>
          </cell>
          <cell r="N43" t="str">
            <v>Seko Slovakia</v>
          </cell>
          <cell r="O43">
            <v>11.36</v>
          </cell>
          <cell r="P43">
            <v>109751.08</v>
          </cell>
          <cell r="R43">
            <v>109751.08</v>
          </cell>
          <cell r="S43">
            <v>109751.08</v>
          </cell>
          <cell r="T43">
            <v>0</v>
          </cell>
          <cell r="U43">
            <v>11.26</v>
          </cell>
          <cell r="V43">
            <v>42337.825199999999</v>
          </cell>
          <cell r="W43">
            <v>42337.83</v>
          </cell>
          <cell r="X43">
            <v>0</v>
          </cell>
          <cell r="Z43">
            <v>0</v>
          </cell>
          <cell r="AA43">
            <v>0</v>
          </cell>
          <cell r="AB43">
            <v>0</v>
          </cell>
          <cell r="AC43" t="str">
            <v>Shaymacks</v>
          </cell>
          <cell r="AD43">
            <v>67037.25</v>
          </cell>
          <cell r="AE43">
            <v>67037.25</v>
          </cell>
          <cell r="AF43">
            <v>0</v>
          </cell>
          <cell r="AG43">
            <v>0</v>
          </cell>
          <cell r="AH43">
            <v>0</v>
          </cell>
          <cell r="AI43">
            <v>0</v>
          </cell>
          <cell r="AM43">
            <v>0</v>
          </cell>
          <cell r="AN43">
            <v>0</v>
          </cell>
          <cell r="AX43">
            <v>0</v>
          </cell>
          <cell r="AZ43">
            <v>109751.08</v>
          </cell>
          <cell r="BA43">
            <v>0</v>
          </cell>
          <cell r="BB43">
            <v>0</v>
          </cell>
          <cell r="BC43">
            <v>0</v>
          </cell>
          <cell r="BD43">
            <v>0</v>
          </cell>
          <cell r="BE43">
            <v>0</v>
          </cell>
          <cell r="BF43">
            <v>0</v>
          </cell>
          <cell r="BG43">
            <v>376.00479999999999</v>
          </cell>
        </row>
        <row r="44">
          <cell r="A44">
            <v>200106</v>
          </cell>
          <cell r="B44" t="str">
            <v>ac</v>
          </cell>
          <cell r="C44" t="str">
            <v>ac23</v>
          </cell>
          <cell r="D44">
            <v>37063</v>
          </cell>
          <cell r="E44">
            <v>37063</v>
          </cell>
          <cell r="F44">
            <v>37063</v>
          </cell>
          <cell r="G44">
            <v>18332</v>
          </cell>
          <cell r="H44">
            <v>18332</v>
          </cell>
          <cell r="I44" t="str">
            <v>FOB Murmansk</v>
          </cell>
          <cell r="J44" t="str">
            <v>CFR Klaipeda</v>
          </cell>
          <cell r="K44" t="str">
            <v>КГОК</v>
          </cell>
          <cell r="L44" t="str">
            <v>КГОК</v>
          </cell>
          <cell r="M44" t="str">
            <v>Seneltex</v>
          </cell>
          <cell r="N44" t="str">
            <v>Lifosa</v>
          </cell>
          <cell r="O44">
            <v>56</v>
          </cell>
          <cell r="P44">
            <v>1026592</v>
          </cell>
          <cell r="Q44">
            <v>2250</v>
          </cell>
          <cell r="R44">
            <v>1028842</v>
          </cell>
          <cell r="S44">
            <v>1028842</v>
          </cell>
          <cell r="T44">
            <v>0</v>
          </cell>
          <cell r="U44">
            <v>40</v>
          </cell>
          <cell r="V44">
            <v>733280</v>
          </cell>
          <cell r="W44">
            <v>733280</v>
          </cell>
          <cell r="X44">
            <v>0</v>
          </cell>
          <cell r="Y44">
            <v>6.35</v>
          </cell>
          <cell r="Z44">
            <v>116408.2</v>
          </cell>
          <cell r="AA44">
            <v>116408.2</v>
          </cell>
          <cell r="AB44">
            <v>0</v>
          </cell>
          <cell r="AC44" t="str">
            <v>NB Shipping</v>
          </cell>
          <cell r="AD44">
            <v>172680.38</v>
          </cell>
          <cell r="AE44">
            <v>172680.38</v>
          </cell>
          <cell r="AF44">
            <v>0</v>
          </cell>
          <cell r="AG44">
            <v>0</v>
          </cell>
          <cell r="AH44">
            <v>0</v>
          </cell>
          <cell r="AI44">
            <v>0</v>
          </cell>
          <cell r="AK44">
            <v>49.55</v>
          </cell>
          <cell r="AM44">
            <v>0</v>
          </cell>
          <cell r="AN44">
            <v>0</v>
          </cell>
          <cell r="AP44">
            <v>56</v>
          </cell>
          <cell r="AQ44">
            <v>1026592</v>
          </cell>
          <cell r="AR44">
            <v>2250</v>
          </cell>
          <cell r="AS44">
            <v>1028842</v>
          </cell>
          <cell r="AT44">
            <v>49.55</v>
          </cell>
          <cell r="AU44">
            <v>908350.6</v>
          </cell>
          <cell r="AV44">
            <v>2250</v>
          </cell>
          <cell r="AW44">
            <v>910600.6</v>
          </cell>
          <cell r="AX44">
            <v>908350.6</v>
          </cell>
          <cell r="AY44">
            <v>2250</v>
          </cell>
          <cell r="AZ44">
            <v>910600.6</v>
          </cell>
          <cell r="BA44">
            <v>0</v>
          </cell>
          <cell r="BB44">
            <v>910600.6</v>
          </cell>
          <cell r="BC44">
            <v>0</v>
          </cell>
          <cell r="BD44">
            <v>0</v>
          </cell>
          <cell r="BE44">
            <v>0</v>
          </cell>
          <cell r="BF44">
            <v>1833.2</v>
          </cell>
          <cell r="BG44">
            <v>4640.22</v>
          </cell>
          <cell r="BH44" t="str">
            <v>K.Kudlay</v>
          </cell>
        </row>
        <row r="45">
          <cell r="A45">
            <v>200106</v>
          </cell>
          <cell r="B45" t="str">
            <v>foc</v>
          </cell>
          <cell r="C45" t="str">
            <v>foc17</v>
          </cell>
          <cell r="D45">
            <v>37063</v>
          </cell>
          <cell r="E45">
            <v>37063</v>
          </cell>
          <cell r="F45">
            <v>37063</v>
          </cell>
          <cell r="G45">
            <v>3715.5</v>
          </cell>
          <cell r="H45">
            <v>3715.5</v>
          </cell>
          <cell r="I45" t="str">
            <v>FCA Kovdor</v>
          </cell>
          <cell r="J45" t="str">
            <v>FCA-DAF</v>
          </cell>
          <cell r="K45" t="str">
            <v>КГОК</v>
          </cell>
          <cell r="L45" t="str">
            <v>КГОК</v>
          </cell>
          <cell r="M45" t="str">
            <v>Mirintex</v>
          </cell>
          <cell r="N45" t="str">
            <v>Seko Slovakia</v>
          </cell>
          <cell r="O45">
            <v>11.36</v>
          </cell>
          <cell r="P45">
            <v>108465.63</v>
          </cell>
          <cell r="R45">
            <v>108465.63</v>
          </cell>
          <cell r="S45">
            <v>108465.63</v>
          </cell>
          <cell r="T45">
            <v>0</v>
          </cell>
          <cell r="U45">
            <v>11.26</v>
          </cell>
          <cell r="V45">
            <v>41836.53</v>
          </cell>
          <cell r="W45">
            <v>41836.53</v>
          </cell>
          <cell r="X45">
            <v>0</v>
          </cell>
          <cell r="Z45">
            <v>0</v>
          </cell>
          <cell r="AA45">
            <v>0</v>
          </cell>
          <cell r="AB45">
            <v>0</v>
          </cell>
          <cell r="AC45" t="str">
            <v>Shaymacks</v>
          </cell>
          <cell r="AD45">
            <v>66257.55</v>
          </cell>
          <cell r="AE45">
            <v>66257.55</v>
          </cell>
          <cell r="AF45">
            <v>0</v>
          </cell>
          <cell r="AG45">
            <v>0</v>
          </cell>
          <cell r="AH45">
            <v>0</v>
          </cell>
          <cell r="AI45">
            <v>0</v>
          </cell>
          <cell r="AM45">
            <v>0</v>
          </cell>
          <cell r="AN45">
            <v>0</v>
          </cell>
          <cell r="AX45">
            <v>0</v>
          </cell>
          <cell r="AZ45">
            <v>108465.63</v>
          </cell>
          <cell r="BA45">
            <v>0</v>
          </cell>
          <cell r="BB45">
            <v>0</v>
          </cell>
          <cell r="BC45">
            <v>0</v>
          </cell>
          <cell r="BD45">
            <v>0</v>
          </cell>
          <cell r="BE45">
            <v>0</v>
          </cell>
          <cell r="BF45">
            <v>0</v>
          </cell>
          <cell r="BG45">
            <v>371.55</v>
          </cell>
        </row>
        <row r="46">
          <cell r="A46">
            <v>200106</v>
          </cell>
          <cell r="B46" t="str">
            <v>dfp</v>
          </cell>
          <cell r="C46" t="str">
            <v>dfp04</v>
          </cell>
          <cell r="D46">
            <v>37066</v>
          </cell>
          <cell r="E46">
            <v>37064</v>
          </cell>
          <cell r="F46">
            <v>37066</v>
          </cell>
          <cell r="G46">
            <v>1456.260009765625</v>
          </cell>
          <cell r="H46">
            <v>1460.699951171875</v>
          </cell>
          <cell r="I46" t="str">
            <v>DAF Ivangorod</v>
          </cell>
          <cell r="J46" t="str">
            <v>FOB Tallinn</v>
          </cell>
          <cell r="K46" t="str">
            <v>Фосфорит</v>
          </cell>
          <cell r="L46" t="str">
            <v>КГОК</v>
          </cell>
          <cell r="M46" t="str">
            <v>GMF</v>
          </cell>
          <cell r="N46" t="str">
            <v>Nagel</v>
          </cell>
          <cell r="O46">
            <v>130.40049999999999</v>
          </cell>
          <cell r="P46">
            <v>190476</v>
          </cell>
          <cell r="R46">
            <v>190476</v>
          </cell>
          <cell r="S46">
            <v>190476</v>
          </cell>
          <cell r="T46">
            <v>0</v>
          </cell>
          <cell r="U46">
            <v>118.90170000000001</v>
          </cell>
          <cell r="V46">
            <v>173151.81</v>
          </cell>
          <cell r="W46">
            <v>173151.81</v>
          </cell>
          <cell r="X46">
            <v>0</v>
          </cell>
          <cell r="Y46">
            <v>1.5</v>
          </cell>
          <cell r="Z46">
            <v>2191.0500000000002</v>
          </cell>
          <cell r="AA46">
            <v>2191.0500000000002</v>
          </cell>
          <cell r="AB46">
            <v>0</v>
          </cell>
          <cell r="AC46" t="str">
            <v>EBSS</v>
          </cell>
          <cell r="AD46">
            <v>11233.72</v>
          </cell>
          <cell r="AE46">
            <v>11233.72</v>
          </cell>
          <cell r="AF46">
            <v>0</v>
          </cell>
          <cell r="AG46">
            <v>0</v>
          </cell>
          <cell r="AH46">
            <v>0</v>
          </cell>
          <cell r="AI46">
            <v>0</v>
          </cell>
          <cell r="AJ46">
            <v>130.40049999999999</v>
          </cell>
          <cell r="AK46">
            <v>128.70050000000001</v>
          </cell>
          <cell r="AL46">
            <v>130.3005</v>
          </cell>
          <cell r="AM46">
            <v>190329.93</v>
          </cell>
          <cell r="AN46">
            <v>0</v>
          </cell>
          <cell r="AO46">
            <v>190329.93</v>
          </cell>
          <cell r="AP46">
            <v>130.3005</v>
          </cell>
          <cell r="AQ46">
            <v>190329.93</v>
          </cell>
          <cell r="AS46">
            <v>190329.93</v>
          </cell>
          <cell r="AT46">
            <v>128.70050000000001</v>
          </cell>
          <cell r="AU46">
            <v>187992.81</v>
          </cell>
          <cell r="AW46">
            <v>187992.81</v>
          </cell>
          <cell r="AX46">
            <v>187992.81</v>
          </cell>
          <cell r="AZ46">
            <v>187992.81</v>
          </cell>
          <cell r="BA46">
            <v>0</v>
          </cell>
          <cell r="BB46">
            <v>187992.81</v>
          </cell>
          <cell r="BC46">
            <v>0</v>
          </cell>
          <cell r="BD46">
            <v>0</v>
          </cell>
          <cell r="BE46">
            <v>146.07</v>
          </cell>
          <cell r="BF46">
            <v>146.07</v>
          </cell>
          <cell r="BG46">
            <v>3607.28</v>
          </cell>
          <cell r="BH46" t="str">
            <v>Key</v>
          </cell>
        </row>
        <row r="47">
          <cell r="A47">
            <v>200106</v>
          </cell>
          <cell r="B47" t="str">
            <v>foc</v>
          </cell>
          <cell r="C47" t="str">
            <v>foc18</v>
          </cell>
          <cell r="D47">
            <v>37064</v>
          </cell>
          <cell r="E47">
            <v>37064</v>
          </cell>
          <cell r="F47">
            <v>37064</v>
          </cell>
          <cell r="G47">
            <v>3768.5</v>
          </cell>
          <cell r="H47">
            <v>3768.5</v>
          </cell>
          <cell r="I47" t="str">
            <v>FCA Kovdor</v>
          </cell>
          <cell r="J47" t="str">
            <v>FCA-DAF</v>
          </cell>
          <cell r="K47" t="str">
            <v>КГОК</v>
          </cell>
          <cell r="L47" t="str">
            <v>КГОК</v>
          </cell>
          <cell r="M47" t="str">
            <v>Mirintex</v>
          </cell>
          <cell r="N47" t="str">
            <v>Seko Slovakia</v>
          </cell>
          <cell r="O47">
            <v>11.36</v>
          </cell>
          <cell r="P47">
            <v>109949.11</v>
          </cell>
          <cell r="R47">
            <v>109949.11</v>
          </cell>
          <cell r="S47">
            <v>109949.11</v>
          </cell>
          <cell r="T47">
            <v>0</v>
          </cell>
          <cell r="U47">
            <v>11.26</v>
          </cell>
          <cell r="V47">
            <v>42433.31</v>
          </cell>
          <cell r="W47">
            <v>42433.31</v>
          </cell>
          <cell r="X47">
            <v>0</v>
          </cell>
          <cell r="Z47">
            <v>0</v>
          </cell>
          <cell r="AA47">
            <v>0</v>
          </cell>
          <cell r="AB47">
            <v>0</v>
          </cell>
          <cell r="AC47" t="str">
            <v>Shaymacks</v>
          </cell>
          <cell r="AD47">
            <v>67138.95</v>
          </cell>
          <cell r="AE47">
            <v>67138.95</v>
          </cell>
          <cell r="AF47">
            <v>0</v>
          </cell>
          <cell r="AG47">
            <v>0</v>
          </cell>
          <cell r="AH47">
            <v>0</v>
          </cell>
          <cell r="AI47">
            <v>0</v>
          </cell>
          <cell r="AM47">
            <v>0</v>
          </cell>
          <cell r="AN47">
            <v>0</v>
          </cell>
          <cell r="AX47">
            <v>0</v>
          </cell>
          <cell r="AZ47">
            <v>109949.11</v>
          </cell>
          <cell r="BA47">
            <v>0</v>
          </cell>
          <cell r="BB47">
            <v>0</v>
          </cell>
          <cell r="BC47">
            <v>0</v>
          </cell>
          <cell r="BD47">
            <v>0</v>
          </cell>
          <cell r="BE47">
            <v>0</v>
          </cell>
          <cell r="BF47">
            <v>0</v>
          </cell>
          <cell r="BG47">
            <v>376.85</v>
          </cell>
        </row>
        <row r="48">
          <cell r="A48">
            <v>200107</v>
          </cell>
          <cell r="B48" t="str">
            <v>bc</v>
          </cell>
          <cell r="C48" t="str">
            <v>bc02</v>
          </cell>
          <cell r="D48">
            <v>37079</v>
          </cell>
          <cell r="E48">
            <v>37065</v>
          </cell>
          <cell r="F48">
            <v>37079</v>
          </cell>
          <cell r="G48">
            <v>252</v>
          </cell>
          <cell r="H48">
            <v>252</v>
          </cell>
          <cell r="I48" t="str">
            <v>FCA Kovdor</v>
          </cell>
          <cell r="J48" t="str">
            <v>CIF Japan</v>
          </cell>
          <cell r="K48" t="str">
            <v>КГОК</v>
          </cell>
          <cell r="L48" t="str">
            <v>КГОК</v>
          </cell>
          <cell r="M48" t="str">
            <v>GMF</v>
          </cell>
          <cell r="N48" t="str">
            <v>Mitsui</v>
          </cell>
          <cell r="O48">
            <v>2095</v>
          </cell>
          <cell r="P48">
            <v>527940</v>
          </cell>
          <cell r="R48">
            <v>527940</v>
          </cell>
          <cell r="S48">
            <v>527940</v>
          </cell>
          <cell r="T48">
            <v>0</v>
          </cell>
          <cell r="U48">
            <v>1700</v>
          </cell>
          <cell r="V48">
            <v>428400</v>
          </cell>
          <cell r="W48">
            <v>428400</v>
          </cell>
          <cell r="X48">
            <v>0</v>
          </cell>
          <cell r="Y48">
            <v>285</v>
          </cell>
          <cell r="Z48">
            <v>71820</v>
          </cell>
          <cell r="AA48">
            <v>71820</v>
          </cell>
          <cell r="AB48">
            <v>0</v>
          </cell>
          <cell r="AD48">
            <v>19678.84</v>
          </cell>
          <cell r="AE48">
            <v>19678.84</v>
          </cell>
          <cell r="AF48">
            <v>0</v>
          </cell>
          <cell r="AG48">
            <v>813.04</v>
          </cell>
          <cell r="AH48">
            <v>813.04</v>
          </cell>
          <cell r="AI48">
            <v>0</v>
          </cell>
          <cell r="AJ48">
            <v>2095</v>
          </cell>
          <cell r="AK48">
            <v>1790</v>
          </cell>
          <cell r="AL48">
            <v>2085</v>
          </cell>
          <cell r="AM48">
            <v>525420</v>
          </cell>
          <cell r="AN48">
            <v>0</v>
          </cell>
          <cell r="AO48">
            <v>525420</v>
          </cell>
          <cell r="AP48">
            <v>2085</v>
          </cell>
          <cell r="AQ48">
            <v>525420</v>
          </cell>
          <cell r="AS48">
            <v>525420</v>
          </cell>
          <cell r="AT48">
            <v>1790</v>
          </cell>
          <cell r="AW48">
            <v>451080</v>
          </cell>
          <cell r="AZ48">
            <v>451080</v>
          </cell>
          <cell r="BA48">
            <v>0</v>
          </cell>
          <cell r="BB48">
            <v>451080</v>
          </cell>
          <cell r="BC48">
            <v>0</v>
          </cell>
          <cell r="BD48">
            <v>0</v>
          </cell>
          <cell r="BE48">
            <v>2520</v>
          </cell>
          <cell r="BF48">
            <v>2520</v>
          </cell>
          <cell r="BG48">
            <v>2188.12</v>
          </cell>
        </row>
        <row r="49">
          <cell r="A49">
            <v>200106</v>
          </cell>
          <cell r="B49" t="str">
            <v>dfp</v>
          </cell>
          <cell r="C49" t="str">
            <v>dfp05</v>
          </cell>
          <cell r="D49">
            <v>37068</v>
          </cell>
          <cell r="E49">
            <v>37066</v>
          </cell>
          <cell r="F49">
            <v>37068</v>
          </cell>
          <cell r="G49">
            <v>620.1099853515625</v>
          </cell>
          <cell r="H49">
            <v>617.1099853515625</v>
          </cell>
          <cell r="I49" t="str">
            <v>DAF Ivangorod</v>
          </cell>
          <cell r="J49" t="str">
            <v>FOB Tallinn</v>
          </cell>
          <cell r="K49" t="str">
            <v>Фосфорит</v>
          </cell>
          <cell r="L49" t="str">
            <v>КГОК</v>
          </cell>
          <cell r="M49" t="str">
            <v>GMF</v>
          </cell>
          <cell r="N49" t="str">
            <v>Nagel</v>
          </cell>
          <cell r="O49">
            <v>130.47399999999999</v>
          </cell>
          <cell r="P49">
            <v>80516.800000000003</v>
          </cell>
          <cell r="R49">
            <v>80516.800000000003</v>
          </cell>
          <cell r="S49">
            <v>80516.800000000003</v>
          </cell>
          <cell r="T49">
            <v>0</v>
          </cell>
          <cell r="U49">
            <v>118.9717</v>
          </cell>
          <cell r="V49">
            <v>73775.535000000003</v>
          </cell>
          <cell r="W49">
            <v>73775.539999999994</v>
          </cell>
          <cell r="X49">
            <v>0</v>
          </cell>
          <cell r="Y49">
            <v>1.5</v>
          </cell>
          <cell r="Z49">
            <v>925.66499999999996</v>
          </cell>
          <cell r="AA49">
            <v>925.67</v>
          </cell>
          <cell r="AB49">
            <v>0</v>
          </cell>
          <cell r="AC49" t="str">
            <v>EBSS</v>
          </cell>
          <cell r="AD49">
            <v>5013.92</v>
          </cell>
          <cell r="AE49">
            <v>5013.92</v>
          </cell>
          <cell r="AF49">
            <v>0</v>
          </cell>
          <cell r="AG49">
            <v>0</v>
          </cell>
          <cell r="AH49">
            <v>0</v>
          </cell>
          <cell r="AI49">
            <v>0</v>
          </cell>
          <cell r="AJ49">
            <v>130.47399999999999</v>
          </cell>
          <cell r="AK49">
            <v>128.774</v>
          </cell>
          <cell r="AL49">
            <v>130.374</v>
          </cell>
          <cell r="AM49">
            <v>80455.09</v>
          </cell>
          <cell r="AN49">
            <v>0</v>
          </cell>
          <cell r="AO49">
            <v>80455.09</v>
          </cell>
          <cell r="AP49">
            <v>130.374</v>
          </cell>
          <cell r="AQ49">
            <v>80455.089000000007</v>
          </cell>
          <cell r="AS49">
            <v>80455.089000000007</v>
          </cell>
          <cell r="AT49">
            <v>128.774</v>
          </cell>
          <cell r="AU49">
            <v>79467.713000000003</v>
          </cell>
          <cell r="AW49">
            <v>79467.713000000003</v>
          </cell>
          <cell r="AX49">
            <v>79467.713000000003</v>
          </cell>
          <cell r="AZ49">
            <v>79467.713000000003</v>
          </cell>
          <cell r="BA49">
            <v>0</v>
          </cell>
          <cell r="BB49">
            <v>79467.710000000006</v>
          </cell>
          <cell r="BC49">
            <v>0</v>
          </cell>
          <cell r="BD49">
            <v>0</v>
          </cell>
          <cell r="BE49">
            <v>61.710999999999999</v>
          </cell>
          <cell r="BF49">
            <v>61.710999999999999</v>
          </cell>
          <cell r="BG49">
            <v>678.25800000000004</v>
          </cell>
          <cell r="BH49" t="str">
            <v>Othonia</v>
          </cell>
        </row>
        <row r="50">
          <cell r="A50">
            <v>200106</v>
          </cell>
          <cell r="B50" t="str">
            <v>foc</v>
          </cell>
          <cell r="C50" t="str">
            <v>foc19</v>
          </cell>
          <cell r="D50">
            <v>37067</v>
          </cell>
          <cell r="E50">
            <v>37067</v>
          </cell>
          <cell r="F50">
            <v>37067</v>
          </cell>
          <cell r="G50">
            <v>3722.820068359375</v>
          </cell>
          <cell r="H50">
            <v>3722.820068359375</v>
          </cell>
          <cell r="I50" t="str">
            <v>FCA Kovdor</v>
          </cell>
          <cell r="J50" t="str">
            <v>FCA-DAF</v>
          </cell>
          <cell r="K50" t="str">
            <v>КГОК</v>
          </cell>
          <cell r="L50" t="str">
            <v>КГОК</v>
          </cell>
          <cell r="M50" t="str">
            <v>Mirintex</v>
          </cell>
          <cell r="N50" t="str">
            <v>Seko Slovakia</v>
          </cell>
          <cell r="O50">
            <v>11.36</v>
          </cell>
          <cell r="P50">
            <v>108938.64</v>
          </cell>
          <cell r="R50">
            <v>108938.64</v>
          </cell>
          <cell r="S50">
            <v>108938.64</v>
          </cell>
          <cell r="T50">
            <v>0</v>
          </cell>
          <cell r="U50">
            <v>11.26</v>
          </cell>
          <cell r="V50">
            <v>41918.953200000004</v>
          </cell>
          <cell r="W50">
            <v>41918.949999999997</v>
          </cell>
          <cell r="X50">
            <v>0</v>
          </cell>
          <cell r="Z50">
            <v>0</v>
          </cell>
          <cell r="AA50">
            <v>0</v>
          </cell>
          <cell r="AB50">
            <v>0</v>
          </cell>
          <cell r="AC50" t="str">
            <v>Shaymacks</v>
          </cell>
          <cell r="AD50">
            <v>66647.399999999994</v>
          </cell>
          <cell r="AE50">
            <v>66647.399999999994</v>
          </cell>
          <cell r="AF50">
            <v>0</v>
          </cell>
          <cell r="AG50">
            <v>0</v>
          </cell>
          <cell r="AH50">
            <v>0</v>
          </cell>
          <cell r="AI50">
            <v>0</v>
          </cell>
          <cell r="AM50">
            <v>0</v>
          </cell>
          <cell r="AN50">
            <v>0</v>
          </cell>
          <cell r="AX50">
            <v>0</v>
          </cell>
          <cell r="AZ50">
            <v>108938.64</v>
          </cell>
          <cell r="BA50">
            <v>0</v>
          </cell>
          <cell r="BB50">
            <v>0</v>
          </cell>
          <cell r="BC50">
            <v>0</v>
          </cell>
          <cell r="BD50">
            <v>0</v>
          </cell>
          <cell r="BE50">
            <v>0</v>
          </cell>
          <cell r="BF50">
            <v>0</v>
          </cell>
          <cell r="BG50">
            <v>372.28680000000003</v>
          </cell>
        </row>
        <row r="51">
          <cell r="A51">
            <v>200106</v>
          </cell>
          <cell r="B51" t="str">
            <v>foc</v>
          </cell>
          <cell r="C51" t="str">
            <v>foc20</v>
          </cell>
          <cell r="D51">
            <v>37068</v>
          </cell>
          <cell r="E51">
            <v>37068</v>
          </cell>
          <cell r="F51">
            <v>37068</v>
          </cell>
          <cell r="G51">
            <v>3716.10009765625</v>
          </cell>
          <cell r="H51">
            <v>3716.10009765625</v>
          </cell>
          <cell r="I51" t="str">
            <v>FCA Kovdor</v>
          </cell>
          <cell r="J51" t="str">
            <v>FCA-DAF</v>
          </cell>
          <cell r="K51" t="str">
            <v>КГОК</v>
          </cell>
          <cell r="L51" t="str">
            <v>КГОК</v>
          </cell>
          <cell r="M51" t="str">
            <v>Mirintex</v>
          </cell>
          <cell r="N51" t="str">
            <v>Seko Slovakia</v>
          </cell>
          <cell r="O51">
            <v>11.36</v>
          </cell>
          <cell r="P51">
            <v>108692.8</v>
          </cell>
          <cell r="R51">
            <v>108692.8</v>
          </cell>
          <cell r="S51">
            <v>108692.8</v>
          </cell>
          <cell r="T51">
            <v>0</v>
          </cell>
          <cell r="U51">
            <v>11.26</v>
          </cell>
          <cell r="V51">
            <v>41843.286</v>
          </cell>
          <cell r="W51">
            <v>41843.29</v>
          </cell>
          <cell r="X51">
            <v>0</v>
          </cell>
          <cell r="Z51">
            <v>0</v>
          </cell>
          <cell r="AA51">
            <v>0</v>
          </cell>
          <cell r="AB51">
            <v>0</v>
          </cell>
          <cell r="AC51" t="str">
            <v>Shaymacks</v>
          </cell>
          <cell r="AD51">
            <v>66477.899999999994</v>
          </cell>
          <cell r="AE51">
            <v>66477.899999999994</v>
          </cell>
          <cell r="AF51">
            <v>0</v>
          </cell>
          <cell r="AG51">
            <v>0</v>
          </cell>
          <cell r="AH51">
            <v>0</v>
          </cell>
          <cell r="AI51">
            <v>0</v>
          </cell>
          <cell r="AM51">
            <v>0</v>
          </cell>
          <cell r="AN51">
            <v>0</v>
          </cell>
          <cell r="AX51">
            <v>0</v>
          </cell>
          <cell r="AZ51">
            <v>108692.8</v>
          </cell>
          <cell r="BA51">
            <v>0</v>
          </cell>
          <cell r="BB51">
            <v>0</v>
          </cell>
          <cell r="BC51">
            <v>0</v>
          </cell>
          <cell r="BD51">
            <v>0</v>
          </cell>
          <cell r="BE51">
            <v>0</v>
          </cell>
          <cell r="BF51">
            <v>0</v>
          </cell>
          <cell r="BG51">
            <v>371.61399999999998</v>
          </cell>
        </row>
        <row r="52">
          <cell r="A52">
            <v>200107</v>
          </cell>
          <cell r="B52" t="str">
            <v>bc</v>
          </cell>
          <cell r="C52" t="str">
            <v>bc03</v>
          </cell>
          <cell r="D52">
            <v>37079</v>
          </cell>
          <cell r="E52">
            <v>37069</v>
          </cell>
          <cell r="F52">
            <v>37079</v>
          </cell>
          <cell r="G52">
            <v>60</v>
          </cell>
          <cell r="H52">
            <v>60</v>
          </cell>
          <cell r="I52" t="str">
            <v>FOB SPb</v>
          </cell>
          <cell r="J52" t="str">
            <v>CIF Antwerpen</v>
          </cell>
          <cell r="K52" t="str">
            <v>КГОК</v>
          </cell>
          <cell r="L52" t="str">
            <v>КГОК</v>
          </cell>
          <cell r="M52" t="str">
            <v>Seneltex</v>
          </cell>
          <cell r="N52" t="str">
            <v>Imexco</v>
          </cell>
          <cell r="O52">
            <v>2000</v>
          </cell>
          <cell r="P52">
            <v>120000</v>
          </cell>
          <cell r="R52">
            <v>120000</v>
          </cell>
          <cell r="S52">
            <v>120000</v>
          </cell>
          <cell r="T52">
            <v>0</v>
          </cell>
          <cell r="U52">
            <v>1700</v>
          </cell>
          <cell r="V52">
            <v>102000</v>
          </cell>
          <cell r="W52">
            <v>102000</v>
          </cell>
          <cell r="X52">
            <v>0</v>
          </cell>
          <cell r="Y52">
            <v>250</v>
          </cell>
          <cell r="Z52">
            <v>15000</v>
          </cell>
          <cell r="AA52">
            <v>15000</v>
          </cell>
          <cell r="AB52">
            <v>0</v>
          </cell>
          <cell r="AD52">
            <v>1035</v>
          </cell>
          <cell r="AE52">
            <v>1035</v>
          </cell>
          <cell r="AF52">
            <v>0</v>
          </cell>
          <cell r="AG52">
            <v>184.8</v>
          </cell>
          <cell r="AH52">
            <v>184.8</v>
          </cell>
          <cell r="AI52">
            <v>0</v>
          </cell>
          <cell r="AK52">
            <v>1740</v>
          </cell>
          <cell r="AM52">
            <v>0</v>
          </cell>
          <cell r="AN52">
            <v>0</v>
          </cell>
          <cell r="AP52">
            <v>2000</v>
          </cell>
          <cell r="AQ52">
            <v>120000</v>
          </cell>
          <cell r="AS52">
            <v>120000</v>
          </cell>
          <cell r="AT52">
            <v>1740</v>
          </cell>
          <cell r="AW52">
            <v>104400</v>
          </cell>
          <cell r="AZ52">
            <v>104400</v>
          </cell>
          <cell r="BA52">
            <v>0</v>
          </cell>
          <cell r="BB52">
            <v>104400</v>
          </cell>
          <cell r="BC52">
            <v>0</v>
          </cell>
          <cell r="BD52">
            <v>0</v>
          </cell>
          <cell r="BE52">
            <v>0</v>
          </cell>
          <cell r="BF52">
            <v>600</v>
          </cell>
          <cell r="BG52">
            <v>1180.2</v>
          </cell>
        </row>
        <row r="53">
          <cell r="A53">
            <v>200106</v>
          </cell>
          <cell r="B53" t="str">
            <v>dfp</v>
          </cell>
          <cell r="C53" t="str">
            <v>dfp06</v>
          </cell>
          <cell r="D53">
            <v>37072</v>
          </cell>
          <cell r="E53">
            <v>37070</v>
          </cell>
          <cell r="F53">
            <v>37072</v>
          </cell>
          <cell r="G53">
            <v>3020.570068359375</v>
          </cell>
          <cell r="H53">
            <v>3024.89990234375</v>
          </cell>
          <cell r="I53" t="str">
            <v>DAF Ivangorod</v>
          </cell>
          <cell r="J53" t="str">
            <v>FOB Tallinn</v>
          </cell>
          <cell r="K53" t="str">
            <v>Фосфорит</v>
          </cell>
          <cell r="L53" t="str">
            <v>КГОК</v>
          </cell>
          <cell r="M53" t="str">
            <v>GMF</v>
          </cell>
          <cell r="N53" t="str">
            <v>Nagel</v>
          </cell>
          <cell r="O53">
            <v>128.3194</v>
          </cell>
          <cell r="P53">
            <v>388153.4</v>
          </cell>
          <cell r="Q53">
            <v>-3765.88</v>
          </cell>
          <cell r="R53">
            <v>384387.52</v>
          </cell>
          <cell r="S53">
            <v>384387.52</v>
          </cell>
          <cell r="T53">
            <v>0</v>
          </cell>
          <cell r="U53">
            <v>117.81180000000001</v>
          </cell>
          <cell r="V53">
            <v>355858.82</v>
          </cell>
          <cell r="W53">
            <v>355858.82</v>
          </cell>
          <cell r="X53">
            <v>0</v>
          </cell>
          <cell r="Y53">
            <v>1.302</v>
          </cell>
          <cell r="Z53">
            <v>3938.54</v>
          </cell>
          <cell r="AA53">
            <v>3938.54</v>
          </cell>
          <cell r="AB53">
            <v>0</v>
          </cell>
          <cell r="AC53" t="str">
            <v>EBSS</v>
          </cell>
          <cell r="AD53">
            <v>22703.31</v>
          </cell>
          <cell r="AE53">
            <v>22703.31</v>
          </cell>
          <cell r="AF53">
            <v>0</v>
          </cell>
          <cell r="AG53">
            <v>0</v>
          </cell>
          <cell r="AH53">
            <v>0</v>
          </cell>
          <cell r="AI53">
            <v>0</v>
          </cell>
          <cell r="AJ53">
            <v>128.3194</v>
          </cell>
          <cell r="AK53">
            <v>126.81740000000001</v>
          </cell>
          <cell r="AL53">
            <v>126.97450000000001</v>
          </cell>
          <cell r="AM53">
            <v>387850.91</v>
          </cell>
          <cell r="AN53">
            <v>-3765.88</v>
          </cell>
          <cell r="AO53">
            <v>384085.03</v>
          </cell>
          <cell r="AP53">
            <v>126.97450000000001</v>
          </cell>
          <cell r="AQ53">
            <v>387850.91</v>
          </cell>
          <cell r="AR53">
            <v>-3765.88</v>
          </cell>
          <cell r="AS53">
            <v>384085.03</v>
          </cell>
          <cell r="AT53">
            <v>126.81740000000001</v>
          </cell>
          <cell r="AU53">
            <v>383609.88</v>
          </cell>
          <cell r="AW53">
            <v>383609.88</v>
          </cell>
          <cell r="AX53">
            <v>383609.88</v>
          </cell>
          <cell r="AZ53">
            <v>383609.88</v>
          </cell>
          <cell r="BA53">
            <v>0</v>
          </cell>
          <cell r="BB53">
            <v>383609.88</v>
          </cell>
          <cell r="BC53">
            <v>0</v>
          </cell>
          <cell r="BD53">
            <v>0</v>
          </cell>
          <cell r="BE53">
            <v>302.49</v>
          </cell>
          <cell r="BF53">
            <v>-3463.39</v>
          </cell>
          <cell r="BG53">
            <v>5047.75</v>
          </cell>
          <cell r="BH53" t="str">
            <v>Amur 2527</v>
          </cell>
        </row>
        <row r="54">
          <cell r="A54">
            <v>200106</v>
          </cell>
          <cell r="B54" t="str">
            <v>ac</v>
          </cell>
          <cell r="C54" t="str">
            <v>ac24</v>
          </cell>
          <cell r="D54">
            <v>37072</v>
          </cell>
          <cell r="E54">
            <v>37072</v>
          </cell>
          <cell r="F54">
            <v>37072</v>
          </cell>
          <cell r="G54">
            <v>26250</v>
          </cell>
          <cell r="H54">
            <v>26250</v>
          </cell>
          <cell r="I54" t="str">
            <v>FOB Murmansk</v>
          </cell>
          <cell r="J54" t="str">
            <v>FOB Murmansk</v>
          </cell>
          <cell r="K54" t="str">
            <v>КГОК</v>
          </cell>
          <cell r="L54" t="str">
            <v>КГОК</v>
          </cell>
          <cell r="M54" t="str">
            <v>GMF</v>
          </cell>
          <cell r="N54" t="str">
            <v>PetKov</v>
          </cell>
          <cell r="O54">
            <v>43.45</v>
          </cell>
          <cell r="P54">
            <v>1140562.5</v>
          </cell>
          <cell r="R54">
            <v>1140562.5</v>
          </cell>
          <cell r="S54">
            <v>1140562.5</v>
          </cell>
          <cell r="T54">
            <v>0</v>
          </cell>
          <cell r="U54">
            <v>40.35</v>
          </cell>
          <cell r="V54">
            <v>1059187.5</v>
          </cell>
          <cell r="W54">
            <v>1059187.5</v>
          </cell>
          <cell r="X54">
            <v>0</v>
          </cell>
          <cell r="Y54">
            <v>2.8</v>
          </cell>
          <cell r="Z54">
            <v>73500</v>
          </cell>
          <cell r="AA54">
            <v>73500</v>
          </cell>
          <cell r="AB54">
            <v>0</v>
          </cell>
          <cell r="AD54">
            <v>0</v>
          </cell>
          <cell r="AE54">
            <v>0</v>
          </cell>
          <cell r="AF54">
            <v>0</v>
          </cell>
          <cell r="AG54">
            <v>0</v>
          </cell>
          <cell r="AH54">
            <v>0</v>
          </cell>
          <cell r="AI54">
            <v>0</v>
          </cell>
          <cell r="AJ54">
            <v>43.45</v>
          </cell>
          <cell r="AK54">
            <v>40.450000000000003</v>
          </cell>
          <cell r="AL54">
            <v>43.35</v>
          </cell>
          <cell r="AM54">
            <v>1137937.5</v>
          </cell>
          <cell r="AN54">
            <v>0</v>
          </cell>
          <cell r="AO54">
            <v>1137937.5</v>
          </cell>
          <cell r="AP54">
            <v>43.35</v>
          </cell>
          <cell r="AQ54">
            <v>1137937.5</v>
          </cell>
          <cell r="AS54">
            <v>1137937.5</v>
          </cell>
          <cell r="AT54">
            <v>40.450000000000003</v>
          </cell>
          <cell r="AU54">
            <v>1061812.5</v>
          </cell>
          <cell r="AW54">
            <v>1061812.5</v>
          </cell>
          <cell r="AX54">
            <v>1061812.5</v>
          </cell>
          <cell r="AZ54">
            <v>1061812.5</v>
          </cell>
          <cell r="BA54">
            <v>0</v>
          </cell>
          <cell r="BB54">
            <v>1061812.5</v>
          </cell>
          <cell r="BC54">
            <v>0</v>
          </cell>
          <cell r="BD54">
            <v>0</v>
          </cell>
          <cell r="BE54">
            <v>2625</v>
          </cell>
          <cell r="BF54">
            <v>2625</v>
          </cell>
          <cell r="BG54">
            <v>2625</v>
          </cell>
        </row>
        <row r="55">
          <cell r="A55">
            <v>200107</v>
          </cell>
          <cell r="B55" t="str">
            <v>dfp</v>
          </cell>
          <cell r="C55" t="str">
            <v>dfp07</v>
          </cell>
          <cell r="D55">
            <v>37074</v>
          </cell>
          <cell r="E55">
            <v>37072</v>
          </cell>
          <cell r="F55">
            <v>37074</v>
          </cell>
          <cell r="G55">
            <v>1002.6799926757813</v>
          </cell>
          <cell r="H55">
            <v>1009.8800048828125</v>
          </cell>
          <cell r="I55" t="str">
            <v>DAF Ivangorod</v>
          </cell>
          <cell r="J55" t="str">
            <v>FOB Tallinn</v>
          </cell>
          <cell r="K55" t="str">
            <v>Фосфорит</v>
          </cell>
          <cell r="L55" t="str">
            <v>КГОК</v>
          </cell>
          <cell r="M55" t="str">
            <v>GMF</v>
          </cell>
          <cell r="N55" t="str">
            <v>Nagel</v>
          </cell>
          <cell r="O55">
            <v>127.2769</v>
          </cell>
          <cell r="P55">
            <v>128534.39999999999</v>
          </cell>
          <cell r="R55">
            <v>128534.39999999999</v>
          </cell>
          <cell r="S55">
            <v>128534.39999999999</v>
          </cell>
          <cell r="T55">
            <v>0</v>
          </cell>
          <cell r="U55">
            <v>120.744</v>
          </cell>
          <cell r="V55">
            <v>121067.58</v>
          </cell>
          <cell r="W55">
            <v>121067.58</v>
          </cell>
          <cell r="X55">
            <v>0</v>
          </cell>
          <cell r="Y55">
            <v>1.2524</v>
          </cell>
          <cell r="Z55">
            <v>1264.82</v>
          </cell>
          <cell r="AA55">
            <v>1264.82</v>
          </cell>
          <cell r="AB55">
            <v>0</v>
          </cell>
          <cell r="AC55" t="str">
            <v>EBSS</v>
          </cell>
          <cell r="AD55">
            <v>8996.6</v>
          </cell>
          <cell r="AE55">
            <v>8996.6</v>
          </cell>
          <cell r="AF55">
            <v>0</v>
          </cell>
          <cell r="AG55">
            <v>0</v>
          </cell>
          <cell r="AH55">
            <v>0</v>
          </cell>
          <cell r="AI55">
            <v>0</v>
          </cell>
          <cell r="AJ55">
            <v>127.2769</v>
          </cell>
          <cell r="AK55">
            <v>125.8245</v>
          </cell>
          <cell r="AL55">
            <v>127.1769</v>
          </cell>
          <cell r="AM55">
            <v>128433.41</v>
          </cell>
          <cell r="AN55">
            <v>0</v>
          </cell>
          <cell r="AO55">
            <v>128433.41</v>
          </cell>
          <cell r="AP55">
            <v>127.1769</v>
          </cell>
          <cell r="AQ55">
            <v>128433.412</v>
          </cell>
          <cell r="AS55">
            <v>128433.412</v>
          </cell>
          <cell r="AT55">
            <v>125.8245</v>
          </cell>
          <cell r="AU55">
            <v>127067.60400000001</v>
          </cell>
          <cell r="AW55">
            <v>127067.60400000001</v>
          </cell>
          <cell r="AX55">
            <v>127067.60400000001</v>
          </cell>
          <cell r="AZ55">
            <v>127067.60400000001</v>
          </cell>
          <cell r="BA55">
            <v>0</v>
          </cell>
          <cell r="BB55">
            <v>127067.6</v>
          </cell>
          <cell r="BC55">
            <v>0</v>
          </cell>
          <cell r="BD55">
            <v>0</v>
          </cell>
          <cell r="BE55">
            <v>100.988</v>
          </cell>
          <cell r="BF55">
            <v>100.988</v>
          </cell>
          <cell r="BG55">
            <v>-2996.576</v>
          </cell>
          <cell r="BH55" t="str">
            <v>Lida</v>
          </cell>
        </row>
        <row r="56">
          <cell r="A56">
            <v>200107</v>
          </cell>
          <cell r="B56" t="str">
            <v>foc</v>
          </cell>
          <cell r="C56" t="str">
            <v>foc21</v>
          </cell>
          <cell r="D56">
            <v>37078</v>
          </cell>
          <cell r="E56">
            <v>37078</v>
          </cell>
          <cell r="F56">
            <v>37078</v>
          </cell>
          <cell r="G56">
            <v>3763.64990234375</v>
          </cell>
          <cell r="H56">
            <v>3763.64990234375</v>
          </cell>
          <cell r="I56" t="str">
            <v>FCA Kovdor</v>
          </cell>
          <cell r="J56" t="str">
            <v>FCA-DAF</v>
          </cell>
          <cell r="K56" t="str">
            <v>КГОК</v>
          </cell>
          <cell r="L56" t="str">
            <v>КГОК</v>
          </cell>
          <cell r="M56" t="str">
            <v>Mirintex</v>
          </cell>
          <cell r="N56" t="str">
            <v>Seko Slovakia</v>
          </cell>
          <cell r="O56">
            <v>11.4</v>
          </cell>
          <cell r="P56">
            <v>110163.21</v>
          </cell>
          <cell r="R56">
            <v>110163.21</v>
          </cell>
          <cell r="S56">
            <v>110163.21</v>
          </cell>
          <cell r="T56">
            <v>0</v>
          </cell>
          <cell r="U56">
            <v>11.3</v>
          </cell>
          <cell r="V56">
            <v>42529.245000000003</v>
          </cell>
          <cell r="W56">
            <v>42529.25</v>
          </cell>
          <cell r="X56">
            <v>0</v>
          </cell>
          <cell r="Z56">
            <v>0</v>
          </cell>
          <cell r="AA56">
            <v>0</v>
          </cell>
          <cell r="AB56">
            <v>0</v>
          </cell>
          <cell r="AC56" t="str">
            <v>Shaymacks</v>
          </cell>
          <cell r="AD56">
            <v>67257.600000000006</v>
          </cell>
          <cell r="AE56">
            <v>67257.600000000006</v>
          </cell>
          <cell r="AF56">
            <v>0</v>
          </cell>
          <cell r="AG56">
            <v>0</v>
          </cell>
          <cell r="AH56">
            <v>0</v>
          </cell>
          <cell r="AI56">
            <v>0</v>
          </cell>
          <cell r="AM56">
            <v>0</v>
          </cell>
          <cell r="AN56">
            <v>0</v>
          </cell>
          <cell r="AX56">
            <v>0</v>
          </cell>
          <cell r="AZ56">
            <v>110163.21</v>
          </cell>
          <cell r="BA56">
            <v>0</v>
          </cell>
          <cell r="BB56">
            <v>0</v>
          </cell>
          <cell r="BC56">
            <v>0</v>
          </cell>
          <cell r="BD56">
            <v>0</v>
          </cell>
          <cell r="BE56">
            <v>0</v>
          </cell>
          <cell r="BF56">
            <v>0</v>
          </cell>
          <cell r="BG56">
            <v>376.36500000000001</v>
          </cell>
        </row>
        <row r="57">
          <cell r="A57">
            <v>200107</v>
          </cell>
          <cell r="B57" t="str">
            <v>foc</v>
          </cell>
          <cell r="C57" t="str">
            <v>foc22</v>
          </cell>
          <cell r="D57">
            <v>37078</v>
          </cell>
          <cell r="E57">
            <v>37078</v>
          </cell>
          <cell r="F57">
            <v>37078</v>
          </cell>
          <cell r="G57">
            <v>3726.449951171875</v>
          </cell>
          <cell r="H57">
            <v>3726.449951171875</v>
          </cell>
          <cell r="I57" t="str">
            <v>FCA Kovdor</v>
          </cell>
          <cell r="J57" t="str">
            <v>FCA-DAF</v>
          </cell>
          <cell r="K57" t="str">
            <v>КГОК</v>
          </cell>
          <cell r="L57" t="str">
            <v>КГОК</v>
          </cell>
          <cell r="M57" t="str">
            <v>Mirintex</v>
          </cell>
          <cell r="N57" t="str">
            <v>Seko Slovakia</v>
          </cell>
          <cell r="O57">
            <v>11.38</v>
          </cell>
          <cell r="P57">
            <v>109105.25</v>
          </cell>
          <cell r="R57">
            <v>109105.25</v>
          </cell>
          <cell r="S57">
            <v>109105.25</v>
          </cell>
          <cell r="T57">
            <v>0</v>
          </cell>
          <cell r="U57">
            <v>11.28</v>
          </cell>
          <cell r="V57">
            <v>42034.356</v>
          </cell>
          <cell r="W57">
            <v>42034.36</v>
          </cell>
          <cell r="X57">
            <v>0</v>
          </cell>
          <cell r="Z57">
            <v>0</v>
          </cell>
          <cell r="AA57">
            <v>0</v>
          </cell>
          <cell r="AB57">
            <v>0</v>
          </cell>
          <cell r="AC57" t="str">
            <v>Shaymacks</v>
          </cell>
          <cell r="AD57">
            <v>66698.25</v>
          </cell>
          <cell r="AE57">
            <v>66698.25</v>
          </cell>
          <cell r="AF57">
            <v>0</v>
          </cell>
          <cell r="AG57">
            <v>0</v>
          </cell>
          <cell r="AH57">
            <v>0</v>
          </cell>
          <cell r="AI57">
            <v>0</v>
          </cell>
          <cell r="AM57">
            <v>0</v>
          </cell>
          <cell r="AN57">
            <v>0</v>
          </cell>
          <cell r="AX57">
            <v>0</v>
          </cell>
          <cell r="AZ57">
            <v>109105.25</v>
          </cell>
          <cell r="BA57">
            <v>0</v>
          </cell>
          <cell r="BB57">
            <v>0</v>
          </cell>
          <cell r="BC57">
            <v>0</v>
          </cell>
          <cell r="BD57">
            <v>0</v>
          </cell>
          <cell r="BE57">
            <v>0</v>
          </cell>
          <cell r="BF57">
            <v>0</v>
          </cell>
          <cell r="BG57">
            <v>372.64400000000001</v>
          </cell>
        </row>
        <row r="58">
          <cell r="A58">
            <v>200107</v>
          </cell>
          <cell r="B58" t="str">
            <v>dfp</v>
          </cell>
          <cell r="C58" t="str">
            <v>dfp08</v>
          </cell>
          <cell r="D58">
            <v>37081</v>
          </cell>
          <cell r="E58">
            <v>37079</v>
          </cell>
          <cell r="F58">
            <v>37081</v>
          </cell>
          <cell r="G58">
            <v>3002.699951171875</v>
          </cell>
          <cell r="H58">
            <v>3003.010009765625</v>
          </cell>
          <cell r="I58" t="str">
            <v>DAF Ivangorod</v>
          </cell>
          <cell r="J58" t="str">
            <v>FOB Tallinn</v>
          </cell>
          <cell r="K58" t="str">
            <v>Фосфорит</v>
          </cell>
          <cell r="L58" t="str">
            <v>КГОК</v>
          </cell>
          <cell r="M58" t="str">
            <v>GMF</v>
          </cell>
          <cell r="N58" t="str">
            <v>Nagel</v>
          </cell>
          <cell r="O58">
            <v>135.66900000000001</v>
          </cell>
          <cell r="P58">
            <v>407415.38</v>
          </cell>
          <cell r="R58">
            <v>407415.38</v>
          </cell>
          <cell r="S58">
            <v>407415.38</v>
          </cell>
          <cell r="T58">
            <v>0</v>
          </cell>
          <cell r="U58">
            <v>116.6634</v>
          </cell>
          <cell r="V58">
            <v>350305.27</v>
          </cell>
          <cell r="W58">
            <v>350305.27</v>
          </cell>
          <cell r="X58">
            <v>0</v>
          </cell>
          <cell r="Y58">
            <v>11.1</v>
          </cell>
          <cell r="Z58">
            <v>33333.411</v>
          </cell>
          <cell r="AA58">
            <v>33333.410000000003</v>
          </cell>
          <cell r="AB58">
            <v>0</v>
          </cell>
          <cell r="AC58" t="str">
            <v>EBSS</v>
          </cell>
          <cell r="AD58">
            <v>22001.37</v>
          </cell>
          <cell r="AE58">
            <v>22001.37</v>
          </cell>
          <cell r="AF58">
            <v>0</v>
          </cell>
          <cell r="AG58">
            <v>0</v>
          </cell>
          <cell r="AH58">
            <v>0</v>
          </cell>
          <cell r="AI58">
            <v>0</v>
          </cell>
          <cell r="AJ58">
            <v>135.66900000000001</v>
          </cell>
          <cell r="AK58">
            <v>124.369</v>
          </cell>
          <cell r="AL58">
            <v>135.56899999999999</v>
          </cell>
          <cell r="AM58">
            <v>407115.08</v>
          </cell>
          <cell r="AN58">
            <v>0</v>
          </cell>
          <cell r="AO58">
            <v>407115.08</v>
          </cell>
          <cell r="AP58">
            <v>135.56899999999999</v>
          </cell>
          <cell r="AQ58">
            <v>407115.07900000003</v>
          </cell>
          <cell r="AS58">
            <v>407115.07900000003</v>
          </cell>
          <cell r="AT58">
            <v>124.369</v>
          </cell>
          <cell r="AU58">
            <v>373481.36700000003</v>
          </cell>
          <cell r="AW58">
            <v>373481.36700000003</v>
          </cell>
          <cell r="AX58">
            <v>373481.36700000003</v>
          </cell>
          <cell r="AZ58">
            <v>373481.36700000003</v>
          </cell>
          <cell r="BA58">
            <v>0</v>
          </cell>
          <cell r="BB58">
            <v>373481.37</v>
          </cell>
          <cell r="BC58">
            <v>0</v>
          </cell>
          <cell r="BD58">
            <v>0</v>
          </cell>
          <cell r="BE58">
            <v>300.30099999999999</v>
          </cell>
          <cell r="BF58">
            <v>300.30099999999999</v>
          </cell>
          <cell r="BG58">
            <v>1174.7270000000001</v>
          </cell>
          <cell r="BH58" t="str">
            <v>Sormovskiy 41</v>
          </cell>
        </row>
        <row r="59">
          <cell r="A59">
            <v>200107</v>
          </cell>
          <cell r="B59" t="str">
            <v>ac</v>
          </cell>
          <cell r="C59" t="str">
            <v>ac25</v>
          </cell>
          <cell r="D59">
            <v>37081</v>
          </cell>
          <cell r="E59">
            <v>37081</v>
          </cell>
          <cell r="F59">
            <v>37081</v>
          </cell>
          <cell r="G59">
            <v>3890.89990234375</v>
          </cell>
          <cell r="H59">
            <v>3890.89990234375</v>
          </cell>
          <cell r="I59" t="str">
            <v>FCA Kovdor</v>
          </cell>
          <cell r="J59" t="str">
            <v>DDU Shilainiai</v>
          </cell>
          <cell r="K59" t="str">
            <v>КГОК</v>
          </cell>
          <cell r="L59" t="str">
            <v>КГОК</v>
          </cell>
          <cell r="M59" t="str">
            <v>Seneltex</v>
          </cell>
          <cell r="N59" t="str">
            <v>Kemira-Lifosa</v>
          </cell>
          <cell r="O59">
            <v>61.5</v>
          </cell>
          <cell r="P59">
            <v>239290.35</v>
          </cell>
          <cell r="R59">
            <v>239290.35</v>
          </cell>
          <cell r="S59">
            <v>239290.35</v>
          </cell>
          <cell r="T59">
            <v>0</v>
          </cell>
          <cell r="U59">
            <v>28</v>
          </cell>
          <cell r="V59">
            <v>108945.2</v>
          </cell>
          <cell r="W59">
            <v>108945.2</v>
          </cell>
          <cell r="X59">
            <v>0</v>
          </cell>
          <cell r="Y59">
            <v>6.6</v>
          </cell>
          <cell r="Z59">
            <v>25679.94</v>
          </cell>
          <cell r="AA59">
            <v>25679.94</v>
          </cell>
          <cell r="AB59">
            <v>0</v>
          </cell>
          <cell r="AC59" t="str">
            <v>Itico</v>
          </cell>
          <cell r="AD59">
            <v>104637</v>
          </cell>
          <cell r="AE59">
            <v>104637</v>
          </cell>
          <cell r="AF59">
            <v>0</v>
          </cell>
          <cell r="AG59">
            <v>0</v>
          </cell>
          <cell r="AH59">
            <v>0</v>
          </cell>
          <cell r="AI59">
            <v>0</v>
          </cell>
          <cell r="AK59">
            <v>54.8</v>
          </cell>
          <cell r="AM59">
            <v>0</v>
          </cell>
          <cell r="AN59">
            <v>0</v>
          </cell>
          <cell r="AP59">
            <v>61.5</v>
          </cell>
          <cell r="AQ59">
            <v>239290.35</v>
          </cell>
          <cell r="AS59">
            <v>239290.35</v>
          </cell>
          <cell r="AT59">
            <v>54.8</v>
          </cell>
          <cell r="AU59">
            <v>213221.32</v>
          </cell>
          <cell r="AW59">
            <v>213221.32</v>
          </cell>
          <cell r="AX59">
            <v>213221.32</v>
          </cell>
          <cell r="AZ59">
            <v>213221.32</v>
          </cell>
          <cell r="BA59">
            <v>0</v>
          </cell>
          <cell r="BB59">
            <v>213221.32</v>
          </cell>
          <cell r="BC59">
            <v>0</v>
          </cell>
          <cell r="BD59">
            <v>0</v>
          </cell>
          <cell r="BE59">
            <v>0</v>
          </cell>
          <cell r="BF59">
            <v>389.09</v>
          </cell>
          <cell r="BG59">
            <v>-360.88</v>
          </cell>
        </row>
        <row r="60">
          <cell r="A60">
            <v>200107</v>
          </cell>
          <cell r="B60" t="str">
            <v>foc</v>
          </cell>
          <cell r="C60" t="str">
            <v>foc23</v>
          </cell>
          <cell r="D60">
            <v>37082</v>
          </cell>
          <cell r="E60">
            <v>37082</v>
          </cell>
          <cell r="F60">
            <v>37082</v>
          </cell>
          <cell r="G60">
            <v>3764.81005859375</v>
          </cell>
          <cell r="H60">
            <v>3764.81005859375</v>
          </cell>
          <cell r="I60" t="str">
            <v>FCA Kovdor</v>
          </cell>
          <cell r="J60" t="str">
            <v>FCA-DAF</v>
          </cell>
          <cell r="K60" t="str">
            <v>КГОК</v>
          </cell>
          <cell r="L60" t="str">
            <v>КГОК</v>
          </cell>
          <cell r="M60" t="str">
            <v>Mirintex</v>
          </cell>
          <cell r="N60" t="str">
            <v>Seko Slovakia</v>
          </cell>
          <cell r="O60">
            <v>11.4</v>
          </cell>
          <cell r="P60">
            <v>110261.18</v>
          </cell>
          <cell r="R60">
            <v>110261.18</v>
          </cell>
          <cell r="S60">
            <v>110261.18</v>
          </cell>
          <cell r="T60">
            <v>0</v>
          </cell>
          <cell r="U60">
            <v>11.3</v>
          </cell>
          <cell r="V60">
            <v>42542.353000000003</v>
          </cell>
          <cell r="W60">
            <v>42542.35</v>
          </cell>
          <cell r="X60">
            <v>0</v>
          </cell>
          <cell r="Z60">
            <v>0</v>
          </cell>
          <cell r="AA60">
            <v>0</v>
          </cell>
          <cell r="AB60">
            <v>0</v>
          </cell>
          <cell r="AC60" t="str">
            <v>Shaymacks</v>
          </cell>
          <cell r="AD60">
            <v>67342.350000000006</v>
          </cell>
          <cell r="AE60">
            <v>67342.350000000006</v>
          </cell>
          <cell r="AF60">
            <v>0</v>
          </cell>
          <cell r="AG60">
            <v>0</v>
          </cell>
          <cell r="AH60">
            <v>0</v>
          </cell>
          <cell r="AI60">
            <v>0</v>
          </cell>
          <cell r="AM60">
            <v>0</v>
          </cell>
          <cell r="AN60">
            <v>0</v>
          </cell>
          <cell r="AX60">
            <v>0</v>
          </cell>
          <cell r="AZ60">
            <v>110261.18</v>
          </cell>
          <cell r="BA60">
            <v>0</v>
          </cell>
          <cell r="BB60">
            <v>0</v>
          </cell>
          <cell r="BC60">
            <v>0</v>
          </cell>
          <cell r="BD60">
            <v>0</v>
          </cell>
          <cell r="BE60">
            <v>0</v>
          </cell>
          <cell r="BF60">
            <v>0</v>
          </cell>
          <cell r="BG60">
            <v>376.47699999999998</v>
          </cell>
        </row>
        <row r="61">
          <cell r="A61">
            <v>200107</v>
          </cell>
          <cell r="B61" t="str">
            <v>bc</v>
          </cell>
          <cell r="C61" t="str">
            <v>bc05</v>
          </cell>
          <cell r="D61">
            <v>37096</v>
          </cell>
          <cell r="E61">
            <v>37083</v>
          </cell>
          <cell r="F61">
            <v>37096</v>
          </cell>
          <cell r="G61">
            <v>21</v>
          </cell>
          <cell r="H61">
            <v>21</v>
          </cell>
          <cell r="I61" t="str">
            <v>FCA Kovdor</v>
          </cell>
          <cell r="J61" t="str">
            <v>CIF Japan</v>
          </cell>
          <cell r="K61" t="str">
            <v>КГОК</v>
          </cell>
          <cell r="L61" t="str">
            <v>КГОК</v>
          </cell>
          <cell r="M61" t="str">
            <v>GMF</v>
          </cell>
          <cell r="N61" t="str">
            <v>Kinsho</v>
          </cell>
          <cell r="O61">
            <v>2100</v>
          </cell>
          <cell r="P61">
            <v>44100</v>
          </cell>
          <cell r="R61">
            <v>44100</v>
          </cell>
          <cell r="S61">
            <v>44100</v>
          </cell>
          <cell r="T61">
            <v>0</v>
          </cell>
          <cell r="U61">
            <v>1700</v>
          </cell>
          <cell r="V61">
            <v>35700</v>
          </cell>
          <cell r="W61">
            <v>35700</v>
          </cell>
          <cell r="X61">
            <v>0</v>
          </cell>
          <cell r="Y61">
            <v>279</v>
          </cell>
          <cell r="Z61">
            <v>5859</v>
          </cell>
          <cell r="AA61">
            <v>5859</v>
          </cell>
          <cell r="AB61">
            <v>0</v>
          </cell>
          <cell r="AD61">
            <v>1882.86</v>
          </cell>
          <cell r="AE61">
            <v>1882.86</v>
          </cell>
          <cell r="AF61">
            <v>0</v>
          </cell>
          <cell r="AG61">
            <v>67.91</v>
          </cell>
          <cell r="AH61">
            <v>67.91</v>
          </cell>
          <cell r="AI61">
            <v>0</v>
          </cell>
          <cell r="AJ61">
            <v>2100</v>
          </cell>
          <cell r="AK61">
            <v>1801</v>
          </cell>
          <cell r="AL61">
            <v>2090</v>
          </cell>
          <cell r="AM61">
            <v>43890</v>
          </cell>
          <cell r="AN61">
            <v>0</v>
          </cell>
          <cell r="AO61">
            <v>43890</v>
          </cell>
          <cell r="AP61">
            <v>2090</v>
          </cell>
          <cell r="AQ61">
            <v>43890</v>
          </cell>
          <cell r="AS61">
            <v>43890</v>
          </cell>
          <cell r="AT61">
            <v>1801</v>
          </cell>
          <cell r="AW61">
            <v>37821</v>
          </cell>
          <cell r="AZ61">
            <v>37821</v>
          </cell>
          <cell r="BA61">
            <v>0</v>
          </cell>
          <cell r="BB61">
            <v>37821</v>
          </cell>
          <cell r="BC61">
            <v>0</v>
          </cell>
          <cell r="BD61">
            <v>0</v>
          </cell>
          <cell r="BE61">
            <v>210</v>
          </cell>
          <cell r="BF61">
            <v>210</v>
          </cell>
          <cell r="BG61">
            <v>170.23</v>
          </cell>
        </row>
        <row r="62">
          <cell r="A62">
            <v>200107</v>
          </cell>
          <cell r="B62" t="str">
            <v>foc</v>
          </cell>
          <cell r="C62" t="str">
            <v>foc24</v>
          </cell>
          <cell r="D62">
            <v>37083</v>
          </cell>
          <cell r="E62">
            <v>37083</v>
          </cell>
          <cell r="F62">
            <v>37083</v>
          </cell>
          <cell r="G62">
            <v>3738.840087890625</v>
          </cell>
          <cell r="H62">
            <v>3738.840087890625</v>
          </cell>
          <cell r="I62" t="str">
            <v>FCA Kovdor</v>
          </cell>
          <cell r="J62" t="str">
            <v>FCA-DAF</v>
          </cell>
          <cell r="K62" t="str">
            <v>КГОК</v>
          </cell>
          <cell r="L62" t="str">
            <v>КГОК</v>
          </cell>
          <cell r="M62" t="str">
            <v>Mirintex</v>
          </cell>
          <cell r="N62" t="str">
            <v>Seko Slovakia</v>
          </cell>
          <cell r="O62">
            <v>11.38</v>
          </cell>
          <cell r="P62">
            <v>109432.7</v>
          </cell>
          <cell r="R62">
            <v>109432.7</v>
          </cell>
          <cell r="S62">
            <v>109432.7</v>
          </cell>
          <cell r="T62">
            <v>0</v>
          </cell>
          <cell r="U62">
            <v>11.28</v>
          </cell>
          <cell r="V62">
            <v>42174.1152</v>
          </cell>
          <cell r="W62">
            <v>42174.12</v>
          </cell>
          <cell r="X62">
            <v>0</v>
          </cell>
          <cell r="Z62">
            <v>0</v>
          </cell>
          <cell r="AA62">
            <v>0</v>
          </cell>
          <cell r="AB62">
            <v>0</v>
          </cell>
          <cell r="AC62" t="str">
            <v>Shaymacks</v>
          </cell>
          <cell r="AD62">
            <v>66884.7</v>
          </cell>
          <cell r="AE62">
            <v>66884.7</v>
          </cell>
          <cell r="AF62">
            <v>0</v>
          </cell>
          <cell r="AG62">
            <v>0</v>
          </cell>
          <cell r="AH62">
            <v>0</v>
          </cell>
          <cell r="AI62">
            <v>0</v>
          </cell>
          <cell r="AM62">
            <v>0</v>
          </cell>
          <cell r="AN62">
            <v>0</v>
          </cell>
          <cell r="AX62">
            <v>0</v>
          </cell>
          <cell r="AZ62">
            <v>109432.7</v>
          </cell>
          <cell r="BA62">
            <v>0</v>
          </cell>
          <cell r="BB62">
            <v>0</v>
          </cell>
          <cell r="BC62">
            <v>0</v>
          </cell>
          <cell r="BD62">
            <v>0</v>
          </cell>
          <cell r="BE62">
            <v>0</v>
          </cell>
          <cell r="BF62">
            <v>0</v>
          </cell>
          <cell r="BG62">
            <v>373.88479999999998</v>
          </cell>
        </row>
        <row r="63">
          <cell r="A63">
            <v>200107</v>
          </cell>
          <cell r="B63" t="str">
            <v>foc</v>
          </cell>
          <cell r="C63" t="str">
            <v>foc25</v>
          </cell>
          <cell r="D63">
            <v>37084</v>
          </cell>
          <cell r="E63">
            <v>37084</v>
          </cell>
          <cell r="F63">
            <v>37084</v>
          </cell>
          <cell r="G63">
            <v>3728.570068359375</v>
          </cell>
          <cell r="H63">
            <v>3728.570068359375</v>
          </cell>
          <cell r="I63" t="str">
            <v>FCA Kovdor</v>
          </cell>
          <cell r="J63" t="str">
            <v>FCA-DAF</v>
          </cell>
          <cell r="K63" t="str">
            <v>КГОК</v>
          </cell>
          <cell r="L63" t="str">
            <v>КГОК</v>
          </cell>
          <cell r="M63" t="str">
            <v>Mirintex</v>
          </cell>
          <cell r="N63" t="str">
            <v>Seko Slovakia</v>
          </cell>
          <cell r="O63">
            <v>11.38</v>
          </cell>
          <cell r="P63">
            <v>109146.33</v>
          </cell>
          <cell r="R63">
            <v>109146.33</v>
          </cell>
          <cell r="S63">
            <v>109146.33</v>
          </cell>
          <cell r="T63">
            <v>0</v>
          </cell>
          <cell r="U63">
            <v>11.28</v>
          </cell>
          <cell r="V63">
            <v>42058.2696</v>
          </cell>
          <cell r="W63">
            <v>42058.27</v>
          </cell>
          <cell r="X63">
            <v>0</v>
          </cell>
          <cell r="Z63">
            <v>0</v>
          </cell>
          <cell r="AA63">
            <v>0</v>
          </cell>
          <cell r="AB63">
            <v>0</v>
          </cell>
          <cell r="AC63" t="str">
            <v>Shaymacks</v>
          </cell>
          <cell r="AD63">
            <v>66715.199999999997</v>
          </cell>
          <cell r="AE63">
            <v>66715.199999999997</v>
          </cell>
          <cell r="AF63">
            <v>0</v>
          </cell>
          <cell r="AG63">
            <v>0</v>
          </cell>
          <cell r="AH63">
            <v>0</v>
          </cell>
          <cell r="AI63">
            <v>0</v>
          </cell>
          <cell r="AM63">
            <v>0</v>
          </cell>
          <cell r="AN63">
            <v>0</v>
          </cell>
          <cell r="AX63">
            <v>0</v>
          </cell>
          <cell r="AZ63">
            <v>109146.33</v>
          </cell>
          <cell r="BA63">
            <v>0</v>
          </cell>
          <cell r="BB63">
            <v>0</v>
          </cell>
          <cell r="BC63">
            <v>0</v>
          </cell>
          <cell r="BD63">
            <v>0</v>
          </cell>
          <cell r="BE63">
            <v>0</v>
          </cell>
          <cell r="BF63">
            <v>0</v>
          </cell>
          <cell r="BG63">
            <v>372.86040000000003</v>
          </cell>
        </row>
        <row r="64">
          <cell r="A64">
            <v>200107</v>
          </cell>
          <cell r="B64" t="str">
            <v>ac</v>
          </cell>
          <cell r="C64" t="str">
            <v>ac26</v>
          </cell>
          <cell r="D64">
            <v>37085</v>
          </cell>
          <cell r="E64">
            <v>37085</v>
          </cell>
          <cell r="F64">
            <v>37085</v>
          </cell>
          <cell r="G64">
            <v>19170</v>
          </cell>
          <cell r="H64">
            <v>19170</v>
          </cell>
          <cell r="I64" t="str">
            <v>FOB Murmansk</v>
          </cell>
          <cell r="J64" t="str">
            <v>CFR Klaipeda</v>
          </cell>
          <cell r="K64" t="str">
            <v>КГОК</v>
          </cell>
          <cell r="L64" t="str">
            <v>КГОК</v>
          </cell>
          <cell r="M64" t="str">
            <v>Seneltex</v>
          </cell>
          <cell r="N64" t="str">
            <v>Lifosa</v>
          </cell>
          <cell r="O64">
            <v>56</v>
          </cell>
          <cell r="P64">
            <v>1073520</v>
          </cell>
          <cell r="Q64">
            <v>481.05</v>
          </cell>
          <cell r="R64">
            <v>1074001.05</v>
          </cell>
          <cell r="S64">
            <v>1074001.05</v>
          </cell>
          <cell r="T64">
            <v>0</v>
          </cell>
          <cell r="U64">
            <v>40</v>
          </cell>
          <cell r="V64">
            <v>766800</v>
          </cell>
          <cell r="W64">
            <v>766800</v>
          </cell>
          <cell r="X64">
            <v>0</v>
          </cell>
          <cell r="Y64">
            <v>6.35</v>
          </cell>
          <cell r="Z64">
            <v>121729.5</v>
          </cell>
          <cell r="AA64">
            <v>121729.5</v>
          </cell>
          <cell r="AB64">
            <v>0</v>
          </cell>
          <cell r="AC64" t="str">
            <v>ММП</v>
          </cell>
          <cell r="AD64">
            <v>182680.34</v>
          </cell>
          <cell r="AE64">
            <v>182680.34</v>
          </cell>
          <cell r="AF64">
            <v>0</v>
          </cell>
          <cell r="AG64">
            <v>0</v>
          </cell>
          <cell r="AH64">
            <v>0</v>
          </cell>
          <cell r="AI64">
            <v>0</v>
          </cell>
          <cell r="AK64">
            <v>49.55</v>
          </cell>
          <cell r="AM64">
            <v>0</v>
          </cell>
          <cell r="AN64">
            <v>0</v>
          </cell>
          <cell r="AP64">
            <v>56</v>
          </cell>
          <cell r="AQ64">
            <v>1073520</v>
          </cell>
          <cell r="AR64">
            <v>481.05</v>
          </cell>
          <cell r="AS64">
            <v>1074001.05</v>
          </cell>
          <cell r="AT64">
            <v>49.55</v>
          </cell>
          <cell r="AU64">
            <v>949873.5</v>
          </cell>
          <cell r="AV64">
            <v>481.05</v>
          </cell>
          <cell r="AW64">
            <v>950354.55</v>
          </cell>
          <cell r="AX64">
            <v>949873.5</v>
          </cell>
          <cell r="AY64">
            <v>481.05</v>
          </cell>
          <cell r="AZ64">
            <v>950354.55</v>
          </cell>
          <cell r="BA64">
            <v>0</v>
          </cell>
          <cell r="BB64">
            <v>950354.55</v>
          </cell>
          <cell r="BC64">
            <v>0</v>
          </cell>
          <cell r="BD64">
            <v>0</v>
          </cell>
          <cell r="BE64">
            <v>0</v>
          </cell>
          <cell r="BF64">
            <v>1917</v>
          </cell>
          <cell r="BG64">
            <v>874.21</v>
          </cell>
          <cell r="BH64" t="str">
            <v>M.Ushakov</v>
          </cell>
        </row>
        <row r="65">
          <cell r="A65">
            <v>200108</v>
          </cell>
          <cell r="B65" t="str">
            <v>bc</v>
          </cell>
          <cell r="C65" t="str">
            <v>bc04</v>
          </cell>
          <cell r="D65">
            <v>37105</v>
          </cell>
          <cell r="E65">
            <v>37085</v>
          </cell>
          <cell r="F65">
            <v>37105</v>
          </cell>
          <cell r="G65">
            <v>84</v>
          </cell>
          <cell r="H65">
            <v>84</v>
          </cell>
          <cell r="I65" t="str">
            <v>FCA Kovdor</v>
          </cell>
          <cell r="J65" t="str">
            <v>CIF Japan</v>
          </cell>
          <cell r="K65" t="str">
            <v>КГОК</v>
          </cell>
          <cell r="L65" t="str">
            <v>КГОК</v>
          </cell>
          <cell r="M65" t="str">
            <v>GMF</v>
          </cell>
          <cell r="N65" t="str">
            <v>Kinsho</v>
          </cell>
          <cell r="O65">
            <v>1900</v>
          </cell>
          <cell r="P65">
            <v>159600</v>
          </cell>
          <cell r="R65">
            <v>159600</v>
          </cell>
          <cell r="S65">
            <v>159600</v>
          </cell>
          <cell r="T65">
            <v>0</v>
          </cell>
          <cell r="U65">
            <v>1700</v>
          </cell>
          <cell r="V65">
            <v>142800</v>
          </cell>
          <cell r="W65">
            <v>142800</v>
          </cell>
          <cell r="X65">
            <v>0</v>
          </cell>
          <cell r="Y65">
            <v>92</v>
          </cell>
          <cell r="Z65">
            <v>7728</v>
          </cell>
          <cell r="AA65">
            <v>7728</v>
          </cell>
          <cell r="AB65">
            <v>0</v>
          </cell>
          <cell r="AD65">
            <v>6116.28</v>
          </cell>
          <cell r="AE65">
            <v>6116.28</v>
          </cell>
          <cell r="AF65">
            <v>0</v>
          </cell>
          <cell r="AG65">
            <v>245.78</v>
          </cell>
          <cell r="AH65">
            <v>245.78</v>
          </cell>
          <cell r="AI65">
            <v>0</v>
          </cell>
          <cell r="AJ65">
            <v>1900</v>
          </cell>
          <cell r="AK65">
            <v>1788</v>
          </cell>
          <cell r="AL65">
            <v>1890</v>
          </cell>
          <cell r="AM65">
            <v>158760</v>
          </cell>
          <cell r="AN65">
            <v>0</v>
          </cell>
          <cell r="AO65">
            <v>158760</v>
          </cell>
          <cell r="AP65">
            <v>1890</v>
          </cell>
          <cell r="AQ65">
            <v>158760</v>
          </cell>
          <cell r="AS65">
            <v>158760</v>
          </cell>
          <cell r="AT65">
            <v>1788</v>
          </cell>
          <cell r="AW65">
            <v>150192</v>
          </cell>
          <cell r="AZ65">
            <v>150192</v>
          </cell>
          <cell r="BA65">
            <v>0</v>
          </cell>
          <cell r="BB65">
            <v>150192</v>
          </cell>
          <cell r="BC65">
            <v>0</v>
          </cell>
          <cell r="BD65">
            <v>0</v>
          </cell>
          <cell r="BE65">
            <v>840</v>
          </cell>
          <cell r="BF65">
            <v>840</v>
          </cell>
          <cell r="BG65">
            <v>1029.94</v>
          </cell>
        </row>
        <row r="66">
          <cell r="A66">
            <v>200108</v>
          </cell>
          <cell r="B66" t="str">
            <v>bc</v>
          </cell>
          <cell r="C66" t="str">
            <v>bc14</v>
          </cell>
          <cell r="D66">
            <v>37110</v>
          </cell>
          <cell r="E66">
            <v>37085</v>
          </cell>
          <cell r="F66">
            <v>37110</v>
          </cell>
          <cell r="G66">
            <v>105</v>
          </cell>
          <cell r="H66">
            <v>105</v>
          </cell>
          <cell r="I66" t="str">
            <v>FCA Kovdor</v>
          </cell>
          <cell r="J66" t="str">
            <v>CIF Japan</v>
          </cell>
          <cell r="K66" t="str">
            <v>КГОК</v>
          </cell>
          <cell r="L66" t="str">
            <v>КГОК</v>
          </cell>
          <cell r="M66" t="str">
            <v>GMF</v>
          </cell>
          <cell r="N66" t="str">
            <v>Kinsho</v>
          </cell>
          <cell r="O66">
            <v>1900</v>
          </cell>
          <cell r="P66">
            <v>199500</v>
          </cell>
          <cell r="R66">
            <v>199500</v>
          </cell>
          <cell r="S66">
            <v>199500</v>
          </cell>
          <cell r="T66">
            <v>0</v>
          </cell>
          <cell r="U66">
            <v>1700</v>
          </cell>
          <cell r="V66">
            <v>178500</v>
          </cell>
          <cell r="W66">
            <v>178500</v>
          </cell>
          <cell r="X66">
            <v>0</v>
          </cell>
          <cell r="Y66">
            <v>92</v>
          </cell>
          <cell r="Z66">
            <v>9660</v>
          </cell>
          <cell r="AA66">
            <v>9660</v>
          </cell>
          <cell r="AB66">
            <v>0</v>
          </cell>
          <cell r="AD66">
            <v>7645.35</v>
          </cell>
          <cell r="AE66">
            <v>7645.35</v>
          </cell>
          <cell r="AF66">
            <v>0</v>
          </cell>
          <cell r="AG66">
            <v>307.23</v>
          </cell>
          <cell r="AH66">
            <v>307.23</v>
          </cell>
          <cell r="AI66">
            <v>0</v>
          </cell>
          <cell r="AJ66">
            <v>1900</v>
          </cell>
          <cell r="AK66">
            <v>1788</v>
          </cell>
          <cell r="AL66">
            <v>1890</v>
          </cell>
          <cell r="AM66">
            <v>198450</v>
          </cell>
          <cell r="AN66">
            <v>0</v>
          </cell>
          <cell r="AO66">
            <v>198450</v>
          </cell>
          <cell r="AP66">
            <v>1890</v>
          </cell>
          <cell r="AQ66">
            <v>198450</v>
          </cell>
          <cell r="AS66">
            <v>198450</v>
          </cell>
          <cell r="AT66">
            <v>1788</v>
          </cell>
          <cell r="AW66">
            <v>187740</v>
          </cell>
          <cell r="AZ66">
            <v>187740</v>
          </cell>
          <cell r="BA66">
            <v>0</v>
          </cell>
          <cell r="BB66">
            <v>187740</v>
          </cell>
          <cell r="BC66">
            <v>0</v>
          </cell>
          <cell r="BD66">
            <v>0</v>
          </cell>
          <cell r="BE66">
            <v>1050</v>
          </cell>
          <cell r="BF66">
            <v>1050</v>
          </cell>
          <cell r="BG66">
            <v>1287.42</v>
          </cell>
        </row>
        <row r="67">
          <cell r="A67">
            <v>200107</v>
          </cell>
          <cell r="B67" t="str">
            <v>dfp</v>
          </cell>
          <cell r="C67" t="str">
            <v>dfp09</v>
          </cell>
          <cell r="D67">
            <v>37087</v>
          </cell>
          <cell r="E67">
            <v>37085</v>
          </cell>
          <cell r="F67">
            <v>37087</v>
          </cell>
          <cell r="G67">
            <v>1203.949951171875</v>
          </cell>
          <cell r="H67">
            <v>1206.3900146484375</v>
          </cell>
          <cell r="I67" t="str">
            <v>DAF Ivangorod</v>
          </cell>
          <cell r="J67" t="str">
            <v>FOB Tallinn</v>
          </cell>
          <cell r="K67" t="str">
            <v>Фосфорит</v>
          </cell>
          <cell r="L67" t="str">
            <v>КГОК</v>
          </cell>
          <cell r="M67" t="str">
            <v>GMF</v>
          </cell>
          <cell r="N67" t="str">
            <v>Nagel</v>
          </cell>
          <cell r="O67">
            <v>142.96029999999999</v>
          </cell>
          <cell r="P67">
            <v>172465.82</v>
          </cell>
          <cell r="R67">
            <v>172465.82</v>
          </cell>
          <cell r="S67">
            <v>172465.82</v>
          </cell>
          <cell r="T67">
            <v>0</v>
          </cell>
          <cell r="U67">
            <v>123.97029999999999</v>
          </cell>
          <cell r="V67">
            <v>149254.04999999999</v>
          </cell>
          <cell r="W67">
            <v>149254.04999999999</v>
          </cell>
          <cell r="X67">
            <v>0</v>
          </cell>
          <cell r="Y67">
            <v>9.8374000000000006</v>
          </cell>
          <cell r="Z67">
            <v>11867.728999999999</v>
          </cell>
          <cell r="AA67">
            <v>11867.73</v>
          </cell>
          <cell r="AB67">
            <v>0</v>
          </cell>
          <cell r="AC67" t="str">
            <v>EBSS</v>
          </cell>
          <cell r="AD67">
            <v>10568.11</v>
          </cell>
          <cell r="AE67">
            <v>10568.11</v>
          </cell>
          <cell r="AF67">
            <v>0</v>
          </cell>
          <cell r="AG67">
            <v>0</v>
          </cell>
          <cell r="AH67">
            <v>0</v>
          </cell>
          <cell r="AI67">
            <v>0</v>
          </cell>
          <cell r="AJ67">
            <v>142.96029999999999</v>
          </cell>
          <cell r="AK67">
            <v>132.9229</v>
          </cell>
          <cell r="AL67">
            <v>142.8603</v>
          </cell>
          <cell r="AM67">
            <v>172345.18</v>
          </cell>
          <cell r="AN67">
            <v>0</v>
          </cell>
          <cell r="AO67">
            <v>172345.18</v>
          </cell>
          <cell r="AP67">
            <v>142.8603</v>
          </cell>
          <cell r="AQ67">
            <v>172345.18100000001</v>
          </cell>
          <cell r="AS67">
            <v>172345.18100000001</v>
          </cell>
          <cell r="AT67">
            <v>132.9229</v>
          </cell>
          <cell r="AU67">
            <v>160356.81299999999</v>
          </cell>
          <cell r="AW67">
            <v>160356.81299999999</v>
          </cell>
          <cell r="AX67">
            <v>160356.81299999999</v>
          </cell>
          <cell r="AZ67">
            <v>160356.81299999999</v>
          </cell>
          <cell r="BA67">
            <v>0</v>
          </cell>
          <cell r="BB67">
            <v>160356.81</v>
          </cell>
          <cell r="BC67">
            <v>0</v>
          </cell>
          <cell r="BD67">
            <v>0</v>
          </cell>
          <cell r="BE67">
            <v>120.639</v>
          </cell>
          <cell r="BF67">
            <v>120.639</v>
          </cell>
          <cell r="BG67">
            <v>534.65300000000002</v>
          </cell>
          <cell r="BH67" t="str">
            <v>VINGA</v>
          </cell>
        </row>
        <row r="68">
          <cell r="A68">
            <v>200107</v>
          </cell>
          <cell r="B68" t="str">
            <v>foc</v>
          </cell>
          <cell r="C68" t="str">
            <v>foc26</v>
          </cell>
          <cell r="D68">
            <v>37089</v>
          </cell>
          <cell r="E68">
            <v>37089</v>
          </cell>
          <cell r="F68">
            <v>37089</v>
          </cell>
          <cell r="G68">
            <v>3737.489990234375</v>
          </cell>
          <cell r="H68">
            <v>3737.489990234375</v>
          </cell>
          <cell r="I68" t="str">
            <v>FCA Kovdor</v>
          </cell>
          <cell r="J68" t="str">
            <v>FCA-DAF</v>
          </cell>
          <cell r="K68" t="str">
            <v>КГОК</v>
          </cell>
          <cell r="L68" t="str">
            <v>КГОК</v>
          </cell>
          <cell r="M68" t="str">
            <v>Mirintex</v>
          </cell>
          <cell r="N68" t="str">
            <v>Seko Slovakia</v>
          </cell>
          <cell r="O68">
            <v>11.4</v>
          </cell>
          <cell r="P68">
            <v>109475.14</v>
          </cell>
          <cell r="R68">
            <v>109475.14</v>
          </cell>
          <cell r="S68">
            <v>109475.14</v>
          </cell>
          <cell r="T68">
            <v>0</v>
          </cell>
          <cell r="U68">
            <v>11.3</v>
          </cell>
          <cell r="V68">
            <v>42233.637000000002</v>
          </cell>
          <cell r="W68">
            <v>42233.64</v>
          </cell>
          <cell r="X68">
            <v>0</v>
          </cell>
          <cell r="Z68">
            <v>0</v>
          </cell>
          <cell r="AA68">
            <v>0</v>
          </cell>
          <cell r="AB68">
            <v>0</v>
          </cell>
          <cell r="AC68" t="str">
            <v>Shaymacks</v>
          </cell>
          <cell r="AD68">
            <v>66867.75</v>
          </cell>
          <cell r="AE68">
            <v>66867.75</v>
          </cell>
          <cell r="AF68">
            <v>0</v>
          </cell>
          <cell r="AG68">
            <v>0</v>
          </cell>
          <cell r="AH68">
            <v>0</v>
          </cell>
          <cell r="AI68">
            <v>0</v>
          </cell>
          <cell r="AM68">
            <v>0</v>
          </cell>
          <cell r="AN68">
            <v>0</v>
          </cell>
          <cell r="AX68">
            <v>0</v>
          </cell>
          <cell r="AZ68">
            <v>109475.14</v>
          </cell>
          <cell r="BA68">
            <v>0</v>
          </cell>
          <cell r="BB68">
            <v>0</v>
          </cell>
          <cell r="BC68">
            <v>0</v>
          </cell>
          <cell r="BD68">
            <v>0</v>
          </cell>
          <cell r="BE68">
            <v>0</v>
          </cell>
          <cell r="BF68">
            <v>0</v>
          </cell>
          <cell r="BG68">
            <v>373.75299999999999</v>
          </cell>
        </row>
        <row r="69">
          <cell r="A69">
            <v>200107</v>
          </cell>
          <cell r="B69" t="str">
            <v>ac</v>
          </cell>
          <cell r="C69" t="str">
            <v>ac27</v>
          </cell>
          <cell r="D69">
            <v>37091</v>
          </cell>
          <cell r="E69">
            <v>37091</v>
          </cell>
          <cell r="F69">
            <v>37091</v>
          </cell>
          <cell r="G69">
            <v>25365</v>
          </cell>
          <cell r="H69">
            <v>25365</v>
          </cell>
          <cell r="I69" t="str">
            <v>FOB Murmansk</v>
          </cell>
          <cell r="J69" t="str">
            <v>FOB Murmansk</v>
          </cell>
          <cell r="K69" t="str">
            <v>КГОК</v>
          </cell>
          <cell r="L69" t="str">
            <v>КГОК</v>
          </cell>
          <cell r="M69" t="str">
            <v>Seneltex</v>
          </cell>
          <cell r="N69" t="str">
            <v>Sobelmar</v>
          </cell>
          <cell r="O69">
            <v>43.5</v>
          </cell>
          <cell r="P69">
            <v>1103377.5</v>
          </cell>
          <cell r="R69">
            <v>1103377.5</v>
          </cell>
          <cell r="S69">
            <v>1103377.5</v>
          </cell>
          <cell r="T69">
            <v>0</v>
          </cell>
          <cell r="U69">
            <v>40</v>
          </cell>
          <cell r="V69">
            <v>1014600</v>
          </cell>
          <cell r="W69">
            <v>1014600</v>
          </cell>
          <cell r="X69">
            <v>0</v>
          </cell>
          <cell r="Y69">
            <v>3.3</v>
          </cell>
          <cell r="Z69">
            <v>83704.5</v>
          </cell>
          <cell r="AA69">
            <v>83704.5</v>
          </cell>
          <cell r="AB69">
            <v>0</v>
          </cell>
          <cell r="AD69">
            <v>0</v>
          </cell>
          <cell r="AE69">
            <v>0</v>
          </cell>
          <cell r="AF69">
            <v>0</v>
          </cell>
          <cell r="AG69">
            <v>0</v>
          </cell>
          <cell r="AH69">
            <v>0</v>
          </cell>
          <cell r="AI69">
            <v>0</v>
          </cell>
          <cell r="AK69">
            <v>40.1</v>
          </cell>
          <cell r="AM69">
            <v>0</v>
          </cell>
          <cell r="AN69">
            <v>0</v>
          </cell>
          <cell r="AP69">
            <v>43.5</v>
          </cell>
          <cell r="AQ69">
            <v>1103377.5</v>
          </cell>
          <cell r="AS69">
            <v>1103377.5</v>
          </cell>
          <cell r="AT69">
            <v>40.1</v>
          </cell>
          <cell r="AU69">
            <v>1017136.5</v>
          </cell>
          <cell r="AW69">
            <v>1017136.5</v>
          </cell>
          <cell r="AX69">
            <v>1017136.5</v>
          </cell>
          <cell r="AZ69">
            <v>1017136.5</v>
          </cell>
          <cell r="BA69">
            <v>0</v>
          </cell>
          <cell r="BB69">
            <v>1017136.5</v>
          </cell>
          <cell r="BC69">
            <v>0</v>
          </cell>
          <cell r="BD69">
            <v>0</v>
          </cell>
          <cell r="BE69">
            <v>0</v>
          </cell>
          <cell r="BF69">
            <v>2536.5</v>
          </cell>
          <cell r="BG69">
            <v>2536.5</v>
          </cell>
        </row>
        <row r="70">
          <cell r="A70">
            <v>200107</v>
          </cell>
          <cell r="B70" t="str">
            <v>ac</v>
          </cell>
          <cell r="C70" t="str">
            <v>ac28</v>
          </cell>
          <cell r="D70">
            <v>37091</v>
          </cell>
          <cell r="E70">
            <v>37091</v>
          </cell>
          <cell r="F70">
            <v>37091</v>
          </cell>
          <cell r="G70">
            <v>3898.300048828125</v>
          </cell>
          <cell r="H70">
            <v>3898.300048828125</v>
          </cell>
          <cell r="I70" t="str">
            <v>FCA Kovdor</v>
          </cell>
          <cell r="J70" t="str">
            <v>DDU Shilainiai</v>
          </cell>
          <cell r="K70" t="str">
            <v>КГОК</v>
          </cell>
          <cell r="L70" t="str">
            <v>КГОК</v>
          </cell>
          <cell r="M70" t="str">
            <v>Seneltex</v>
          </cell>
          <cell r="N70" t="str">
            <v>Kemira-Lifosa</v>
          </cell>
          <cell r="O70">
            <v>61.5</v>
          </cell>
          <cell r="P70">
            <v>239745.45</v>
          </cell>
          <cell r="R70">
            <v>239745.45</v>
          </cell>
          <cell r="S70">
            <v>239745.45</v>
          </cell>
          <cell r="T70">
            <v>0</v>
          </cell>
          <cell r="U70">
            <v>28</v>
          </cell>
          <cell r="V70">
            <v>109152.4</v>
          </cell>
          <cell r="W70">
            <v>109152.4</v>
          </cell>
          <cell r="X70">
            <v>0</v>
          </cell>
          <cell r="Y70">
            <v>6.6</v>
          </cell>
          <cell r="Z70">
            <v>25728.78</v>
          </cell>
          <cell r="AA70">
            <v>25728.78</v>
          </cell>
          <cell r="AB70">
            <v>0</v>
          </cell>
          <cell r="AC70" t="str">
            <v>Itico</v>
          </cell>
          <cell r="AD70">
            <v>104717.49</v>
          </cell>
          <cell r="AE70">
            <v>104717.49</v>
          </cell>
          <cell r="AF70">
            <v>0</v>
          </cell>
          <cell r="AG70">
            <v>0</v>
          </cell>
          <cell r="AH70">
            <v>0</v>
          </cell>
          <cell r="AI70">
            <v>0</v>
          </cell>
          <cell r="AK70">
            <v>54.8</v>
          </cell>
          <cell r="AM70">
            <v>0</v>
          </cell>
          <cell r="AN70">
            <v>0</v>
          </cell>
          <cell r="AP70">
            <v>61.5</v>
          </cell>
          <cell r="AQ70">
            <v>239745.45</v>
          </cell>
          <cell r="AS70">
            <v>239745.45</v>
          </cell>
          <cell r="AT70">
            <v>54.8</v>
          </cell>
          <cell r="AU70">
            <v>213626.84</v>
          </cell>
          <cell r="AW70">
            <v>213626.84</v>
          </cell>
          <cell r="AX70">
            <v>213626.84</v>
          </cell>
          <cell r="AZ70">
            <v>213626.84</v>
          </cell>
          <cell r="BA70">
            <v>0</v>
          </cell>
          <cell r="BB70">
            <v>213626.84</v>
          </cell>
          <cell r="BC70">
            <v>0</v>
          </cell>
          <cell r="BD70">
            <v>0</v>
          </cell>
          <cell r="BE70">
            <v>0</v>
          </cell>
          <cell r="BF70">
            <v>389.83</v>
          </cell>
          <cell r="BG70">
            <v>-243.05</v>
          </cell>
        </row>
        <row r="71">
          <cell r="A71">
            <v>200108</v>
          </cell>
          <cell r="B71" t="str">
            <v>bc</v>
          </cell>
          <cell r="C71" t="str">
            <v>bc06</v>
          </cell>
          <cell r="D71">
            <v>37110</v>
          </cell>
          <cell r="E71">
            <v>37092</v>
          </cell>
          <cell r="F71">
            <v>37110</v>
          </cell>
          <cell r="G71">
            <v>105</v>
          </cell>
          <cell r="H71">
            <v>105</v>
          </cell>
          <cell r="I71" t="str">
            <v>FCA Kovdor</v>
          </cell>
          <cell r="J71" t="str">
            <v>CIF Japan</v>
          </cell>
          <cell r="K71" t="str">
            <v>КГОК</v>
          </cell>
          <cell r="L71" t="str">
            <v>КГОК</v>
          </cell>
          <cell r="M71" t="str">
            <v>GMF</v>
          </cell>
          <cell r="N71" t="str">
            <v>Mitsui</v>
          </cell>
          <cell r="O71">
            <v>2095</v>
          </cell>
          <cell r="P71">
            <v>219975</v>
          </cell>
          <cell r="R71">
            <v>219975</v>
          </cell>
          <cell r="S71">
            <v>219975</v>
          </cell>
          <cell r="T71">
            <v>0</v>
          </cell>
          <cell r="U71">
            <v>1700</v>
          </cell>
          <cell r="V71">
            <v>178500</v>
          </cell>
          <cell r="W71">
            <v>178500</v>
          </cell>
          <cell r="X71">
            <v>0</v>
          </cell>
          <cell r="Y71">
            <v>285</v>
          </cell>
          <cell r="Z71">
            <v>29925</v>
          </cell>
          <cell r="AA71">
            <v>29925</v>
          </cell>
          <cell r="AB71">
            <v>0</v>
          </cell>
          <cell r="AD71">
            <v>7845.35</v>
          </cell>
          <cell r="AE71">
            <v>7845.35</v>
          </cell>
          <cell r="AF71">
            <v>0</v>
          </cell>
          <cell r="AG71">
            <v>338.76</v>
          </cell>
          <cell r="AH71">
            <v>338.76</v>
          </cell>
          <cell r="AI71">
            <v>0</v>
          </cell>
          <cell r="AJ71">
            <v>2095</v>
          </cell>
          <cell r="AK71">
            <v>1790</v>
          </cell>
          <cell r="AL71">
            <v>2085</v>
          </cell>
          <cell r="AM71">
            <v>218925</v>
          </cell>
          <cell r="AN71">
            <v>0</v>
          </cell>
          <cell r="AO71">
            <v>218925</v>
          </cell>
          <cell r="AP71">
            <v>2085</v>
          </cell>
          <cell r="AQ71">
            <v>218925</v>
          </cell>
          <cell r="AS71">
            <v>218925</v>
          </cell>
          <cell r="AT71">
            <v>1790</v>
          </cell>
          <cell r="AW71">
            <v>187950</v>
          </cell>
          <cell r="AZ71">
            <v>187950</v>
          </cell>
          <cell r="BA71">
            <v>0</v>
          </cell>
          <cell r="BB71">
            <v>187950</v>
          </cell>
          <cell r="BC71">
            <v>0</v>
          </cell>
          <cell r="BD71">
            <v>0</v>
          </cell>
          <cell r="BE71">
            <v>1050</v>
          </cell>
          <cell r="BF71">
            <v>1050</v>
          </cell>
          <cell r="BG71">
            <v>1265.8900000000001</v>
          </cell>
        </row>
        <row r="72">
          <cell r="A72">
            <v>200108</v>
          </cell>
          <cell r="B72" t="str">
            <v>bc</v>
          </cell>
          <cell r="C72" t="str">
            <v>bc08</v>
          </cell>
          <cell r="D72">
            <v>37105</v>
          </cell>
          <cell r="E72">
            <v>37092</v>
          </cell>
          <cell r="F72">
            <v>37105</v>
          </cell>
          <cell r="G72">
            <v>20</v>
          </cell>
          <cell r="H72">
            <v>20</v>
          </cell>
          <cell r="I72" t="str">
            <v>FCA Kovdor</v>
          </cell>
          <cell r="J72" t="str">
            <v>CIF Antwerpen</v>
          </cell>
          <cell r="K72" t="str">
            <v>КГОК</v>
          </cell>
          <cell r="L72" t="str">
            <v>КГОК</v>
          </cell>
          <cell r="M72" t="str">
            <v>GMF</v>
          </cell>
          <cell r="N72" t="str">
            <v>ZCD</v>
          </cell>
          <cell r="O72">
            <v>2050</v>
          </cell>
          <cell r="P72">
            <v>41000</v>
          </cell>
          <cell r="R72">
            <v>41000</v>
          </cell>
          <cell r="S72">
            <v>41000</v>
          </cell>
          <cell r="T72">
            <v>0</v>
          </cell>
          <cell r="U72">
            <v>1700</v>
          </cell>
          <cell r="V72">
            <v>34000</v>
          </cell>
          <cell r="W72">
            <v>34000</v>
          </cell>
          <cell r="X72">
            <v>0</v>
          </cell>
          <cell r="Y72">
            <v>256</v>
          </cell>
          <cell r="Z72">
            <v>5120</v>
          </cell>
          <cell r="AA72">
            <v>5120</v>
          </cell>
          <cell r="AB72">
            <v>0</v>
          </cell>
          <cell r="AD72">
            <v>1322.86</v>
          </cell>
          <cell r="AE72">
            <v>1322.86</v>
          </cell>
          <cell r="AF72">
            <v>0</v>
          </cell>
          <cell r="AG72">
            <v>63.14</v>
          </cell>
          <cell r="AH72">
            <v>63.14</v>
          </cell>
          <cell r="AI72">
            <v>0</v>
          </cell>
          <cell r="AJ72">
            <v>2050</v>
          </cell>
          <cell r="AK72">
            <v>1774</v>
          </cell>
          <cell r="AL72">
            <v>2040</v>
          </cell>
          <cell r="AM72">
            <v>40800</v>
          </cell>
          <cell r="AN72">
            <v>0</v>
          </cell>
          <cell r="AO72">
            <v>40800</v>
          </cell>
          <cell r="AP72">
            <v>2040</v>
          </cell>
          <cell r="AQ72">
            <v>40800</v>
          </cell>
          <cell r="AS72">
            <v>40800</v>
          </cell>
          <cell r="AT72">
            <v>1774</v>
          </cell>
          <cell r="AW72">
            <v>35480</v>
          </cell>
          <cell r="AZ72">
            <v>35480</v>
          </cell>
          <cell r="BA72">
            <v>0</v>
          </cell>
          <cell r="BB72">
            <v>35480</v>
          </cell>
          <cell r="BC72">
            <v>0</v>
          </cell>
          <cell r="BD72">
            <v>0</v>
          </cell>
          <cell r="BE72">
            <v>200</v>
          </cell>
          <cell r="BF72">
            <v>200</v>
          </cell>
          <cell r="BG72">
            <v>94</v>
          </cell>
        </row>
        <row r="73">
          <cell r="A73">
            <v>200108</v>
          </cell>
          <cell r="B73" t="str">
            <v>bc</v>
          </cell>
          <cell r="C73" t="str">
            <v>bc23</v>
          </cell>
          <cell r="D73">
            <v>37113</v>
          </cell>
          <cell r="E73">
            <v>37092</v>
          </cell>
          <cell r="F73">
            <v>37113</v>
          </cell>
          <cell r="G73">
            <v>63</v>
          </cell>
          <cell r="H73">
            <v>63</v>
          </cell>
          <cell r="I73" t="str">
            <v>FCA Kovdor</v>
          </cell>
          <cell r="J73" t="str">
            <v>CIF Japan</v>
          </cell>
          <cell r="K73" t="str">
            <v>КГОК</v>
          </cell>
          <cell r="L73" t="str">
            <v>КГОК</v>
          </cell>
          <cell r="M73" t="str">
            <v>GMF</v>
          </cell>
          <cell r="N73" t="str">
            <v>Mitsui</v>
          </cell>
          <cell r="O73">
            <v>2095</v>
          </cell>
          <cell r="P73">
            <v>131985</v>
          </cell>
          <cell r="R73">
            <v>131985</v>
          </cell>
          <cell r="S73">
            <v>131985</v>
          </cell>
          <cell r="T73">
            <v>0</v>
          </cell>
          <cell r="U73">
            <v>1700</v>
          </cell>
          <cell r="V73">
            <v>107100</v>
          </cell>
          <cell r="W73">
            <v>107100</v>
          </cell>
          <cell r="X73">
            <v>0</v>
          </cell>
          <cell r="Y73">
            <v>285</v>
          </cell>
          <cell r="Z73">
            <v>17955</v>
          </cell>
          <cell r="AA73">
            <v>17955</v>
          </cell>
          <cell r="AB73">
            <v>0</v>
          </cell>
          <cell r="AD73">
            <v>5007.21</v>
          </cell>
          <cell r="AE73">
            <v>5007.21</v>
          </cell>
          <cell r="AF73">
            <v>0</v>
          </cell>
          <cell r="AG73">
            <v>203.26</v>
          </cell>
          <cell r="AH73">
            <v>203.26</v>
          </cell>
          <cell r="AI73">
            <v>0</v>
          </cell>
          <cell r="AJ73">
            <v>2095</v>
          </cell>
          <cell r="AK73">
            <v>1790</v>
          </cell>
          <cell r="AL73">
            <v>2085</v>
          </cell>
          <cell r="AM73">
            <v>131355</v>
          </cell>
          <cell r="AN73">
            <v>0</v>
          </cell>
          <cell r="AO73">
            <v>131355</v>
          </cell>
          <cell r="AP73">
            <v>2085</v>
          </cell>
          <cell r="AQ73">
            <v>131355</v>
          </cell>
          <cell r="AS73">
            <v>131355</v>
          </cell>
          <cell r="AT73">
            <v>1790</v>
          </cell>
          <cell r="AW73">
            <v>112770</v>
          </cell>
          <cell r="AZ73">
            <v>112770</v>
          </cell>
          <cell r="BA73">
            <v>0</v>
          </cell>
          <cell r="BB73">
            <v>112770</v>
          </cell>
          <cell r="BC73">
            <v>0</v>
          </cell>
          <cell r="BD73">
            <v>0</v>
          </cell>
          <cell r="BE73">
            <v>630</v>
          </cell>
          <cell r="BF73">
            <v>630</v>
          </cell>
          <cell r="BG73">
            <v>459.53</v>
          </cell>
        </row>
        <row r="74">
          <cell r="A74">
            <v>200108</v>
          </cell>
          <cell r="B74" t="str">
            <v>bc</v>
          </cell>
          <cell r="C74" t="str">
            <v>bc24</v>
          </cell>
          <cell r="D74">
            <v>37110</v>
          </cell>
          <cell r="E74">
            <v>37092</v>
          </cell>
          <cell r="F74">
            <v>37110</v>
          </cell>
          <cell r="G74">
            <v>84</v>
          </cell>
          <cell r="H74">
            <v>84</v>
          </cell>
          <cell r="I74" t="str">
            <v>FCA Kovdor</v>
          </cell>
          <cell r="J74" t="str">
            <v>CIF Japan</v>
          </cell>
          <cell r="K74" t="str">
            <v>КГОК</v>
          </cell>
          <cell r="L74" t="str">
            <v>КГОК</v>
          </cell>
          <cell r="M74" t="str">
            <v>GMF</v>
          </cell>
          <cell r="N74" t="str">
            <v>Mitsui</v>
          </cell>
          <cell r="O74">
            <v>2095</v>
          </cell>
          <cell r="P74">
            <v>175980</v>
          </cell>
          <cell r="R74">
            <v>175980</v>
          </cell>
          <cell r="S74">
            <v>175980</v>
          </cell>
          <cell r="T74">
            <v>0</v>
          </cell>
          <cell r="U74">
            <v>1700</v>
          </cell>
          <cell r="V74">
            <v>142800</v>
          </cell>
          <cell r="W74">
            <v>142800</v>
          </cell>
          <cell r="X74">
            <v>0</v>
          </cell>
          <cell r="Y74">
            <v>285</v>
          </cell>
          <cell r="Z74">
            <v>23940</v>
          </cell>
          <cell r="AA74">
            <v>23940</v>
          </cell>
          <cell r="AB74">
            <v>0</v>
          </cell>
          <cell r="AD74">
            <v>6476.28</v>
          </cell>
          <cell r="AE74">
            <v>6476.28</v>
          </cell>
          <cell r="AF74">
            <v>0</v>
          </cell>
          <cell r="AG74">
            <v>271.01</v>
          </cell>
          <cell r="AH74">
            <v>271.01</v>
          </cell>
          <cell r="AI74">
            <v>0</v>
          </cell>
          <cell r="AJ74">
            <v>2095</v>
          </cell>
          <cell r="AK74">
            <v>1790</v>
          </cell>
          <cell r="AL74">
            <v>2085</v>
          </cell>
          <cell r="AM74">
            <v>175140</v>
          </cell>
          <cell r="AN74">
            <v>0</v>
          </cell>
          <cell r="AO74">
            <v>175140</v>
          </cell>
          <cell r="AP74">
            <v>2085</v>
          </cell>
          <cell r="AQ74">
            <v>175140</v>
          </cell>
          <cell r="AS74">
            <v>175140</v>
          </cell>
          <cell r="AT74">
            <v>1790</v>
          </cell>
          <cell r="AW74">
            <v>150360</v>
          </cell>
          <cell r="AZ74">
            <v>150360</v>
          </cell>
          <cell r="BA74">
            <v>0</v>
          </cell>
          <cell r="BB74">
            <v>150360</v>
          </cell>
          <cell r="BC74">
            <v>0</v>
          </cell>
          <cell r="BD74">
            <v>0</v>
          </cell>
          <cell r="BE74">
            <v>840</v>
          </cell>
          <cell r="BF74">
            <v>840</v>
          </cell>
          <cell r="BG74">
            <v>812.71</v>
          </cell>
        </row>
        <row r="75">
          <cell r="A75">
            <v>200107</v>
          </cell>
          <cell r="B75" t="str">
            <v>foc</v>
          </cell>
          <cell r="C75" t="str">
            <v>foc27</v>
          </cell>
          <cell r="D75">
            <v>37096</v>
          </cell>
          <cell r="E75">
            <v>37096</v>
          </cell>
          <cell r="F75">
            <v>37096</v>
          </cell>
          <cell r="G75">
            <v>3724.090087890625</v>
          </cell>
          <cell r="H75">
            <v>3724.090087890625</v>
          </cell>
          <cell r="I75" t="str">
            <v>FCA Kovdor</v>
          </cell>
          <cell r="J75" t="str">
            <v>FCA-DAF</v>
          </cell>
          <cell r="K75" t="str">
            <v>КГОК</v>
          </cell>
          <cell r="L75" t="str">
            <v>КГОК</v>
          </cell>
          <cell r="M75" t="str">
            <v>Mirintex</v>
          </cell>
          <cell r="N75" t="str">
            <v>Seko Slovakia</v>
          </cell>
          <cell r="O75">
            <v>11.38</v>
          </cell>
          <cell r="P75">
            <v>109163.14</v>
          </cell>
          <cell r="R75">
            <v>109163.14</v>
          </cell>
          <cell r="S75">
            <v>109163.14</v>
          </cell>
          <cell r="T75">
            <v>0</v>
          </cell>
          <cell r="U75">
            <v>11.28</v>
          </cell>
          <cell r="V75">
            <v>42007.735200000003</v>
          </cell>
          <cell r="W75">
            <v>42007.74</v>
          </cell>
          <cell r="X75">
            <v>0</v>
          </cell>
          <cell r="Z75">
            <v>0</v>
          </cell>
          <cell r="AA75">
            <v>0</v>
          </cell>
          <cell r="AB75">
            <v>0</v>
          </cell>
          <cell r="AC75" t="str">
            <v>Shaymacks</v>
          </cell>
          <cell r="AD75">
            <v>66783</v>
          </cell>
          <cell r="AE75">
            <v>66783</v>
          </cell>
          <cell r="AF75">
            <v>0</v>
          </cell>
          <cell r="AG75">
            <v>0</v>
          </cell>
          <cell r="AH75">
            <v>0</v>
          </cell>
          <cell r="AI75">
            <v>0</v>
          </cell>
          <cell r="AM75">
            <v>0</v>
          </cell>
          <cell r="AN75">
            <v>0</v>
          </cell>
          <cell r="AX75">
            <v>0</v>
          </cell>
          <cell r="AZ75">
            <v>109163.14</v>
          </cell>
          <cell r="BA75">
            <v>0</v>
          </cell>
          <cell r="BB75">
            <v>0</v>
          </cell>
          <cell r="BC75">
            <v>0</v>
          </cell>
          <cell r="BD75">
            <v>0</v>
          </cell>
          <cell r="BE75">
            <v>0</v>
          </cell>
          <cell r="BF75">
            <v>0</v>
          </cell>
          <cell r="BG75">
            <v>372.40480000000002</v>
          </cell>
        </row>
        <row r="76">
          <cell r="A76">
            <v>200107</v>
          </cell>
          <cell r="B76" t="str">
            <v>ac</v>
          </cell>
          <cell r="C76" t="str">
            <v>ac29</v>
          </cell>
          <cell r="D76">
            <v>37097</v>
          </cell>
          <cell r="E76">
            <v>37097</v>
          </cell>
          <cell r="F76">
            <v>37097</v>
          </cell>
          <cell r="G76">
            <v>3937.300048828125</v>
          </cell>
          <cell r="H76">
            <v>3937.300048828125</v>
          </cell>
          <cell r="I76" t="str">
            <v>FCA Kovdor</v>
          </cell>
          <cell r="J76" t="str">
            <v>DDU Shilainiai</v>
          </cell>
          <cell r="K76" t="str">
            <v>КГОК</v>
          </cell>
          <cell r="L76" t="str">
            <v>КГОК</v>
          </cell>
          <cell r="M76" t="str">
            <v>Seneltex</v>
          </cell>
          <cell r="N76" t="str">
            <v>Lifosa</v>
          </cell>
          <cell r="O76">
            <v>62.25</v>
          </cell>
          <cell r="P76">
            <v>245096.93</v>
          </cell>
          <cell r="R76">
            <v>245096.93</v>
          </cell>
          <cell r="S76">
            <v>245096.93</v>
          </cell>
          <cell r="T76">
            <v>0</v>
          </cell>
          <cell r="U76">
            <v>28</v>
          </cell>
          <cell r="V76">
            <v>110244.4</v>
          </cell>
          <cell r="W76">
            <v>110244.4</v>
          </cell>
          <cell r="X76">
            <v>0</v>
          </cell>
          <cell r="Y76">
            <v>7.07</v>
          </cell>
          <cell r="Z76">
            <v>27836.710999999999</v>
          </cell>
          <cell r="AA76">
            <v>27836.71</v>
          </cell>
          <cell r="AB76">
            <v>0</v>
          </cell>
          <cell r="AC76" t="str">
            <v>Itico</v>
          </cell>
          <cell r="AD76">
            <v>105844.35</v>
          </cell>
          <cell r="AE76">
            <v>105844.35</v>
          </cell>
          <cell r="AF76">
            <v>0</v>
          </cell>
          <cell r="AG76">
            <v>0</v>
          </cell>
          <cell r="AH76">
            <v>0</v>
          </cell>
          <cell r="AI76">
            <v>0</v>
          </cell>
          <cell r="AK76">
            <v>55.08</v>
          </cell>
          <cell r="AM76">
            <v>0</v>
          </cell>
          <cell r="AN76">
            <v>0</v>
          </cell>
          <cell r="AP76">
            <v>62.25</v>
          </cell>
          <cell r="AQ76">
            <v>245096.92499999999</v>
          </cell>
          <cell r="AS76">
            <v>245096.92499999999</v>
          </cell>
          <cell r="AT76">
            <v>55.08</v>
          </cell>
          <cell r="AU76">
            <v>216866.484</v>
          </cell>
          <cell r="AW76">
            <v>216866.484</v>
          </cell>
          <cell r="AX76">
            <v>216866.484</v>
          </cell>
          <cell r="AZ76">
            <v>216866.484</v>
          </cell>
          <cell r="BA76">
            <v>0</v>
          </cell>
          <cell r="BB76">
            <v>216866.48</v>
          </cell>
          <cell r="BC76">
            <v>0</v>
          </cell>
          <cell r="BD76">
            <v>0</v>
          </cell>
          <cell r="BE76">
            <v>0</v>
          </cell>
          <cell r="BF76">
            <v>393.73</v>
          </cell>
          <cell r="BG76">
            <v>777.73400000000004</v>
          </cell>
        </row>
        <row r="77">
          <cell r="A77">
            <v>200107</v>
          </cell>
          <cell r="B77" t="str">
            <v>dfp</v>
          </cell>
          <cell r="C77" t="str">
            <v>dfp10</v>
          </cell>
          <cell r="D77">
            <v>37101</v>
          </cell>
          <cell r="E77">
            <v>37099</v>
          </cell>
          <cell r="F77">
            <v>37101</v>
          </cell>
          <cell r="G77">
            <v>1138.219970703125</v>
          </cell>
          <cell r="H77">
            <v>1100.27001953125</v>
          </cell>
          <cell r="I77" t="str">
            <v>DAF Ivangorod</v>
          </cell>
          <cell r="J77" t="str">
            <v>FOB Tallinn</v>
          </cell>
          <cell r="K77" t="str">
            <v>Фосфорит</v>
          </cell>
          <cell r="L77" t="str">
            <v>КГОК</v>
          </cell>
          <cell r="M77" t="str">
            <v>GMF</v>
          </cell>
          <cell r="N77" t="str">
            <v>Nagel</v>
          </cell>
          <cell r="O77">
            <v>138</v>
          </cell>
          <cell r="P77">
            <v>151837.26</v>
          </cell>
          <cell r="R77">
            <v>151837.26</v>
          </cell>
          <cell r="S77">
            <v>151837.26</v>
          </cell>
          <cell r="T77">
            <v>0</v>
          </cell>
          <cell r="U77">
            <v>119</v>
          </cell>
          <cell r="V77">
            <v>135448.18</v>
          </cell>
          <cell r="W77">
            <v>137536.63</v>
          </cell>
          <cell r="X77">
            <v>0</v>
          </cell>
          <cell r="Y77">
            <v>11.1</v>
          </cell>
          <cell r="Z77">
            <v>12212.996999999999</v>
          </cell>
          <cell r="AA77">
            <v>12213</v>
          </cell>
          <cell r="AB77">
            <v>0</v>
          </cell>
          <cell r="AC77" t="str">
            <v>EBSS</v>
          </cell>
          <cell r="AD77">
            <v>8420.1589999999997</v>
          </cell>
          <cell r="AE77">
            <v>8420.16</v>
          </cell>
          <cell r="AF77">
            <v>0</v>
          </cell>
          <cell r="AG77">
            <v>0</v>
          </cell>
          <cell r="AH77">
            <v>0</v>
          </cell>
          <cell r="AI77">
            <v>0</v>
          </cell>
          <cell r="AJ77">
            <v>138</v>
          </cell>
          <cell r="AK77">
            <v>126.7</v>
          </cell>
          <cell r="AL77">
            <v>137.9</v>
          </cell>
          <cell r="AM77">
            <v>151727.23000000001</v>
          </cell>
          <cell r="AN77">
            <v>0</v>
          </cell>
          <cell r="AO77">
            <v>151727.23000000001</v>
          </cell>
          <cell r="AP77">
            <v>137.9</v>
          </cell>
          <cell r="AQ77">
            <v>151727.23300000001</v>
          </cell>
          <cell r="AS77">
            <v>151727.23300000001</v>
          </cell>
          <cell r="AT77">
            <v>126.7</v>
          </cell>
          <cell r="AU77">
            <v>139404.209</v>
          </cell>
          <cell r="AW77">
            <v>139404.209</v>
          </cell>
          <cell r="AX77">
            <v>139404.209</v>
          </cell>
          <cell r="AZ77">
            <v>139404.209</v>
          </cell>
          <cell r="BA77">
            <v>0</v>
          </cell>
          <cell r="BB77">
            <v>139404.21</v>
          </cell>
          <cell r="BC77">
            <v>0</v>
          </cell>
          <cell r="BD77">
            <v>0</v>
          </cell>
          <cell r="BE77">
            <v>110.027</v>
          </cell>
          <cell r="BF77">
            <v>110.027</v>
          </cell>
          <cell r="BG77">
            <v>-4464.13</v>
          </cell>
          <cell r="BH77" t="str">
            <v>Dan Server</v>
          </cell>
        </row>
        <row r="78">
          <cell r="A78">
            <v>200107</v>
          </cell>
          <cell r="B78" t="str">
            <v>dfp</v>
          </cell>
          <cell r="C78" t="str">
            <v>dfp62</v>
          </cell>
          <cell r="D78">
            <v>37099</v>
          </cell>
          <cell r="E78">
            <v>37099</v>
          </cell>
          <cell r="F78">
            <v>37099</v>
          </cell>
          <cell r="G78">
            <v>17.549999237060547</v>
          </cell>
          <cell r="H78">
            <v>17.549999237060547</v>
          </cell>
          <cell r="I78" t="str">
            <v>DAF Ivangorod</v>
          </cell>
          <cell r="J78" t="str">
            <v>CPT Tallinn</v>
          </cell>
          <cell r="K78" t="str">
            <v>Фосфорит</v>
          </cell>
          <cell r="L78" t="str">
            <v>КГОК</v>
          </cell>
          <cell r="M78" t="str">
            <v>Mirintex</v>
          </cell>
          <cell r="N78" t="str">
            <v>Fakserting</v>
          </cell>
          <cell r="O78">
            <v>145</v>
          </cell>
          <cell r="P78">
            <v>2544.75</v>
          </cell>
          <cell r="R78">
            <v>2544.75</v>
          </cell>
          <cell r="S78">
            <v>2544.75</v>
          </cell>
          <cell r="T78">
            <v>0</v>
          </cell>
          <cell r="U78">
            <v>119</v>
          </cell>
          <cell r="V78">
            <v>2088.4499999999998</v>
          </cell>
          <cell r="W78">
            <v>0</v>
          </cell>
          <cell r="X78">
            <v>0</v>
          </cell>
          <cell r="Z78">
            <v>0</v>
          </cell>
          <cell r="AA78">
            <v>0</v>
          </cell>
          <cell r="AB78">
            <v>0</v>
          </cell>
          <cell r="AC78" t="str">
            <v>EBSS</v>
          </cell>
          <cell r="AD78">
            <v>79.852500000000006</v>
          </cell>
          <cell r="AE78">
            <v>79.849999999999994</v>
          </cell>
          <cell r="AF78">
            <v>0</v>
          </cell>
          <cell r="AG78">
            <v>0</v>
          </cell>
          <cell r="AH78">
            <v>0</v>
          </cell>
          <cell r="AI78">
            <v>0</v>
          </cell>
          <cell r="AK78">
            <v>145</v>
          </cell>
          <cell r="AM78">
            <v>0</v>
          </cell>
          <cell r="AN78">
            <v>0</v>
          </cell>
          <cell r="AO78">
            <v>0</v>
          </cell>
          <cell r="AQ78">
            <v>0</v>
          </cell>
          <cell r="AS78">
            <v>0</v>
          </cell>
          <cell r="AX78">
            <v>2544.75</v>
          </cell>
          <cell r="AZ78">
            <v>2544.75</v>
          </cell>
          <cell r="BA78">
            <v>0</v>
          </cell>
          <cell r="BB78">
            <v>0</v>
          </cell>
          <cell r="BC78">
            <v>0</v>
          </cell>
          <cell r="BD78">
            <v>0</v>
          </cell>
          <cell r="BE78">
            <v>0</v>
          </cell>
          <cell r="BF78">
            <v>0</v>
          </cell>
          <cell r="BG78">
            <v>376.44749999999999</v>
          </cell>
        </row>
        <row r="79">
          <cell r="A79">
            <v>200107</v>
          </cell>
          <cell r="B79" t="str">
            <v>np</v>
          </cell>
          <cell r="C79" t="str">
            <v>np01</v>
          </cell>
          <cell r="D79">
            <v>37099</v>
          </cell>
          <cell r="E79">
            <v>37099</v>
          </cell>
          <cell r="F79">
            <v>37099</v>
          </cell>
          <cell r="G79">
            <v>986.5</v>
          </cell>
          <cell r="H79">
            <v>986.5</v>
          </cell>
          <cell r="I79" t="str">
            <v>FCA Sala</v>
          </cell>
          <cell r="J79" t="str">
            <v>FCA Sala</v>
          </cell>
          <cell r="K79" t="str">
            <v>Фосфорит</v>
          </cell>
          <cell r="L79" t="str">
            <v>Фосфорит</v>
          </cell>
          <cell r="M79" t="str">
            <v>GMF</v>
          </cell>
          <cell r="N79" t="str">
            <v>Express Eng</v>
          </cell>
          <cell r="O79">
            <v>102</v>
          </cell>
          <cell r="P79">
            <v>100623</v>
          </cell>
          <cell r="R79">
            <v>100623</v>
          </cell>
          <cell r="S79">
            <v>100623</v>
          </cell>
          <cell r="T79">
            <v>0</v>
          </cell>
          <cell r="U79">
            <v>95</v>
          </cell>
          <cell r="V79">
            <v>93717.5</v>
          </cell>
          <cell r="W79">
            <v>93717.5</v>
          </cell>
          <cell r="X79">
            <v>0</v>
          </cell>
          <cell r="Y79">
            <v>6.7</v>
          </cell>
          <cell r="Z79">
            <v>6609.55</v>
          </cell>
          <cell r="AA79">
            <v>6609.55</v>
          </cell>
          <cell r="AB79">
            <v>0</v>
          </cell>
          <cell r="AD79">
            <v>0</v>
          </cell>
          <cell r="AE79">
            <v>0</v>
          </cell>
          <cell r="AF79">
            <v>0</v>
          </cell>
          <cell r="AG79">
            <v>0</v>
          </cell>
          <cell r="AH79">
            <v>0</v>
          </cell>
          <cell r="AI79">
            <v>0</v>
          </cell>
          <cell r="AJ79">
            <v>102</v>
          </cell>
          <cell r="AK79">
            <v>95.1</v>
          </cell>
          <cell r="AL79">
            <v>101.9</v>
          </cell>
          <cell r="AM79">
            <v>100524.35</v>
          </cell>
          <cell r="AN79">
            <v>0</v>
          </cell>
          <cell r="AO79">
            <v>100524.35</v>
          </cell>
          <cell r="AP79">
            <v>101.9</v>
          </cell>
          <cell r="AQ79">
            <v>100524.35</v>
          </cell>
          <cell r="AS79">
            <v>100524.35</v>
          </cell>
          <cell r="AT79">
            <v>95.1</v>
          </cell>
          <cell r="AW79">
            <v>93816.15</v>
          </cell>
          <cell r="AZ79">
            <v>93816.15</v>
          </cell>
          <cell r="BA79">
            <v>0</v>
          </cell>
          <cell r="BB79">
            <v>93816.15</v>
          </cell>
          <cell r="BC79">
            <v>0</v>
          </cell>
          <cell r="BD79">
            <v>0</v>
          </cell>
          <cell r="BE79">
            <v>98.65</v>
          </cell>
          <cell r="BF79">
            <v>98.65</v>
          </cell>
          <cell r="BG79">
            <v>98.65</v>
          </cell>
        </row>
        <row r="80">
          <cell r="A80">
            <v>200107</v>
          </cell>
          <cell r="B80" t="str">
            <v>map</v>
          </cell>
          <cell r="C80" t="str">
            <v>map01</v>
          </cell>
          <cell r="D80">
            <v>37100</v>
          </cell>
          <cell r="E80">
            <v>37100</v>
          </cell>
          <cell r="F80">
            <v>37100</v>
          </cell>
          <cell r="G80">
            <v>1380</v>
          </cell>
          <cell r="H80">
            <v>1380</v>
          </cell>
          <cell r="I80" t="str">
            <v>FCA Belorechensk</v>
          </cell>
          <cell r="J80" t="str">
            <v>DAF Uzhgorod</v>
          </cell>
          <cell r="K80" t="str">
            <v>Белореченск</v>
          </cell>
          <cell r="L80" t="str">
            <v>КГОК</v>
          </cell>
          <cell r="M80" t="str">
            <v>GMF</v>
          </cell>
          <cell r="N80" t="str">
            <v>Agrofert</v>
          </cell>
          <cell r="O80">
            <v>159.5</v>
          </cell>
          <cell r="P80">
            <v>220110</v>
          </cell>
          <cell r="R80">
            <v>220110</v>
          </cell>
          <cell r="S80">
            <v>220110</v>
          </cell>
          <cell r="T80">
            <v>0</v>
          </cell>
          <cell r="U80">
            <v>109.5</v>
          </cell>
          <cell r="V80">
            <v>151110</v>
          </cell>
          <cell r="W80">
            <v>151110</v>
          </cell>
          <cell r="X80">
            <v>0</v>
          </cell>
          <cell r="Y80">
            <v>25.7</v>
          </cell>
          <cell r="Z80">
            <v>35466</v>
          </cell>
          <cell r="AA80">
            <v>35466</v>
          </cell>
          <cell r="AB80">
            <v>0</v>
          </cell>
          <cell r="AC80" t="str">
            <v>Shaymacks</v>
          </cell>
          <cell r="AD80">
            <v>32899.199999999997</v>
          </cell>
          <cell r="AE80">
            <v>32899.199999999997</v>
          </cell>
          <cell r="AF80">
            <v>0</v>
          </cell>
          <cell r="AG80">
            <v>0</v>
          </cell>
          <cell r="AH80">
            <v>0</v>
          </cell>
          <cell r="AI80">
            <v>0</v>
          </cell>
          <cell r="AJ80">
            <v>159.5</v>
          </cell>
          <cell r="AK80">
            <v>133.6</v>
          </cell>
          <cell r="AL80">
            <v>159.4</v>
          </cell>
          <cell r="AM80">
            <v>219972</v>
          </cell>
          <cell r="AN80">
            <v>0</v>
          </cell>
          <cell r="AO80">
            <v>219972</v>
          </cell>
          <cell r="AP80">
            <v>159.4</v>
          </cell>
          <cell r="AQ80">
            <v>219972</v>
          </cell>
          <cell r="AS80">
            <v>219972</v>
          </cell>
          <cell r="AT80">
            <v>133.6</v>
          </cell>
          <cell r="AW80">
            <v>184368</v>
          </cell>
          <cell r="AZ80">
            <v>184368</v>
          </cell>
          <cell r="BA80">
            <v>0</v>
          </cell>
          <cell r="BB80">
            <v>184368</v>
          </cell>
          <cell r="BC80">
            <v>0</v>
          </cell>
          <cell r="BD80">
            <v>0</v>
          </cell>
          <cell r="BE80">
            <v>138</v>
          </cell>
          <cell r="BF80">
            <v>138</v>
          </cell>
          <cell r="BG80">
            <v>358.8</v>
          </cell>
        </row>
        <row r="81">
          <cell r="A81">
            <v>200107</v>
          </cell>
          <cell r="B81" t="str">
            <v>ac</v>
          </cell>
          <cell r="C81" t="str">
            <v>ac30</v>
          </cell>
          <cell r="D81">
            <v>37101</v>
          </cell>
          <cell r="E81">
            <v>37101</v>
          </cell>
          <cell r="F81">
            <v>37101</v>
          </cell>
          <cell r="G81">
            <v>19150</v>
          </cell>
          <cell r="H81">
            <v>19150</v>
          </cell>
          <cell r="I81" t="str">
            <v>FOB Murmansk</v>
          </cell>
          <cell r="J81" t="str">
            <v>CFR Klaipeda</v>
          </cell>
          <cell r="K81" t="str">
            <v>КГОК</v>
          </cell>
          <cell r="L81" t="str">
            <v>КГОК</v>
          </cell>
          <cell r="M81" t="str">
            <v>Seneltex</v>
          </cell>
          <cell r="N81" t="str">
            <v>Lifosa</v>
          </cell>
          <cell r="O81">
            <v>56</v>
          </cell>
          <cell r="P81">
            <v>1072400</v>
          </cell>
          <cell r="Q81">
            <v>-651.6</v>
          </cell>
          <cell r="R81">
            <v>1071748.3999999999</v>
          </cell>
          <cell r="S81">
            <v>1071748.3999999999</v>
          </cell>
          <cell r="T81">
            <v>0</v>
          </cell>
          <cell r="U81">
            <v>40</v>
          </cell>
          <cell r="V81">
            <v>766000</v>
          </cell>
          <cell r="W81">
            <v>766000</v>
          </cell>
          <cell r="X81">
            <v>0</v>
          </cell>
          <cell r="Y81">
            <v>6.35</v>
          </cell>
          <cell r="Z81">
            <v>121602.5</v>
          </cell>
          <cell r="AA81">
            <v>121602.5</v>
          </cell>
          <cell r="AB81">
            <v>0</v>
          </cell>
          <cell r="AC81" t="str">
            <v>ММП</v>
          </cell>
          <cell r="AD81">
            <v>177443.4</v>
          </cell>
          <cell r="AE81">
            <v>177443.4</v>
          </cell>
          <cell r="AF81">
            <v>0</v>
          </cell>
          <cell r="AG81">
            <v>0</v>
          </cell>
          <cell r="AH81">
            <v>0</v>
          </cell>
          <cell r="AI81">
            <v>0</v>
          </cell>
          <cell r="AK81">
            <v>49.55</v>
          </cell>
          <cell r="AM81">
            <v>0</v>
          </cell>
          <cell r="AN81">
            <v>0</v>
          </cell>
          <cell r="AP81">
            <v>56</v>
          </cell>
          <cell r="AQ81">
            <v>1072400</v>
          </cell>
          <cell r="AR81">
            <v>-651.6</v>
          </cell>
          <cell r="AS81">
            <v>1071748.3999999999</v>
          </cell>
          <cell r="AT81">
            <v>49.55</v>
          </cell>
          <cell r="AU81">
            <v>948882.5</v>
          </cell>
          <cell r="AV81">
            <v>-651.6</v>
          </cell>
          <cell r="AW81">
            <v>948230.9</v>
          </cell>
          <cell r="AX81">
            <v>948882.5</v>
          </cell>
          <cell r="AY81">
            <v>-651.6</v>
          </cell>
          <cell r="AZ81">
            <v>948230.9</v>
          </cell>
          <cell r="BA81">
            <v>0</v>
          </cell>
          <cell r="BB81">
            <v>948230.9</v>
          </cell>
          <cell r="BC81">
            <v>0</v>
          </cell>
          <cell r="BD81">
            <v>0</v>
          </cell>
          <cell r="BE81">
            <v>0</v>
          </cell>
          <cell r="BF81">
            <v>1915</v>
          </cell>
          <cell r="BG81">
            <v>4787.5</v>
          </cell>
          <cell r="BH81" t="str">
            <v>D.Pozharsky</v>
          </cell>
        </row>
        <row r="82">
          <cell r="A82">
            <v>200108</v>
          </cell>
          <cell r="B82" t="str">
            <v>bc</v>
          </cell>
          <cell r="C82" t="str">
            <v>bc07</v>
          </cell>
          <cell r="D82">
            <v>37120</v>
          </cell>
          <cell r="E82">
            <v>37102</v>
          </cell>
          <cell r="F82">
            <v>37120</v>
          </cell>
          <cell r="G82">
            <v>60</v>
          </cell>
          <cell r="H82">
            <v>60</v>
          </cell>
          <cell r="I82" t="str">
            <v>FCA Kovdor</v>
          </cell>
          <cell r="J82" t="str">
            <v>DAF Chop</v>
          </cell>
          <cell r="K82" t="str">
            <v>КГОК</v>
          </cell>
          <cell r="L82" t="str">
            <v>КГОК</v>
          </cell>
          <cell r="M82" t="str">
            <v>GMF</v>
          </cell>
          <cell r="N82" t="str">
            <v>Alfachem</v>
          </cell>
          <cell r="O82">
            <v>1915</v>
          </cell>
          <cell r="P82">
            <v>114900</v>
          </cell>
          <cell r="R82">
            <v>114900</v>
          </cell>
          <cell r="S82">
            <v>114900</v>
          </cell>
          <cell r="T82">
            <v>0</v>
          </cell>
          <cell r="U82">
            <v>1700</v>
          </cell>
          <cell r="V82">
            <v>102000</v>
          </cell>
          <cell r="W82">
            <v>102000</v>
          </cell>
          <cell r="X82">
            <v>0</v>
          </cell>
          <cell r="Y82">
            <v>153</v>
          </cell>
          <cell r="Z82">
            <v>9180</v>
          </cell>
          <cell r="AA82">
            <v>9180</v>
          </cell>
          <cell r="AB82">
            <v>0</v>
          </cell>
          <cell r="AD82">
            <v>1956</v>
          </cell>
          <cell r="AE82">
            <v>1956</v>
          </cell>
          <cell r="AF82">
            <v>0</v>
          </cell>
          <cell r="AG82">
            <v>0</v>
          </cell>
          <cell r="AH82">
            <v>0</v>
          </cell>
          <cell r="AI82">
            <v>0</v>
          </cell>
          <cell r="AJ82">
            <v>1915</v>
          </cell>
          <cell r="AK82">
            <v>1742</v>
          </cell>
          <cell r="AL82">
            <v>1905</v>
          </cell>
          <cell r="AM82">
            <v>114300</v>
          </cell>
          <cell r="AN82">
            <v>0</v>
          </cell>
          <cell r="AO82">
            <v>114300</v>
          </cell>
          <cell r="AP82">
            <v>1905</v>
          </cell>
          <cell r="AQ82">
            <v>114300</v>
          </cell>
          <cell r="AS82">
            <v>114300</v>
          </cell>
          <cell r="AT82">
            <v>1742</v>
          </cell>
          <cell r="AW82">
            <v>104520</v>
          </cell>
          <cell r="AZ82">
            <v>104520</v>
          </cell>
          <cell r="BA82">
            <v>0</v>
          </cell>
          <cell r="BB82">
            <v>104520</v>
          </cell>
          <cell r="BC82">
            <v>0</v>
          </cell>
          <cell r="BD82">
            <v>0</v>
          </cell>
          <cell r="BE82">
            <v>600</v>
          </cell>
          <cell r="BF82">
            <v>600</v>
          </cell>
          <cell r="BG82">
            <v>564</v>
          </cell>
        </row>
        <row r="83">
          <cell r="A83">
            <v>200107</v>
          </cell>
          <cell r="B83" t="str">
            <v>map</v>
          </cell>
          <cell r="C83" t="str">
            <v>map04</v>
          </cell>
          <cell r="D83">
            <v>37102</v>
          </cell>
          <cell r="E83">
            <v>37102</v>
          </cell>
          <cell r="F83">
            <v>37102</v>
          </cell>
          <cell r="G83">
            <v>209.60000610351563</v>
          </cell>
          <cell r="H83">
            <v>209.60000610351563</v>
          </cell>
          <cell r="I83" t="str">
            <v>DAF Ivangorod</v>
          </cell>
          <cell r="J83" t="str">
            <v>DAF Ivangorod</v>
          </cell>
          <cell r="K83" t="str">
            <v>Фосфорит</v>
          </cell>
          <cell r="L83" t="str">
            <v>Фосфорит</v>
          </cell>
          <cell r="M83" t="str">
            <v>GMF</v>
          </cell>
          <cell r="N83" t="str">
            <v>Carvel</v>
          </cell>
          <cell r="O83">
            <v>141.6</v>
          </cell>
          <cell r="P83">
            <v>29679.360000000001</v>
          </cell>
          <cell r="R83">
            <v>29679.360000000001</v>
          </cell>
          <cell r="S83">
            <v>29679.360000000001</v>
          </cell>
          <cell r="T83">
            <v>0</v>
          </cell>
          <cell r="U83">
            <v>128</v>
          </cell>
          <cell r="V83">
            <v>26828.799999999999</v>
          </cell>
          <cell r="W83">
            <v>26828.799999999999</v>
          </cell>
          <cell r="X83">
            <v>0</v>
          </cell>
          <cell r="Y83">
            <v>13.3</v>
          </cell>
          <cell r="Z83">
            <v>2787.68</v>
          </cell>
          <cell r="AA83">
            <v>2787.68</v>
          </cell>
          <cell r="AB83">
            <v>0</v>
          </cell>
          <cell r="AD83">
            <v>0</v>
          </cell>
          <cell r="AE83">
            <v>0</v>
          </cell>
          <cell r="AF83">
            <v>0</v>
          </cell>
          <cell r="AG83">
            <v>0</v>
          </cell>
          <cell r="AH83">
            <v>0</v>
          </cell>
          <cell r="AI83">
            <v>0</v>
          </cell>
          <cell r="AJ83">
            <v>141.6</v>
          </cell>
          <cell r="AK83">
            <v>128.1</v>
          </cell>
          <cell r="AL83">
            <v>141.5</v>
          </cell>
          <cell r="AM83">
            <v>29658.400000000001</v>
          </cell>
          <cell r="AN83">
            <v>0</v>
          </cell>
          <cell r="AO83">
            <v>29658.400000000001</v>
          </cell>
          <cell r="AP83">
            <v>141.5</v>
          </cell>
          <cell r="AQ83">
            <v>29658.400000000001</v>
          </cell>
          <cell r="AS83">
            <v>29658.400000000001</v>
          </cell>
          <cell r="AT83">
            <v>128.1</v>
          </cell>
          <cell r="AW83">
            <v>26849.759999999998</v>
          </cell>
          <cell r="AZ83">
            <v>26849.759999999998</v>
          </cell>
          <cell r="BA83">
            <v>0</v>
          </cell>
          <cell r="BB83">
            <v>26849.759999999998</v>
          </cell>
          <cell r="BC83">
            <v>0</v>
          </cell>
          <cell r="BD83">
            <v>0</v>
          </cell>
          <cell r="BE83">
            <v>20.96</v>
          </cell>
          <cell r="BF83">
            <v>20.96</v>
          </cell>
          <cell r="BG83">
            <v>20.96</v>
          </cell>
        </row>
        <row r="84">
          <cell r="A84">
            <v>200108</v>
          </cell>
          <cell r="B84" t="str">
            <v>dfp</v>
          </cell>
          <cell r="C84" t="str">
            <v>dfp11</v>
          </cell>
          <cell r="D84">
            <v>37105</v>
          </cell>
          <cell r="E84">
            <v>37103</v>
          </cell>
          <cell r="F84">
            <v>37105</v>
          </cell>
          <cell r="G84">
            <v>1132.699951171875</v>
          </cell>
          <cell r="H84">
            <v>1120.7900390625</v>
          </cell>
          <cell r="I84" t="str">
            <v>DAF Ivangorod</v>
          </cell>
          <cell r="J84" t="str">
            <v>FOB Tallinn</v>
          </cell>
          <cell r="K84" t="str">
            <v>Фосфорит</v>
          </cell>
          <cell r="L84" t="str">
            <v>КГОК</v>
          </cell>
          <cell r="M84" t="str">
            <v>GMF</v>
          </cell>
          <cell r="N84" t="str">
            <v>Nagel</v>
          </cell>
          <cell r="O84">
            <v>138</v>
          </cell>
          <cell r="P84">
            <v>154669.01999999999</v>
          </cell>
          <cell r="R84">
            <v>154669.01999999999</v>
          </cell>
          <cell r="S84">
            <v>154669.01999999999</v>
          </cell>
          <cell r="T84">
            <v>0</v>
          </cell>
          <cell r="U84">
            <v>119</v>
          </cell>
          <cell r="V84">
            <v>134791.29999999999</v>
          </cell>
          <cell r="W84">
            <v>134791.29999999999</v>
          </cell>
          <cell r="X84">
            <v>0</v>
          </cell>
          <cell r="Y84">
            <v>11.1</v>
          </cell>
          <cell r="Z84">
            <v>12440.769</v>
          </cell>
          <cell r="AA84">
            <v>12440.77</v>
          </cell>
          <cell r="AB84">
            <v>0</v>
          </cell>
          <cell r="AC84" t="str">
            <v>EBSS</v>
          </cell>
          <cell r="AD84">
            <v>8329.7304999999997</v>
          </cell>
          <cell r="AE84">
            <v>8329.73</v>
          </cell>
          <cell r="AF84">
            <v>0</v>
          </cell>
          <cell r="AG84">
            <v>0</v>
          </cell>
          <cell r="AH84">
            <v>0</v>
          </cell>
          <cell r="AI84">
            <v>0</v>
          </cell>
          <cell r="AJ84">
            <v>138</v>
          </cell>
          <cell r="AK84">
            <v>126.7</v>
          </cell>
          <cell r="AL84">
            <v>137.9</v>
          </cell>
          <cell r="AM84">
            <v>154556.94</v>
          </cell>
          <cell r="AN84">
            <v>0</v>
          </cell>
          <cell r="AO84">
            <v>154556.94</v>
          </cell>
          <cell r="AP84">
            <v>137.9</v>
          </cell>
          <cell r="AQ84">
            <v>154556.94099999999</v>
          </cell>
          <cell r="AS84">
            <v>154556.94099999999</v>
          </cell>
          <cell r="AT84">
            <v>126.7</v>
          </cell>
          <cell r="AU84">
            <v>142004.09299999999</v>
          </cell>
          <cell r="AW84">
            <v>142004.09299999999</v>
          </cell>
          <cell r="AX84">
            <v>142004.09299999999</v>
          </cell>
          <cell r="AZ84">
            <v>142004.09299999999</v>
          </cell>
          <cell r="BA84">
            <v>0</v>
          </cell>
          <cell r="BB84">
            <v>142004.1</v>
          </cell>
          <cell r="BC84">
            <v>0</v>
          </cell>
          <cell r="BD84">
            <v>0</v>
          </cell>
          <cell r="BE84">
            <v>112.07899999999999</v>
          </cell>
          <cell r="BF84">
            <v>112.07899999999999</v>
          </cell>
          <cell r="BG84">
            <v>-1116.9375</v>
          </cell>
          <cell r="BH84" t="str">
            <v>Iida</v>
          </cell>
        </row>
        <row r="85">
          <cell r="A85">
            <v>200107</v>
          </cell>
          <cell r="B85" t="str">
            <v>map</v>
          </cell>
          <cell r="C85" t="str">
            <v>map02</v>
          </cell>
          <cell r="D85">
            <v>37103</v>
          </cell>
          <cell r="E85">
            <v>37103</v>
          </cell>
          <cell r="F85">
            <v>37103</v>
          </cell>
          <cell r="G85">
            <v>720</v>
          </cell>
          <cell r="H85">
            <v>720</v>
          </cell>
          <cell r="I85" t="str">
            <v>FCA Belorechensk</v>
          </cell>
          <cell r="J85" t="str">
            <v>DAF Uzhgorod</v>
          </cell>
          <cell r="K85" t="str">
            <v>Белореченск</v>
          </cell>
          <cell r="L85" t="str">
            <v>КГОК</v>
          </cell>
          <cell r="M85" t="str">
            <v>GMF</v>
          </cell>
          <cell r="N85" t="str">
            <v>Agrofert</v>
          </cell>
          <cell r="O85">
            <v>159.5</v>
          </cell>
          <cell r="P85">
            <v>114840</v>
          </cell>
          <cell r="R85">
            <v>114840</v>
          </cell>
          <cell r="S85">
            <v>114840</v>
          </cell>
          <cell r="T85">
            <v>0</v>
          </cell>
          <cell r="U85">
            <v>109.5</v>
          </cell>
          <cell r="V85">
            <v>78840</v>
          </cell>
          <cell r="W85">
            <v>78840</v>
          </cell>
          <cell r="X85">
            <v>0</v>
          </cell>
          <cell r="Y85">
            <v>25.7</v>
          </cell>
          <cell r="Z85">
            <v>18504</v>
          </cell>
          <cell r="AA85">
            <v>18504</v>
          </cell>
          <cell r="AB85">
            <v>0</v>
          </cell>
          <cell r="AC85" t="str">
            <v>Shaymacks</v>
          </cell>
          <cell r="AD85">
            <v>17164.8</v>
          </cell>
          <cell r="AE85">
            <v>17164.8</v>
          </cell>
          <cell r="AF85">
            <v>0</v>
          </cell>
          <cell r="AG85">
            <v>0</v>
          </cell>
          <cell r="AH85">
            <v>0</v>
          </cell>
          <cell r="AI85">
            <v>0</v>
          </cell>
          <cell r="AJ85">
            <v>159.5</v>
          </cell>
          <cell r="AK85">
            <v>133.6</v>
          </cell>
          <cell r="AL85">
            <v>159.4</v>
          </cell>
          <cell r="AM85">
            <v>114768</v>
          </cell>
          <cell r="AN85">
            <v>0</v>
          </cell>
          <cell r="AO85">
            <v>114768</v>
          </cell>
          <cell r="AP85">
            <v>159.4</v>
          </cell>
          <cell r="AQ85">
            <v>114768</v>
          </cell>
          <cell r="AS85">
            <v>114768</v>
          </cell>
          <cell r="AT85">
            <v>133.6</v>
          </cell>
          <cell r="AW85">
            <v>96192</v>
          </cell>
          <cell r="AZ85">
            <v>96192</v>
          </cell>
          <cell r="BA85">
            <v>0</v>
          </cell>
          <cell r="BB85">
            <v>96192</v>
          </cell>
          <cell r="BC85">
            <v>0</v>
          </cell>
          <cell r="BD85">
            <v>0</v>
          </cell>
          <cell r="BE85">
            <v>72</v>
          </cell>
          <cell r="BF85">
            <v>72</v>
          </cell>
          <cell r="BG85">
            <v>187.2</v>
          </cell>
        </row>
        <row r="86">
          <cell r="A86">
            <v>200107</v>
          </cell>
          <cell r="B86" t="str">
            <v>map</v>
          </cell>
          <cell r="C86" t="str">
            <v>map05</v>
          </cell>
          <cell r="D86">
            <v>37103</v>
          </cell>
          <cell r="E86">
            <v>37103</v>
          </cell>
          <cell r="F86">
            <v>37103</v>
          </cell>
          <cell r="G86">
            <v>636.70001220703125</v>
          </cell>
          <cell r="H86">
            <v>636.70001220703125</v>
          </cell>
          <cell r="I86" t="str">
            <v>FCA Sala</v>
          </cell>
          <cell r="J86" t="str">
            <v>FCA Sala</v>
          </cell>
          <cell r="K86" t="str">
            <v>Фосфорит</v>
          </cell>
          <cell r="L86" t="str">
            <v>Фосфорит</v>
          </cell>
          <cell r="M86" t="str">
            <v>GMF</v>
          </cell>
          <cell r="N86" t="str">
            <v>Express Eng</v>
          </cell>
          <cell r="O86">
            <v>144</v>
          </cell>
          <cell r="P86">
            <v>91684.800000000003</v>
          </cell>
          <cell r="R86">
            <v>91684.800000000003</v>
          </cell>
          <cell r="S86">
            <v>91684.800000000003</v>
          </cell>
          <cell r="T86">
            <v>0</v>
          </cell>
          <cell r="U86">
            <v>142</v>
          </cell>
          <cell r="V86">
            <v>90411.4</v>
          </cell>
          <cell r="W86">
            <v>90411.4</v>
          </cell>
          <cell r="X86">
            <v>0</v>
          </cell>
          <cell r="Y86">
            <v>1.7</v>
          </cell>
          <cell r="Z86">
            <v>1082.3900000000001</v>
          </cell>
          <cell r="AA86">
            <v>1082.3900000000001</v>
          </cell>
          <cell r="AB86">
            <v>0</v>
          </cell>
          <cell r="AD86">
            <v>0</v>
          </cell>
          <cell r="AE86">
            <v>0</v>
          </cell>
          <cell r="AF86">
            <v>0</v>
          </cell>
          <cell r="AG86">
            <v>0</v>
          </cell>
          <cell r="AH86">
            <v>0</v>
          </cell>
          <cell r="AI86">
            <v>0</v>
          </cell>
          <cell r="AJ86">
            <v>144</v>
          </cell>
          <cell r="AK86">
            <v>142.1</v>
          </cell>
          <cell r="AL86">
            <v>143.9</v>
          </cell>
          <cell r="AM86">
            <v>91621.13</v>
          </cell>
          <cell r="AN86">
            <v>0</v>
          </cell>
          <cell r="AO86">
            <v>91621.13</v>
          </cell>
          <cell r="AP86">
            <v>143.9</v>
          </cell>
          <cell r="AQ86">
            <v>91621.13</v>
          </cell>
          <cell r="AS86">
            <v>91621.13</v>
          </cell>
          <cell r="AT86">
            <v>142.1</v>
          </cell>
          <cell r="AW86">
            <v>90475.07</v>
          </cell>
          <cell r="AZ86">
            <v>90475.07</v>
          </cell>
          <cell r="BA86">
            <v>0</v>
          </cell>
          <cell r="BB86">
            <v>90475.07</v>
          </cell>
          <cell r="BC86">
            <v>0</v>
          </cell>
          <cell r="BD86">
            <v>0</v>
          </cell>
          <cell r="BE86">
            <v>63.67</v>
          </cell>
          <cell r="BF86">
            <v>63.67</v>
          </cell>
          <cell r="BG86">
            <v>63.67</v>
          </cell>
        </row>
        <row r="87">
          <cell r="A87">
            <v>200107</v>
          </cell>
          <cell r="B87" t="str">
            <v>np</v>
          </cell>
          <cell r="C87" t="str">
            <v>np02</v>
          </cell>
          <cell r="D87">
            <v>37103</v>
          </cell>
          <cell r="E87">
            <v>37103</v>
          </cell>
          <cell r="F87">
            <v>37103</v>
          </cell>
          <cell r="G87">
            <v>1487.4000244140625</v>
          </cell>
          <cell r="H87">
            <v>1487.4000244140625</v>
          </cell>
          <cell r="I87" t="str">
            <v>FCA Sala</v>
          </cell>
          <cell r="J87" t="str">
            <v>FCA Sala</v>
          </cell>
          <cell r="K87" t="str">
            <v>Фосфорит</v>
          </cell>
          <cell r="L87" t="str">
            <v>Фосфорит</v>
          </cell>
          <cell r="M87" t="str">
            <v>GMF</v>
          </cell>
          <cell r="N87" t="str">
            <v>Express Eng</v>
          </cell>
          <cell r="O87">
            <v>102</v>
          </cell>
          <cell r="P87">
            <v>151714.79999999999</v>
          </cell>
          <cell r="R87">
            <v>151714.79999999999</v>
          </cell>
          <cell r="S87">
            <v>151714.79999999999</v>
          </cell>
          <cell r="T87">
            <v>0</v>
          </cell>
          <cell r="U87">
            <v>95</v>
          </cell>
          <cell r="V87">
            <v>141303</v>
          </cell>
          <cell r="W87">
            <v>141303</v>
          </cell>
          <cell r="X87">
            <v>0</v>
          </cell>
          <cell r="Y87">
            <v>6.7</v>
          </cell>
          <cell r="Z87">
            <v>9965.58</v>
          </cell>
          <cell r="AA87">
            <v>9965.58</v>
          </cell>
          <cell r="AB87">
            <v>0</v>
          </cell>
          <cell r="AD87">
            <v>0</v>
          </cell>
          <cell r="AE87">
            <v>0</v>
          </cell>
          <cell r="AF87">
            <v>0</v>
          </cell>
          <cell r="AG87">
            <v>0</v>
          </cell>
          <cell r="AH87">
            <v>0</v>
          </cell>
          <cell r="AI87">
            <v>0</v>
          </cell>
          <cell r="AJ87">
            <v>102</v>
          </cell>
          <cell r="AK87">
            <v>95.1</v>
          </cell>
          <cell r="AL87">
            <v>101.9</v>
          </cell>
          <cell r="AM87">
            <v>151566.06</v>
          </cell>
          <cell r="AN87">
            <v>0</v>
          </cell>
          <cell r="AO87">
            <v>151566.06</v>
          </cell>
          <cell r="AP87">
            <v>101.9</v>
          </cell>
          <cell r="AQ87">
            <v>151566.06</v>
          </cell>
          <cell r="AS87">
            <v>151566.06</v>
          </cell>
          <cell r="AT87">
            <v>95.1</v>
          </cell>
          <cell r="AW87">
            <v>141451.74</v>
          </cell>
          <cell r="AZ87">
            <v>141451.74</v>
          </cell>
          <cell r="BA87">
            <v>0</v>
          </cell>
          <cell r="BB87">
            <v>141451.74</v>
          </cell>
          <cell r="BC87">
            <v>0</v>
          </cell>
          <cell r="BD87">
            <v>0</v>
          </cell>
          <cell r="BE87">
            <v>148.74</v>
          </cell>
          <cell r="BF87">
            <v>148.74</v>
          </cell>
          <cell r="BG87">
            <v>148.74</v>
          </cell>
        </row>
        <row r="88">
          <cell r="A88">
            <v>200108</v>
          </cell>
          <cell r="B88" t="str">
            <v>dfp</v>
          </cell>
          <cell r="C88" t="str">
            <v>dfp12</v>
          </cell>
          <cell r="D88">
            <v>37106</v>
          </cell>
          <cell r="E88">
            <v>37104</v>
          </cell>
          <cell r="F88">
            <v>37106</v>
          </cell>
          <cell r="G88">
            <v>2015.97998046875</v>
          </cell>
          <cell r="H88">
            <v>2019.6700439453125</v>
          </cell>
          <cell r="I88" t="str">
            <v>DAF Ivangorod</v>
          </cell>
          <cell r="J88" t="str">
            <v>FOB Tallinn</v>
          </cell>
          <cell r="K88" t="str">
            <v>Фосфорит</v>
          </cell>
          <cell r="L88" t="str">
            <v>КГОК</v>
          </cell>
          <cell r="M88" t="str">
            <v>GMF</v>
          </cell>
          <cell r="N88" t="str">
            <v>Nagel</v>
          </cell>
          <cell r="O88">
            <v>134.45840000000001</v>
          </cell>
          <cell r="P88">
            <v>271561.58</v>
          </cell>
          <cell r="R88">
            <v>271561.58</v>
          </cell>
          <cell r="S88">
            <v>271561.58</v>
          </cell>
          <cell r="T88">
            <v>0</v>
          </cell>
          <cell r="U88">
            <v>115.46469999999999</v>
          </cell>
          <cell r="V88">
            <v>232774.57</v>
          </cell>
          <cell r="W88">
            <v>232774.57</v>
          </cell>
          <cell r="X88">
            <v>0</v>
          </cell>
          <cell r="Y88">
            <v>11.1</v>
          </cell>
          <cell r="Z88">
            <v>22418.337</v>
          </cell>
          <cell r="AA88">
            <v>22418.34</v>
          </cell>
          <cell r="AB88">
            <v>0</v>
          </cell>
          <cell r="AC88" t="str">
            <v>EBSS</v>
          </cell>
          <cell r="AD88">
            <v>14550.9915</v>
          </cell>
          <cell r="AE88">
            <v>14550.99</v>
          </cell>
          <cell r="AF88">
            <v>0</v>
          </cell>
          <cell r="AG88">
            <v>0</v>
          </cell>
          <cell r="AH88">
            <v>0</v>
          </cell>
          <cell r="AI88">
            <v>0</v>
          </cell>
          <cell r="AJ88">
            <v>134.45840000000001</v>
          </cell>
          <cell r="AK88">
            <v>123.1584</v>
          </cell>
          <cell r="AL88">
            <v>134.35839999999999</v>
          </cell>
          <cell r="AM88">
            <v>271359.62</v>
          </cell>
          <cell r="AN88">
            <v>0</v>
          </cell>
          <cell r="AO88">
            <v>271359.62</v>
          </cell>
          <cell r="AP88">
            <v>134.35839999999999</v>
          </cell>
          <cell r="AQ88">
            <v>271359.62</v>
          </cell>
          <cell r="AS88">
            <v>271359.62</v>
          </cell>
          <cell r="AT88">
            <v>123.1584</v>
          </cell>
          <cell r="AU88">
            <v>248739.30900000001</v>
          </cell>
          <cell r="AW88">
            <v>248739.30900000001</v>
          </cell>
          <cell r="AX88">
            <v>248739.30900000001</v>
          </cell>
          <cell r="AZ88">
            <v>248739.30900000001</v>
          </cell>
          <cell r="BA88">
            <v>0</v>
          </cell>
          <cell r="BB88">
            <v>248739.31</v>
          </cell>
          <cell r="BC88">
            <v>0</v>
          </cell>
          <cell r="BD88">
            <v>0</v>
          </cell>
          <cell r="BE88">
            <v>201.96</v>
          </cell>
          <cell r="BF88">
            <v>201.97399999999999</v>
          </cell>
          <cell r="BG88">
            <v>1413.7474999999999</v>
          </cell>
          <cell r="BH88" t="str">
            <v>Kovera</v>
          </cell>
        </row>
        <row r="89">
          <cell r="A89">
            <v>200108</v>
          </cell>
          <cell r="B89" t="str">
            <v>map</v>
          </cell>
          <cell r="C89" t="str">
            <v>map07</v>
          </cell>
          <cell r="D89">
            <v>37106</v>
          </cell>
          <cell r="E89">
            <v>37104</v>
          </cell>
          <cell r="F89">
            <v>37106</v>
          </cell>
          <cell r="G89">
            <v>2497.800048828125</v>
          </cell>
          <cell r="H89">
            <v>2473.110107421875</v>
          </cell>
          <cell r="I89" t="str">
            <v>FCA Sala</v>
          </cell>
          <cell r="J89" t="str">
            <v>FOB Muuga</v>
          </cell>
          <cell r="K89" t="str">
            <v>Фосфорит</v>
          </cell>
          <cell r="L89" t="str">
            <v>Фосфорит</v>
          </cell>
          <cell r="M89" t="str">
            <v>GMF</v>
          </cell>
          <cell r="N89" t="str">
            <v>Unifert</v>
          </cell>
          <cell r="O89">
            <v>138</v>
          </cell>
          <cell r="P89">
            <v>341289.18</v>
          </cell>
          <cell r="R89">
            <v>341289.18</v>
          </cell>
          <cell r="S89">
            <v>341289.18</v>
          </cell>
          <cell r="T89">
            <v>0</v>
          </cell>
          <cell r="U89">
            <v>128</v>
          </cell>
          <cell r="V89">
            <v>319718.40000000002</v>
          </cell>
          <cell r="W89">
            <v>319718.40000000002</v>
          </cell>
          <cell r="X89">
            <v>0</v>
          </cell>
          <cell r="Y89">
            <v>1.45</v>
          </cell>
          <cell r="Z89">
            <v>3586.0095000000001</v>
          </cell>
          <cell r="AA89">
            <v>3586.01</v>
          </cell>
          <cell r="AB89">
            <v>0</v>
          </cell>
          <cell r="AC89" t="str">
            <v>EBSS</v>
          </cell>
          <cell r="AD89">
            <v>17234.82</v>
          </cell>
          <cell r="AE89">
            <v>17234.82</v>
          </cell>
          <cell r="AF89">
            <v>0</v>
          </cell>
          <cell r="AG89">
            <v>0</v>
          </cell>
          <cell r="AH89">
            <v>0</v>
          </cell>
          <cell r="AI89">
            <v>0</v>
          </cell>
          <cell r="AJ89">
            <v>138</v>
          </cell>
          <cell r="AK89">
            <v>136.35</v>
          </cell>
          <cell r="AL89">
            <v>137.9</v>
          </cell>
          <cell r="AM89">
            <v>341041.87</v>
          </cell>
          <cell r="AN89">
            <v>0</v>
          </cell>
          <cell r="AO89">
            <v>341041.87</v>
          </cell>
          <cell r="AP89">
            <v>137.9</v>
          </cell>
          <cell r="AQ89">
            <v>341041.86900000001</v>
          </cell>
          <cell r="AS89">
            <v>341041.86900000001</v>
          </cell>
          <cell r="AT89">
            <v>136.35</v>
          </cell>
          <cell r="AW89">
            <v>337208.54849999998</v>
          </cell>
          <cell r="AZ89">
            <v>337208.54849999998</v>
          </cell>
          <cell r="BA89">
            <v>0</v>
          </cell>
          <cell r="BB89">
            <v>337208.55</v>
          </cell>
          <cell r="BC89">
            <v>0</v>
          </cell>
          <cell r="BD89">
            <v>0</v>
          </cell>
          <cell r="BE89">
            <v>247.31100000000001</v>
          </cell>
          <cell r="BF89">
            <v>247.31100000000001</v>
          </cell>
          <cell r="BG89">
            <v>255.32849999999999</v>
          </cell>
        </row>
        <row r="90">
          <cell r="A90">
            <v>200108</v>
          </cell>
          <cell r="B90" t="str">
            <v>map</v>
          </cell>
          <cell r="C90" t="str">
            <v>map06</v>
          </cell>
          <cell r="D90">
            <v>37105</v>
          </cell>
          <cell r="E90">
            <v>37105</v>
          </cell>
          <cell r="F90">
            <v>37105</v>
          </cell>
          <cell r="G90">
            <v>638.79998779296875</v>
          </cell>
          <cell r="H90">
            <v>638.79998779296875</v>
          </cell>
          <cell r="I90" t="str">
            <v>FCA Sala</v>
          </cell>
          <cell r="J90" t="str">
            <v>FCA Sala</v>
          </cell>
          <cell r="K90" t="str">
            <v>Фосфорит</v>
          </cell>
          <cell r="L90" t="str">
            <v>Фосфорит</v>
          </cell>
          <cell r="M90" t="str">
            <v>GMF</v>
          </cell>
          <cell r="N90" t="str">
            <v>Express Eng</v>
          </cell>
          <cell r="O90">
            <v>139</v>
          </cell>
          <cell r="P90">
            <v>88793.2</v>
          </cell>
          <cell r="R90">
            <v>88793.2</v>
          </cell>
          <cell r="S90">
            <v>88793.2</v>
          </cell>
          <cell r="T90">
            <v>0</v>
          </cell>
          <cell r="U90">
            <v>128</v>
          </cell>
          <cell r="V90">
            <v>81766.399999999994</v>
          </cell>
          <cell r="W90">
            <v>81766.399999999994</v>
          </cell>
          <cell r="X90">
            <v>0</v>
          </cell>
          <cell r="Y90">
            <v>10.7</v>
          </cell>
          <cell r="Z90">
            <v>6835.16</v>
          </cell>
          <cell r="AA90">
            <v>6835.16</v>
          </cell>
          <cell r="AB90">
            <v>0</v>
          </cell>
          <cell r="AD90">
            <v>0</v>
          </cell>
          <cell r="AE90">
            <v>0</v>
          </cell>
          <cell r="AF90">
            <v>0</v>
          </cell>
          <cell r="AG90">
            <v>0</v>
          </cell>
          <cell r="AH90">
            <v>0</v>
          </cell>
          <cell r="AI90">
            <v>0</v>
          </cell>
          <cell r="AJ90">
            <v>139</v>
          </cell>
          <cell r="AK90">
            <v>128.1</v>
          </cell>
          <cell r="AL90">
            <v>138.9</v>
          </cell>
          <cell r="AM90">
            <v>88729.32</v>
          </cell>
          <cell r="AN90">
            <v>0</v>
          </cell>
          <cell r="AO90">
            <v>88729.32</v>
          </cell>
          <cell r="AP90">
            <v>138.9</v>
          </cell>
          <cell r="AQ90">
            <v>88729.32</v>
          </cell>
          <cell r="AS90">
            <v>88729.32</v>
          </cell>
          <cell r="AT90">
            <v>128.1</v>
          </cell>
          <cell r="AW90">
            <v>81830.28</v>
          </cell>
          <cell r="AZ90">
            <v>81830.28</v>
          </cell>
          <cell r="BA90">
            <v>0</v>
          </cell>
          <cell r="BB90">
            <v>81830.28</v>
          </cell>
          <cell r="BC90">
            <v>0</v>
          </cell>
          <cell r="BD90">
            <v>0</v>
          </cell>
          <cell r="BE90">
            <v>63.88</v>
          </cell>
          <cell r="BF90">
            <v>63.88</v>
          </cell>
          <cell r="BG90">
            <v>63.88</v>
          </cell>
        </row>
        <row r="91">
          <cell r="A91">
            <v>200108</v>
          </cell>
          <cell r="B91" t="str">
            <v>bc</v>
          </cell>
          <cell r="C91" t="str">
            <v>bc11</v>
          </cell>
          <cell r="D91">
            <v>37113</v>
          </cell>
          <cell r="E91">
            <v>37106</v>
          </cell>
          <cell r="F91">
            <v>37113</v>
          </cell>
          <cell r="G91">
            <v>21</v>
          </cell>
          <cell r="H91">
            <v>21</v>
          </cell>
          <cell r="I91" t="str">
            <v>FCA Kovdor</v>
          </cell>
          <cell r="J91" t="str">
            <v>CIF Japan</v>
          </cell>
          <cell r="K91" t="str">
            <v>КГОК</v>
          </cell>
          <cell r="L91" t="str">
            <v>КГОК</v>
          </cell>
          <cell r="M91" t="str">
            <v>GMF</v>
          </cell>
          <cell r="N91" t="str">
            <v>Kinsho</v>
          </cell>
          <cell r="O91">
            <v>2100</v>
          </cell>
          <cell r="P91">
            <v>44100</v>
          </cell>
          <cell r="R91">
            <v>44100</v>
          </cell>
          <cell r="S91">
            <v>44100</v>
          </cell>
          <cell r="T91">
            <v>0</v>
          </cell>
          <cell r="U91">
            <v>1700</v>
          </cell>
          <cell r="V91">
            <v>35700</v>
          </cell>
          <cell r="W91">
            <v>35700</v>
          </cell>
          <cell r="X91">
            <v>0</v>
          </cell>
          <cell r="Y91">
            <v>279</v>
          </cell>
          <cell r="Z91">
            <v>5859</v>
          </cell>
          <cell r="AA91">
            <v>5859</v>
          </cell>
          <cell r="AB91">
            <v>0</v>
          </cell>
          <cell r="AD91">
            <v>1882.86</v>
          </cell>
          <cell r="AE91">
            <v>1882.86</v>
          </cell>
          <cell r="AF91">
            <v>0</v>
          </cell>
          <cell r="AG91">
            <v>67.91</v>
          </cell>
          <cell r="AH91">
            <v>67.91</v>
          </cell>
          <cell r="AI91">
            <v>0</v>
          </cell>
          <cell r="AJ91">
            <v>2100</v>
          </cell>
          <cell r="AK91">
            <v>1801</v>
          </cell>
          <cell r="AL91">
            <v>2090</v>
          </cell>
          <cell r="AM91">
            <v>43890</v>
          </cell>
          <cell r="AN91">
            <v>0</v>
          </cell>
          <cell r="AO91">
            <v>43890</v>
          </cell>
          <cell r="AP91">
            <v>2090</v>
          </cell>
          <cell r="AQ91">
            <v>43890</v>
          </cell>
          <cell r="AS91">
            <v>43890</v>
          </cell>
          <cell r="AT91">
            <v>1801</v>
          </cell>
          <cell r="AW91">
            <v>37821</v>
          </cell>
          <cell r="AZ91">
            <v>37821</v>
          </cell>
          <cell r="BA91">
            <v>0</v>
          </cell>
          <cell r="BB91">
            <v>37821</v>
          </cell>
          <cell r="BC91">
            <v>0</v>
          </cell>
          <cell r="BD91">
            <v>0</v>
          </cell>
          <cell r="BE91">
            <v>210</v>
          </cell>
          <cell r="BF91">
            <v>210</v>
          </cell>
          <cell r="BG91">
            <v>170.23</v>
          </cell>
        </row>
        <row r="92">
          <cell r="A92">
            <v>200108</v>
          </cell>
          <cell r="B92" t="str">
            <v>ac</v>
          </cell>
          <cell r="C92" t="str">
            <v>ac31</v>
          </cell>
          <cell r="D92">
            <v>37110</v>
          </cell>
          <cell r="E92">
            <v>37110</v>
          </cell>
          <cell r="F92">
            <v>37110</v>
          </cell>
          <cell r="G92">
            <v>3879.699951171875</v>
          </cell>
          <cell r="H92">
            <v>3879.699951171875</v>
          </cell>
          <cell r="I92" t="str">
            <v>FCA Kovdor</v>
          </cell>
          <cell r="J92" t="str">
            <v>DDU Shilainiai</v>
          </cell>
          <cell r="K92" t="str">
            <v>КГОК</v>
          </cell>
          <cell r="L92" t="str">
            <v>КГОК</v>
          </cell>
          <cell r="M92" t="str">
            <v>Seneltex</v>
          </cell>
          <cell r="N92" t="str">
            <v>Lifosa</v>
          </cell>
          <cell r="O92">
            <v>62.25</v>
          </cell>
          <cell r="P92">
            <v>241511.33</v>
          </cell>
          <cell r="R92">
            <v>241511.33</v>
          </cell>
          <cell r="S92">
            <v>241511.33</v>
          </cell>
          <cell r="T92">
            <v>0</v>
          </cell>
          <cell r="U92">
            <v>28</v>
          </cell>
          <cell r="V92">
            <v>108631.6</v>
          </cell>
          <cell r="W92">
            <v>108631.6</v>
          </cell>
          <cell r="X92">
            <v>0</v>
          </cell>
          <cell r="Y92">
            <v>7.07</v>
          </cell>
          <cell r="Z92">
            <v>27429.478999999999</v>
          </cell>
          <cell r="AA92">
            <v>27429.48</v>
          </cell>
          <cell r="AB92">
            <v>0</v>
          </cell>
          <cell r="AC92" t="str">
            <v>Itico</v>
          </cell>
          <cell r="AD92">
            <v>104422.36</v>
          </cell>
          <cell r="AE92">
            <v>104422.36</v>
          </cell>
          <cell r="AF92">
            <v>0</v>
          </cell>
          <cell r="AG92">
            <v>0</v>
          </cell>
          <cell r="AH92">
            <v>0</v>
          </cell>
          <cell r="AI92">
            <v>0</v>
          </cell>
          <cell r="AK92">
            <v>55.08</v>
          </cell>
          <cell r="AM92">
            <v>0</v>
          </cell>
          <cell r="AN92">
            <v>0</v>
          </cell>
          <cell r="AP92">
            <v>62.25</v>
          </cell>
          <cell r="AQ92">
            <v>241511.33</v>
          </cell>
          <cell r="AS92">
            <v>241511.33</v>
          </cell>
          <cell r="AT92">
            <v>55.08</v>
          </cell>
          <cell r="AU92">
            <v>213693.87599999999</v>
          </cell>
          <cell r="AW92">
            <v>213693.87599999999</v>
          </cell>
          <cell r="AX92">
            <v>213693.87599999999</v>
          </cell>
          <cell r="AZ92">
            <v>213693.87599999999</v>
          </cell>
          <cell r="BA92">
            <v>0</v>
          </cell>
          <cell r="BB92">
            <v>213693.88</v>
          </cell>
          <cell r="BC92">
            <v>0</v>
          </cell>
          <cell r="BD92">
            <v>0</v>
          </cell>
          <cell r="BE92">
            <v>0</v>
          </cell>
          <cell r="BF92">
            <v>387.97500000000002</v>
          </cell>
          <cell r="BG92">
            <v>639.91600000000005</v>
          </cell>
        </row>
        <row r="93">
          <cell r="A93">
            <v>200108</v>
          </cell>
          <cell r="B93" t="str">
            <v>foc</v>
          </cell>
          <cell r="C93" t="str">
            <v>foc28</v>
          </cell>
          <cell r="D93">
            <v>37110</v>
          </cell>
          <cell r="E93">
            <v>37110</v>
          </cell>
          <cell r="F93">
            <v>37110</v>
          </cell>
          <cell r="G93">
            <v>3743.47998046875</v>
          </cell>
          <cell r="H93">
            <v>3743.47998046875</v>
          </cell>
          <cell r="I93" t="str">
            <v>FCA Kovdor</v>
          </cell>
          <cell r="J93" t="str">
            <v>FCA-DAF</v>
          </cell>
          <cell r="K93" t="str">
            <v>КГОК</v>
          </cell>
          <cell r="L93" t="str">
            <v>КГОК</v>
          </cell>
          <cell r="M93" t="str">
            <v>Mirintex</v>
          </cell>
          <cell r="N93" t="str">
            <v>Seko Slovakia</v>
          </cell>
          <cell r="O93">
            <v>11.38</v>
          </cell>
          <cell r="P93">
            <v>109688.9</v>
          </cell>
          <cell r="R93">
            <v>109688.9</v>
          </cell>
          <cell r="S93">
            <v>109688.9</v>
          </cell>
          <cell r="T93">
            <v>0</v>
          </cell>
          <cell r="U93">
            <v>11.28</v>
          </cell>
          <cell r="V93">
            <v>42226.454400000002</v>
          </cell>
          <cell r="W93">
            <v>42226.45</v>
          </cell>
          <cell r="X93">
            <v>0</v>
          </cell>
          <cell r="Z93">
            <v>0</v>
          </cell>
          <cell r="AA93">
            <v>0</v>
          </cell>
          <cell r="AB93">
            <v>0</v>
          </cell>
          <cell r="AC93" t="str">
            <v>Shaymacks</v>
          </cell>
          <cell r="AD93">
            <v>67088.100000000006</v>
          </cell>
          <cell r="AE93">
            <v>67088.100000000006</v>
          </cell>
          <cell r="AF93">
            <v>0</v>
          </cell>
          <cell r="AG93">
            <v>0</v>
          </cell>
          <cell r="AH93">
            <v>0</v>
          </cell>
          <cell r="AI93">
            <v>0</v>
          </cell>
          <cell r="AM93">
            <v>0</v>
          </cell>
          <cell r="AN93">
            <v>0</v>
          </cell>
          <cell r="AX93">
            <v>0</v>
          </cell>
          <cell r="AZ93">
            <v>109688.9</v>
          </cell>
          <cell r="BA93">
            <v>0</v>
          </cell>
          <cell r="BB93">
            <v>0</v>
          </cell>
          <cell r="BC93">
            <v>0</v>
          </cell>
          <cell r="BD93">
            <v>0</v>
          </cell>
          <cell r="BE93">
            <v>0</v>
          </cell>
          <cell r="BF93">
            <v>0</v>
          </cell>
          <cell r="BG93">
            <v>374.34559999999999</v>
          </cell>
        </row>
        <row r="94">
          <cell r="A94">
            <v>200108</v>
          </cell>
          <cell r="B94" t="str">
            <v>bc</v>
          </cell>
          <cell r="C94" t="str">
            <v>bc09</v>
          </cell>
          <cell r="D94">
            <v>37119</v>
          </cell>
          <cell r="E94">
            <v>37111</v>
          </cell>
          <cell r="F94">
            <v>37127</v>
          </cell>
          <cell r="G94">
            <v>147</v>
          </cell>
          <cell r="H94">
            <v>147</v>
          </cell>
          <cell r="I94" t="str">
            <v>FCA Kovdor</v>
          </cell>
          <cell r="J94" t="str">
            <v>CIF Japan</v>
          </cell>
          <cell r="K94" t="str">
            <v>КГОК</v>
          </cell>
          <cell r="L94" t="str">
            <v>КГОК</v>
          </cell>
          <cell r="M94" t="str">
            <v>GMF</v>
          </cell>
          <cell r="N94" t="str">
            <v>Mitsui</v>
          </cell>
          <cell r="O94">
            <v>2095</v>
          </cell>
          <cell r="P94">
            <v>307965</v>
          </cell>
          <cell r="R94">
            <v>307965</v>
          </cell>
          <cell r="S94">
            <v>307965</v>
          </cell>
          <cell r="T94">
            <v>0</v>
          </cell>
          <cell r="U94">
            <v>1700</v>
          </cell>
          <cell r="V94">
            <v>249900</v>
          </cell>
          <cell r="W94">
            <v>249900</v>
          </cell>
          <cell r="X94">
            <v>0</v>
          </cell>
          <cell r="Y94">
            <v>285</v>
          </cell>
          <cell r="Z94">
            <v>41895</v>
          </cell>
          <cell r="AA94">
            <v>41895</v>
          </cell>
          <cell r="AB94">
            <v>0</v>
          </cell>
          <cell r="AD94">
            <v>10650.24</v>
          </cell>
          <cell r="AE94">
            <v>10650.24</v>
          </cell>
          <cell r="AF94">
            <v>0</v>
          </cell>
          <cell r="AG94">
            <v>474.27</v>
          </cell>
          <cell r="AH94">
            <v>474.27</v>
          </cell>
          <cell r="AI94">
            <v>0</v>
          </cell>
          <cell r="AJ94">
            <v>2095</v>
          </cell>
          <cell r="AK94">
            <v>1790</v>
          </cell>
          <cell r="AL94">
            <v>2085</v>
          </cell>
          <cell r="AM94">
            <v>306495</v>
          </cell>
          <cell r="AN94">
            <v>0</v>
          </cell>
          <cell r="AO94">
            <v>306495</v>
          </cell>
          <cell r="AP94">
            <v>2085</v>
          </cell>
          <cell r="AQ94">
            <v>306495</v>
          </cell>
          <cell r="AS94">
            <v>306495</v>
          </cell>
          <cell r="AT94">
            <v>1790</v>
          </cell>
          <cell r="AW94">
            <v>263130</v>
          </cell>
          <cell r="AZ94">
            <v>263130</v>
          </cell>
          <cell r="BA94">
            <v>0</v>
          </cell>
          <cell r="BB94">
            <v>263130</v>
          </cell>
          <cell r="BC94">
            <v>0</v>
          </cell>
          <cell r="BD94">
            <v>0</v>
          </cell>
          <cell r="BE94">
            <v>1470</v>
          </cell>
          <cell r="BF94">
            <v>1470</v>
          </cell>
          <cell r="BG94">
            <v>2105.4899999999998</v>
          </cell>
        </row>
        <row r="95">
          <cell r="A95">
            <v>200108</v>
          </cell>
          <cell r="B95" t="str">
            <v>bc</v>
          </cell>
          <cell r="C95" t="str">
            <v>bc25</v>
          </cell>
          <cell r="D95">
            <v>37119</v>
          </cell>
          <cell r="E95">
            <v>37111</v>
          </cell>
          <cell r="F95">
            <v>37130</v>
          </cell>
          <cell r="G95">
            <v>105</v>
          </cell>
          <cell r="H95">
            <v>105</v>
          </cell>
          <cell r="I95" t="str">
            <v>FCA Kovdor</v>
          </cell>
          <cell r="J95" t="str">
            <v>CIF Japan</v>
          </cell>
          <cell r="K95" t="str">
            <v>КГОК</v>
          </cell>
          <cell r="L95" t="str">
            <v>КГОК</v>
          </cell>
          <cell r="M95" t="str">
            <v>GMF</v>
          </cell>
          <cell r="N95" t="str">
            <v>Mitsui</v>
          </cell>
          <cell r="O95">
            <v>2095</v>
          </cell>
          <cell r="P95">
            <v>219975</v>
          </cell>
          <cell r="R95">
            <v>219975</v>
          </cell>
          <cell r="S95">
            <v>219975</v>
          </cell>
          <cell r="T95">
            <v>0</v>
          </cell>
          <cell r="U95">
            <v>1700</v>
          </cell>
          <cell r="V95">
            <v>178500</v>
          </cell>
          <cell r="W95">
            <v>178500</v>
          </cell>
          <cell r="X95">
            <v>0</v>
          </cell>
          <cell r="Y95">
            <v>285</v>
          </cell>
          <cell r="Z95">
            <v>29925</v>
          </cell>
          <cell r="AA95">
            <v>29925</v>
          </cell>
          <cell r="AB95">
            <v>0</v>
          </cell>
          <cell r="AD95">
            <v>7643.03</v>
          </cell>
          <cell r="AE95">
            <v>7643.03</v>
          </cell>
          <cell r="AF95">
            <v>0</v>
          </cell>
          <cell r="AG95">
            <v>338.76</v>
          </cell>
          <cell r="AH95">
            <v>338.76</v>
          </cell>
          <cell r="AI95">
            <v>0</v>
          </cell>
          <cell r="AJ95">
            <v>2095</v>
          </cell>
          <cell r="AK95">
            <v>1790</v>
          </cell>
          <cell r="AL95">
            <v>2085</v>
          </cell>
          <cell r="AM95">
            <v>218925</v>
          </cell>
          <cell r="AN95">
            <v>0</v>
          </cell>
          <cell r="AO95">
            <v>218925</v>
          </cell>
          <cell r="AP95">
            <v>2085</v>
          </cell>
          <cell r="AQ95">
            <v>218925</v>
          </cell>
          <cell r="AS95">
            <v>218925</v>
          </cell>
          <cell r="AT95">
            <v>1790</v>
          </cell>
          <cell r="AW95">
            <v>187950</v>
          </cell>
          <cell r="AZ95">
            <v>187950</v>
          </cell>
          <cell r="BA95">
            <v>0</v>
          </cell>
          <cell r="BB95">
            <v>187950</v>
          </cell>
          <cell r="BC95">
            <v>0</v>
          </cell>
          <cell r="BD95">
            <v>0</v>
          </cell>
          <cell r="BE95">
            <v>1050</v>
          </cell>
          <cell r="BF95">
            <v>1050</v>
          </cell>
          <cell r="BG95">
            <v>1468.21</v>
          </cell>
        </row>
        <row r="96">
          <cell r="A96">
            <v>200108</v>
          </cell>
          <cell r="B96" t="str">
            <v>bc</v>
          </cell>
          <cell r="C96" t="str">
            <v>bc26</v>
          </cell>
          <cell r="D96">
            <v>37119</v>
          </cell>
          <cell r="E96">
            <v>37111</v>
          </cell>
          <cell r="F96">
            <v>37131</v>
          </cell>
          <cell r="G96">
            <v>60</v>
          </cell>
          <cell r="H96">
            <v>60</v>
          </cell>
          <cell r="I96" t="str">
            <v>FCA Kovdor</v>
          </cell>
          <cell r="J96" t="str">
            <v>CIF Japan</v>
          </cell>
          <cell r="K96" t="str">
            <v>КГОК</v>
          </cell>
          <cell r="L96" t="str">
            <v>КГОК</v>
          </cell>
          <cell r="M96" t="str">
            <v>GMF</v>
          </cell>
          <cell r="N96" t="str">
            <v>Mitsui</v>
          </cell>
          <cell r="O96">
            <v>2095</v>
          </cell>
          <cell r="P96">
            <v>125700</v>
          </cell>
          <cell r="R96">
            <v>125700</v>
          </cell>
          <cell r="S96">
            <v>125700</v>
          </cell>
          <cell r="T96">
            <v>0</v>
          </cell>
          <cell r="U96">
            <v>1700</v>
          </cell>
          <cell r="V96">
            <v>102000</v>
          </cell>
          <cell r="W96">
            <v>102000</v>
          </cell>
          <cell r="X96">
            <v>0</v>
          </cell>
          <cell r="Y96">
            <v>285</v>
          </cell>
          <cell r="Z96">
            <v>17100</v>
          </cell>
          <cell r="AA96">
            <v>17100</v>
          </cell>
          <cell r="AB96">
            <v>0</v>
          </cell>
          <cell r="AD96">
            <v>4401.7299999999996</v>
          </cell>
          <cell r="AE96">
            <v>4401.7299999999996</v>
          </cell>
          <cell r="AF96">
            <v>0</v>
          </cell>
          <cell r="AG96">
            <v>193.58</v>
          </cell>
          <cell r="AH96">
            <v>193.58</v>
          </cell>
          <cell r="AI96">
            <v>0</v>
          </cell>
          <cell r="AJ96">
            <v>2095</v>
          </cell>
          <cell r="AK96">
            <v>1790</v>
          </cell>
          <cell r="AL96">
            <v>2085</v>
          </cell>
          <cell r="AM96">
            <v>125100</v>
          </cell>
          <cell r="AN96">
            <v>0</v>
          </cell>
          <cell r="AO96">
            <v>125100</v>
          </cell>
          <cell r="AP96">
            <v>2085</v>
          </cell>
          <cell r="AQ96">
            <v>125100</v>
          </cell>
          <cell r="AS96">
            <v>125100</v>
          </cell>
          <cell r="AT96">
            <v>1790</v>
          </cell>
          <cell r="AW96">
            <v>107400</v>
          </cell>
          <cell r="AZ96">
            <v>107400</v>
          </cell>
          <cell r="BA96">
            <v>0</v>
          </cell>
          <cell r="BB96">
            <v>107400</v>
          </cell>
          <cell r="BC96">
            <v>0</v>
          </cell>
          <cell r="BD96">
            <v>0</v>
          </cell>
          <cell r="BE96">
            <v>600</v>
          </cell>
          <cell r="BF96">
            <v>600</v>
          </cell>
          <cell r="BG96">
            <v>804.69</v>
          </cell>
        </row>
        <row r="97">
          <cell r="A97">
            <v>200108</v>
          </cell>
          <cell r="B97" t="str">
            <v>dfp</v>
          </cell>
          <cell r="C97" t="str">
            <v>dfp14</v>
          </cell>
          <cell r="D97">
            <v>37114</v>
          </cell>
          <cell r="E97">
            <v>37111</v>
          </cell>
          <cell r="F97">
            <v>37114</v>
          </cell>
          <cell r="G97">
            <v>1994.47998046875</v>
          </cell>
          <cell r="H97">
            <v>2064.050048828125</v>
          </cell>
          <cell r="I97" t="str">
            <v>DAF Ivangorod</v>
          </cell>
          <cell r="J97" t="str">
            <v>FOB Tallinn</v>
          </cell>
          <cell r="K97" t="str">
            <v>Фосфорит</v>
          </cell>
          <cell r="L97" t="str">
            <v>КГОК</v>
          </cell>
          <cell r="M97" t="str">
            <v>GMF</v>
          </cell>
          <cell r="N97" t="str">
            <v>Nagel</v>
          </cell>
          <cell r="O97">
            <v>138</v>
          </cell>
          <cell r="P97">
            <v>284838.90000000002</v>
          </cell>
          <cell r="R97">
            <v>284838.90000000002</v>
          </cell>
          <cell r="S97">
            <v>284838.90000000002</v>
          </cell>
          <cell r="T97">
            <v>0</v>
          </cell>
          <cell r="U97">
            <v>119</v>
          </cell>
          <cell r="V97">
            <v>237343.12</v>
          </cell>
          <cell r="W97">
            <v>237343.12</v>
          </cell>
          <cell r="X97">
            <v>0</v>
          </cell>
          <cell r="Y97">
            <v>11.1</v>
          </cell>
          <cell r="Z97">
            <v>22910.955000000002</v>
          </cell>
          <cell r="AA97">
            <v>22910.959999999999</v>
          </cell>
          <cell r="AB97">
            <v>0</v>
          </cell>
          <cell r="AC97" t="str">
            <v>EBSS</v>
          </cell>
          <cell r="AD97">
            <v>14577.8225</v>
          </cell>
          <cell r="AE97">
            <v>14577.82</v>
          </cell>
          <cell r="AF97">
            <v>0</v>
          </cell>
          <cell r="AG97">
            <v>0</v>
          </cell>
          <cell r="AH97">
            <v>0</v>
          </cell>
          <cell r="AI97">
            <v>0</v>
          </cell>
          <cell r="AJ97">
            <v>138</v>
          </cell>
          <cell r="AK97">
            <v>126.7</v>
          </cell>
          <cell r="AL97">
            <v>137.9</v>
          </cell>
          <cell r="AM97">
            <v>284632.5</v>
          </cell>
          <cell r="AN97">
            <v>0</v>
          </cell>
          <cell r="AO97">
            <v>284632.5</v>
          </cell>
          <cell r="AP97">
            <v>137.9</v>
          </cell>
          <cell r="AQ97">
            <v>284632.495</v>
          </cell>
          <cell r="AS97">
            <v>284632.495</v>
          </cell>
          <cell r="AT97">
            <v>126.7</v>
          </cell>
          <cell r="AU97">
            <v>261515.13500000001</v>
          </cell>
          <cell r="AW97">
            <v>261515.13500000001</v>
          </cell>
          <cell r="AX97">
            <v>261515.13500000001</v>
          </cell>
          <cell r="AZ97">
            <v>261515.13500000001</v>
          </cell>
          <cell r="BA97">
            <v>0</v>
          </cell>
          <cell r="BB97">
            <v>261515.14</v>
          </cell>
          <cell r="BC97">
            <v>0</v>
          </cell>
          <cell r="BD97">
            <v>0</v>
          </cell>
          <cell r="BE97">
            <v>206.405</v>
          </cell>
          <cell r="BF97">
            <v>206.405</v>
          </cell>
          <cell r="BG97">
            <v>9594.1924999999992</v>
          </cell>
          <cell r="BH97" t="str">
            <v>Ligo</v>
          </cell>
        </row>
        <row r="98">
          <cell r="A98">
            <v>200108</v>
          </cell>
          <cell r="B98" t="str">
            <v>foc</v>
          </cell>
          <cell r="C98" t="str">
            <v>foc29</v>
          </cell>
          <cell r="D98">
            <v>37109</v>
          </cell>
          <cell r="E98">
            <v>37113</v>
          </cell>
          <cell r="F98">
            <v>37113</v>
          </cell>
          <cell r="G98">
            <v>3746.77001953125</v>
          </cell>
          <cell r="H98">
            <v>3746.77001953125</v>
          </cell>
          <cell r="I98" t="str">
            <v>FCA Kovdor</v>
          </cell>
          <cell r="J98" t="str">
            <v>FCA-DAF</v>
          </cell>
          <cell r="K98" t="str">
            <v>КГОК</v>
          </cell>
          <cell r="L98" t="str">
            <v>КГОК</v>
          </cell>
          <cell r="M98" t="str">
            <v>Mirintex</v>
          </cell>
          <cell r="N98" t="str">
            <v>Seko Slovakia</v>
          </cell>
          <cell r="O98">
            <v>11.4</v>
          </cell>
          <cell r="P98">
            <v>109902.98</v>
          </cell>
          <cell r="R98">
            <v>109902.98</v>
          </cell>
          <cell r="S98">
            <v>109902.98</v>
          </cell>
          <cell r="T98">
            <v>0</v>
          </cell>
          <cell r="U98">
            <v>11.3</v>
          </cell>
          <cell r="V98">
            <v>42338.500999999997</v>
          </cell>
          <cell r="W98">
            <v>42338.5</v>
          </cell>
          <cell r="X98">
            <v>0</v>
          </cell>
          <cell r="Z98">
            <v>0</v>
          </cell>
          <cell r="AA98">
            <v>0</v>
          </cell>
          <cell r="AB98">
            <v>0</v>
          </cell>
          <cell r="AC98" t="str">
            <v>Shaymacks</v>
          </cell>
          <cell r="AD98">
            <v>67189.8</v>
          </cell>
          <cell r="AE98">
            <v>67189.8</v>
          </cell>
          <cell r="AF98">
            <v>0</v>
          </cell>
          <cell r="AG98">
            <v>0</v>
          </cell>
          <cell r="AH98">
            <v>0</v>
          </cell>
          <cell r="AI98">
            <v>0</v>
          </cell>
          <cell r="AM98">
            <v>0</v>
          </cell>
          <cell r="AN98">
            <v>0</v>
          </cell>
          <cell r="AX98">
            <v>0</v>
          </cell>
          <cell r="AZ98">
            <v>109902.98</v>
          </cell>
          <cell r="BA98">
            <v>0</v>
          </cell>
          <cell r="BB98">
            <v>0</v>
          </cell>
          <cell r="BC98">
            <v>0</v>
          </cell>
          <cell r="BD98">
            <v>0</v>
          </cell>
          <cell r="BE98">
            <v>0</v>
          </cell>
          <cell r="BF98">
            <v>0</v>
          </cell>
          <cell r="BG98">
            <v>374.67899999999997</v>
          </cell>
        </row>
        <row r="99">
          <cell r="A99">
            <v>200108</v>
          </cell>
          <cell r="B99" t="str">
            <v>map</v>
          </cell>
          <cell r="C99" t="str">
            <v>map08</v>
          </cell>
          <cell r="D99">
            <v>37104</v>
          </cell>
          <cell r="E99">
            <v>37113</v>
          </cell>
          <cell r="F99">
            <v>37113</v>
          </cell>
          <cell r="G99">
            <v>469</v>
          </cell>
          <cell r="H99">
            <v>469</v>
          </cell>
          <cell r="I99" t="str">
            <v>DAF Ivangorod</v>
          </cell>
          <cell r="J99" t="str">
            <v>DAF Ivangorod</v>
          </cell>
          <cell r="K99" t="str">
            <v>Фосфорит</v>
          </cell>
          <cell r="L99" t="str">
            <v>Фосфорит</v>
          </cell>
          <cell r="M99" t="str">
            <v>GMF</v>
          </cell>
          <cell r="N99" t="str">
            <v>PromEnergyChem</v>
          </cell>
          <cell r="O99">
            <v>143.5</v>
          </cell>
          <cell r="P99">
            <v>67301.5</v>
          </cell>
          <cell r="R99">
            <v>67301.5</v>
          </cell>
          <cell r="S99">
            <v>67301.5</v>
          </cell>
          <cell r="T99">
            <v>0</v>
          </cell>
          <cell r="U99">
            <v>142</v>
          </cell>
          <cell r="V99">
            <v>66598</v>
          </cell>
          <cell r="W99">
            <v>66598</v>
          </cell>
          <cell r="X99">
            <v>0</v>
          </cell>
          <cell r="Y99">
            <v>1.2</v>
          </cell>
          <cell r="Z99">
            <v>562.79999999999995</v>
          </cell>
          <cell r="AA99">
            <v>562.79999999999995</v>
          </cell>
          <cell r="AB99">
            <v>0</v>
          </cell>
          <cell r="AD99">
            <v>0</v>
          </cell>
          <cell r="AE99">
            <v>0</v>
          </cell>
          <cell r="AF99">
            <v>0</v>
          </cell>
          <cell r="AG99">
            <v>0</v>
          </cell>
          <cell r="AH99">
            <v>0</v>
          </cell>
          <cell r="AI99">
            <v>0</v>
          </cell>
          <cell r="AJ99">
            <v>143.5</v>
          </cell>
          <cell r="AK99">
            <v>142.1</v>
          </cell>
          <cell r="AL99">
            <v>143.4</v>
          </cell>
          <cell r="AM99">
            <v>67254.600000000006</v>
          </cell>
          <cell r="AN99">
            <v>0</v>
          </cell>
          <cell r="AO99">
            <v>67254.600000000006</v>
          </cell>
          <cell r="AP99">
            <v>143.4</v>
          </cell>
          <cell r="AQ99">
            <v>67254.600000000006</v>
          </cell>
          <cell r="AS99">
            <v>67254.600000000006</v>
          </cell>
          <cell r="AT99">
            <v>142.1</v>
          </cell>
          <cell r="AW99">
            <v>66644.899999999994</v>
          </cell>
          <cell r="AZ99">
            <v>66644.899999999994</v>
          </cell>
          <cell r="BA99">
            <v>0</v>
          </cell>
          <cell r="BB99">
            <v>66644.899999999994</v>
          </cell>
          <cell r="BC99">
            <v>0</v>
          </cell>
          <cell r="BD99">
            <v>0</v>
          </cell>
          <cell r="BE99">
            <v>46.9</v>
          </cell>
          <cell r="BF99">
            <v>46.9</v>
          </cell>
          <cell r="BG99">
            <v>46.9</v>
          </cell>
        </row>
        <row r="100">
          <cell r="A100">
            <v>200108</v>
          </cell>
          <cell r="B100" t="str">
            <v>np</v>
          </cell>
          <cell r="C100" t="str">
            <v>np03</v>
          </cell>
          <cell r="D100">
            <v>37116</v>
          </cell>
          <cell r="E100">
            <v>37113</v>
          </cell>
          <cell r="F100">
            <v>37116</v>
          </cell>
          <cell r="G100">
            <v>14655</v>
          </cell>
          <cell r="H100">
            <v>14602.5</v>
          </cell>
          <cell r="I100" t="str">
            <v>DAF Ivangorod</v>
          </cell>
          <cell r="J100" t="str">
            <v>FOB Muuga</v>
          </cell>
          <cell r="K100" t="str">
            <v>Фосфорит</v>
          </cell>
          <cell r="L100" t="str">
            <v>Фосфорит</v>
          </cell>
          <cell r="M100" t="str">
            <v>GMF</v>
          </cell>
          <cell r="N100" t="str">
            <v>Helm</v>
          </cell>
          <cell r="O100">
            <v>106</v>
          </cell>
          <cell r="P100">
            <v>1547865</v>
          </cell>
          <cell r="Q100">
            <v>-16260.42</v>
          </cell>
          <cell r="R100">
            <v>1531604.58</v>
          </cell>
          <cell r="S100">
            <v>1531604.58</v>
          </cell>
          <cell r="T100">
            <v>0</v>
          </cell>
          <cell r="U100">
            <v>95</v>
          </cell>
          <cell r="V100">
            <v>1392225</v>
          </cell>
          <cell r="W100">
            <v>1392225</v>
          </cell>
          <cell r="X100">
            <v>0</v>
          </cell>
          <cell r="Y100">
            <v>1.03</v>
          </cell>
          <cell r="Z100">
            <v>15040.575000000001</v>
          </cell>
          <cell r="AA100">
            <v>15040.57</v>
          </cell>
          <cell r="AB100">
            <v>0</v>
          </cell>
          <cell r="AC100" t="str">
            <v>EBSS</v>
          </cell>
          <cell r="AD100">
            <v>120039.13</v>
          </cell>
          <cell r="AE100">
            <v>120039.13</v>
          </cell>
          <cell r="AF100">
            <v>0</v>
          </cell>
          <cell r="AG100">
            <v>0</v>
          </cell>
          <cell r="AH100">
            <v>0</v>
          </cell>
          <cell r="AI100">
            <v>0</v>
          </cell>
          <cell r="AJ100">
            <v>106</v>
          </cell>
          <cell r="AK100">
            <v>103.66</v>
          </cell>
          <cell r="AL100">
            <v>105.9</v>
          </cell>
          <cell r="AM100">
            <v>1546404.75</v>
          </cell>
          <cell r="AN100">
            <v>-16260.42</v>
          </cell>
          <cell r="AO100">
            <v>1530144.33</v>
          </cell>
          <cell r="AP100">
            <v>105.9</v>
          </cell>
          <cell r="AQ100">
            <v>1546404.75</v>
          </cell>
          <cell r="AR100">
            <v>-16260.42</v>
          </cell>
          <cell r="AS100">
            <v>1530144.33</v>
          </cell>
          <cell r="AT100">
            <v>103.66</v>
          </cell>
          <cell r="AW100">
            <v>1513695.15</v>
          </cell>
          <cell r="AZ100">
            <v>1513695.15</v>
          </cell>
          <cell r="BA100">
            <v>0</v>
          </cell>
          <cell r="BB100">
            <v>1513695.15</v>
          </cell>
          <cell r="BC100">
            <v>0</v>
          </cell>
          <cell r="BD100">
            <v>0</v>
          </cell>
          <cell r="BE100">
            <v>1460.25</v>
          </cell>
          <cell r="BF100">
            <v>1408.605</v>
          </cell>
          <cell r="BG100">
            <v>1431.02</v>
          </cell>
          <cell r="BH100" t="str">
            <v>Ziemia Gn.</v>
          </cell>
        </row>
        <row r="101">
          <cell r="A101">
            <v>200108</v>
          </cell>
          <cell r="B101" t="str">
            <v>ac</v>
          </cell>
          <cell r="C101" t="str">
            <v>ac33</v>
          </cell>
          <cell r="D101">
            <v>37115</v>
          </cell>
          <cell r="E101">
            <v>37115</v>
          </cell>
          <cell r="F101">
            <v>37115</v>
          </cell>
          <cell r="G101">
            <v>25365</v>
          </cell>
          <cell r="H101">
            <v>25365</v>
          </cell>
          <cell r="I101" t="str">
            <v>FOB Murmansk</v>
          </cell>
          <cell r="J101" t="str">
            <v>FOB Murmansk</v>
          </cell>
          <cell r="K101" t="str">
            <v>КГОК</v>
          </cell>
          <cell r="L101" t="str">
            <v>КГОК</v>
          </cell>
          <cell r="M101" t="str">
            <v>Seneltex</v>
          </cell>
          <cell r="N101" t="str">
            <v>Sobelmar</v>
          </cell>
          <cell r="O101">
            <v>43.5</v>
          </cell>
          <cell r="P101">
            <v>1103377.5</v>
          </cell>
          <cell r="R101">
            <v>1103377.5</v>
          </cell>
          <cell r="S101">
            <v>1103377.5</v>
          </cell>
          <cell r="T101">
            <v>0</v>
          </cell>
          <cell r="U101">
            <v>40</v>
          </cell>
          <cell r="V101">
            <v>1014600</v>
          </cell>
          <cell r="W101">
            <v>1014600</v>
          </cell>
          <cell r="X101">
            <v>0</v>
          </cell>
          <cell r="Y101">
            <v>3.3</v>
          </cell>
          <cell r="Z101">
            <v>83704.5</v>
          </cell>
          <cell r="AA101">
            <v>83704.5</v>
          </cell>
          <cell r="AB101">
            <v>0</v>
          </cell>
          <cell r="AD101">
            <v>0</v>
          </cell>
          <cell r="AE101">
            <v>0</v>
          </cell>
          <cell r="AF101">
            <v>0</v>
          </cell>
          <cell r="AG101">
            <v>0</v>
          </cell>
          <cell r="AH101">
            <v>0</v>
          </cell>
          <cell r="AI101">
            <v>0</v>
          </cell>
          <cell r="AK101">
            <v>40.1</v>
          </cell>
          <cell r="AM101">
            <v>0</v>
          </cell>
          <cell r="AN101">
            <v>0</v>
          </cell>
          <cell r="AP101">
            <v>43.5</v>
          </cell>
          <cell r="AQ101">
            <v>1103377.5</v>
          </cell>
          <cell r="AS101">
            <v>1103377.5</v>
          </cell>
          <cell r="AT101">
            <v>40.1</v>
          </cell>
          <cell r="AU101">
            <v>1017136.5</v>
          </cell>
          <cell r="AW101">
            <v>1017136.5</v>
          </cell>
          <cell r="AX101">
            <v>1017136.5</v>
          </cell>
          <cell r="AZ101">
            <v>1017136.5</v>
          </cell>
          <cell r="BA101">
            <v>0</v>
          </cell>
          <cell r="BB101">
            <v>1017136.5</v>
          </cell>
          <cell r="BC101">
            <v>0</v>
          </cell>
          <cell r="BD101">
            <v>0</v>
          </cell>
          <cell r="BE101">
            <v>0</v>
          </cell>
          <cell r="BF101">
            <v>2536.5</v>
          </cell>
          <cell r="BG101">
            <v>2536.5</v>
          </cell>
        </row>
        <row r="102">
          <cell r="A102">
            <v>200108</v>
          </cell>
          <cell r="B102" t="str">
            <v>ac</v>
          </cell>
          <cell r="C102" t="str">
            <v>ac32</v>
          </cell>
          <cell r="D102">
            <v>37110</v>
          </cell>
          <cell r="E102">
            <v>37116</v>
          </cell>
          <cell r="F102">
            <v>37116</v>
          </cell>
          <cell r="G102">
            <v>3840.39990234375</v>
          </cell>
          <cell r="H102">
            <v>3840.39990234375</v>
          </cell>
          <cell r="I102" t="str">
            <v>FCA Kovdor</v>
          </cell>
          <cell r="J102" t="str">
            <v>DDU Shilainiai</v>
          </cell>
          <cell r="K102" t="str">
            <v>КГОК</v>
          </cell>
          <cell r="L102" t="str">
            <v>КГОК</v>
          </cell>
          <cell r="M102" t="str">
            <v>Seneltex</v>
          </cell>
          <cell r="N102" t="str">
            <v>Lifosa</v>
          </cell>
          <cell r="O102">
            <v>62.25</v>
          </cell>
          <cell r="P102">
            <v>239064.9</v>
          </cell>
          <cell r="R102">
            <v>239064.9</v>
          </cell>
          <cell r="S102">
            <v>239064.9</v>
          </cell>
          <cell r="T102">
            <v>0</v>
          </cell>
          <cell r="U102">
            <v>28</v>
          </cell>
          <cell r="V102">
            <v>107531.2</v>
          </cell>
          <cell r="W102">
            <v>107531.2</v>
          </cell>
          <cell r="X102">
            <v>0</v>
          </cell>
          <cell r="Y102">
            <v>7.07</v>
          </cell>
          <cell r="Z102">
            <v>27151.628000000001</v>
          </cell>
          <cell r="AA102">
            <v>27151.63</v>
          </cell>
          <cell r="AB102">
            <v>0</v>
          </cell>
          <cell r="AC102" t="str">
            <v>Itico</v>
          </cell>
          <cell r="AD102">
            <v>103188.18</v>
          </cell>
          <cell r="AE102">
            <v>103188.18</v>
          </cell>
          <cell r="AF102">
            <v>0</v>
          </cell>
          <cell r="AG102">
            <v>0</v>
          </cell>
          <cell r="AH102">
            <v>0</v>
          </cell>
          <cell r="AI102">
            <v>0</v>
          </cell>
          <cell r="AK102">
            <v>55.08</v>
          </cell>
          <cell r="AM102">
            <v>0</v>
          </cell>
          <cell r="AN102">
            <v>0</v>
          </cell>
          <cell r="AP102">
            <v>62.25</v>
          </cell>
          <cell r="AQ102">
            <v>239064.9</v>
          </cell>
          <cell r="AS102">
            <v>239064.9</v>
          </cell>
          <cell r="AT102">
            <v>55.08</v>
          </cell>
          <cell r="AU102">
            <v>211529.23199999999</v>
          </cell>
          <cell r="AW102">
            <v>211529.23199999999</v>
          </cell>
          <cell r="AX102">
            <v>211529.23199999999</v>
          </cell>
          <cell r="AZ102">
            <v>211529.23199999999</v>
          </cell>
          <cell r="BA102">
            <v>0</v>
          </cell>
          <cell r="BB102">
            <v>211529.23</v>
          </cell>
          <cell r="BC102">
            <v>0</v>
          </cell>
          <cell r="BD102">
            <v>0</v>
          </cell>
          <cell r="BE102">
            <v>0</v>
          </cell>
          <cell r="BF102">
            <v>384.04</v>
          </cell>
          <cell r="BG102">
            <v>809.85199999999998</v>
          </cell>
        </row>
        <row r="103">
          <cell r="A103">
            <v>200108</v>
          </cell>
          <cell r="B103" t="str">
            <v>map</v>
          </cell>
          <cell r="C103" t="str">
            <v>map09</v>
          </cell>
          <cell r="D103">
            <v>37118</v>
          </cell>
          <cell r="E103">
            <v>37118</v>
          </cell>
          <cell r="F103">
            <v>37118</v>
          </cell>
          <cell r="G103">
            <v>700.79998779296875</v>
          </cell>
          <cell r="H103">
            <v>700.79998779296875</v>
          </cell>
          <cell r="I103" t="str">
            <v>DAF Ivangorod</v>
          </cell>
          <cell r="J103" t="str">
            <v>DAF Ivangorod</v>
          </cell>
          <cell r="K103" t="str">
            <v>Фосфорит</v>
          </cell>
          <cell r="L103" t="str">
            <v>Фосфорит</v>
          </cell>
          <cell r="M103" t="str">
            <v>GMF</v>
          </cell>
          <cell r="N103" t="str">
            <v>PromEnergyChem</v>
          </cell>
          <cell r="O103">
            <v>143.5</v>
          </cell>
          <cell r="P103">
            <v>100564.8</v>
          </cell>
          <cell r="R103">
            <v>100564.8</v>
          </cell>
          <cell r="S103">
            <v>100564.8</v>
          </cell>
          <cell r="T103">
            <v>0</v>
          </cell>
          <cell r="U103">
            <v>142</v>
          </cell>
          <cell r="V103">
            <v>99513.600000000006</v>
          </cell>
          <cell r="W103">
            <v>99513.600000000006</v>
          </cell>
          <cell r="X103">
            <v>0</v>
          </cell>
          <cell r="Y103">
            <v>1.2</v>
          </cell>
          <cell r="Z103">
            <v>840.96</v>
          </cell>
          <cell r="AA103">
            <v>840.96</v>
          </cell>
          <cell r="AB103">
            <v>0</v>
          </cell>
          <cell r="AD103">
            <v>0</v>
          </cell>
          <cell r="AE103">
            <v>0</v>
          </cell>
          <cell r="AF103">
            <v>0</v>
          </cell>
          <cell r="AG103">
            <v>0</v>
          </cell>
          <cell r="AH103">
            <v>0</v>
          </cell>
          <cell r="AI103">
            <v>0</v>
          </cell>
          <cell r="AJ103">
            <v>143.5</v>
          </cell>
          <cell r="AK103">
            <v>142.1</v>
          </cell>
          <cell r="AL103">
            <v>143.4</v>
          </cell>
          <cell r="AM103">
            <v>100494.72</v>
          </cell>
          <cell r="AN103">
            <v>0</v>
          </cell>
          <cell r="AO103">
            <v>100494.72</v>
          </cell>
          <cell r="AP103">
            <v>143.4</v>
          </cell>
          <cell r="AQ103">
            <v>100494.72</v>
          </cell>
          <cell r="AS103">
            <v>100494.72</v>
          </cell>
          <cell r="AT103">
            <v>142.1</v>
          </cell>
          <cell r="AW103">
            <v>99583.679999999993</v>
          </cell>
          <cell r="AZ103">
            <v>99583.679999999993</v>
          </cell>
          <cell r="BA103">
            <v>0</v>
          </cell>
          <cell r="BB103">
            <v>99583.679999999993</v>
          </cell>
          <cell r="BC103">
            <v>0</v>
          </cell>
          <cell r="BD103">
            <v>0</v>
          </cell>
          <cell r="BE103">
            <v>70.08</v>
          </cell>
          <cell r="BF103">
            <v>70.08</v>
          </cell>
          <cell r="BG103">
            <v>70.08</v>
          </cell>
        </row>
        <row r="104">
          <cell r="A104">
            <v>200108</v>
          </cell>
          <cell r="B104" t="str">
            <v>map</v>
          </cell>
          <cell r="C104" t="str">
            <v>map10</v>
          </cell>
          <cell r="D104">
            <v>37112</v>
          </cell>
          <cell r="E104">
            <v>37118</v>
          </cell>
          <cell r="F104">
            <v>37118</v>
          </cell>
          <cell r="G104">
            <v>199</v>
          </cell>
          <cell r="H104">
            <v>199</v>
          </cell>
          <cell r="I104" t="str">
            <v>DAF Ivangorod</v>
          </cell>
          <cell r="J104" t="str">
            <v>DAF Ivangorod</v>
          </cell>
          <cell r="K104" t="str">
            <v>Фосфорит</v>
          </cell>
          <cell r="L104" t="str">
            <v>Фосфорит</v>
          </cell>
          <cell r="M104" t="str">
            <v>GMF</v>
          </cell>
          <cell r="N104" t="str">
            <v>Carvel</v>
          </cell>
          <cell r="O104">
            <v>141.6</v>
          </cell>
          <cell r="P104">
            <v>28178.400000000001</v>
          </cell>
          <cell r="R104">
            <v>28178.400000000001</v>
          </cell>
          <cell r="S104">
            <v>28178.400000000001</v>
          </cell>
          <cell r="T104">
            <v>0</v>
          </cell>
          <cell r="U104">
            <v>128</v>
          </cell>
          <cell r="V104">
            <v>25472</v>
          </cell>
          <cell r="W104">
            <v>25472</v>
          </cell>
          <cell r="X104">
            <v>0</v>
          </cell>
          <cell r="Y104">
            <v>13.3</v>
          </cell>
          <cell r="Z104">
            <v>2646.7</v>
          </cell>
          <cell r="AA104">
            <v>2646.7</v>
          </cell>
          <cell r="AB104">
            <v>0</v>
          </cell>
          <cell r="AD104">
            <v>0</v>
          </cell>
          <cell r="AE104">
            <v>0</v>
          </cell>
          <cell r="AF104">
            <v>0</v>
          </cell>
          <cell r="AG104">
            <v>0</v>
          </cell>
          <cell r="AH104">
            <v>0</v>
          </cell>
          <cell r="AI104">
            <v>0</v>
          </cell>
          <cell r="AJ104">
            <v>141.6</v>
          </cell>
          <cell r="AK104">
            <v>128.1</v>
          </cell>
          <cell r="AL104">
            <v>141.5</v>
          </cell>
          <cell r="AM104">
            <v>28158.5</v>
          </cell>
          <cell r="AN104">
            <v>0</v>
          </cell>
          <cell r="AO104">
            <v>28158.5</v>
          </cell>
          <cell r="AP104">
            <v>141.5</v>
          </cell>
          <cell r="AQ104">
            <v>28158.5</v>
          </cell>
          <cell r="AS104">
            <v>28158.5</v>
          </cell>
          <cell r="AT104">
            <v>128.1</v>
          </cell>
          <cell r="AW104">
            <v>25491.9</v>
          </cell>
          <cell r="AZ104">
            <v>25491.9</v>
          </cell>
          <cell r="BA104">
            <v>0</v>
          </cell>
          <cell r="BB104">
            <v>25491.9</v>
          </cell>
          <cell r="BC104">
            <v>0</v>
          </cell>
          <cell r="BD104">
            <v>0</v>
          </cell>
          <cell r="BE104">
            <v>19.899999999999999</v>
          </cell>
          <cell r="BF104">
            <v>19.899999999999999</v>
          </cell>
          <cell r="BG104">
            <v>19.899999999999999</v>
          </cell>
        </row>
        <row r="105">
          <cell r="A105">
            <v>200108</v>
          </cell>
          <cell r="B105" t="str">
            <v>npk</v>
          </cell>
          <cell r="C105" t="str">
            <v>npk01</v>
          </cell>
          <cell r="D105">
            <v>37120</v>
          </cell>
          <cell r="E105">
            <v>37118</v>
          </cell>
          <cell r="F105">
            <v>37127</v>
          </cell>
          <cell r="G105">
            <v>4388</v>
          </cell>
          <cell r="H105">
            <v>4385.240234375</v>
          </cell>
          <cell r="I105" t="str">
            <v>FCA Nevinnomyssk</v>
          </cell>
          <cell r="J105" t="str">
            <v>FOB Novorossijsk</v>
          </cell>
          <cell r="K105" t="str">
            <v>НВТИ</v>
          </cell>
          <cell r="L105" t="str">
            <v>НВТИ</v>
          </cell>
          <cell r="M105" t="str">
            <v>GMF</v>
          </cell>
          <cell r="N105" t="str">
            <v>Transammonia</v>
          </cell>
          <cell r="O105">
            <v>140</v>
          </cell>
          <cell r="P105">
            <v>613933.6</v>
          </cell>
          <cell r="Q105">
            <v>-522.07000000000005</v>
          </cell>
          <cell r="R105">
            <v>613411.53</v>
          </cell>
          <cell r="S105">
            <v>613411.53</v>
          </cell>
          <cell r="T105">
            <v>0</v>
          </cell>
          <cell r="U105">
            <v>125.5</v>
          </cell>
          <cell r="V105">
            <v>550694</v>
          </cell>
          <cell r="W105">
            <v>550694</v>
          </cell>
          <cell r="X105">
            <v>0</v>
          </cell>
          <cell r="Y105">
            <v>2.08</v>
          </cell>
          <cell r="Z105">
            <v>9121.2991999999995</v>
          </cell>
          <cell r="AA105">
            <v>9121.2999999999993</v>
          </cell>
          <cell r="AB105">
            <v>0</v>
          </cell>
          <cell r="AC105" t="str">
            <v>Railco</v>
          </cell>
          <cell r="AD105">
            <v>52564.160000000003</v>
          </cell>
          <cell r="AE105">
            <v>52564.160000000003</v>
          </cell>
          <cell r="AF105">
            <v>0</v>
          </cell>
          <cell r="AG105">
            <v>0</v>
          </cell>
          <cell r="AH105">
            <v>0</v>
          </cell>
          <cell r="AI105">
            <v>0</v>
          </cell>
          <cell r="AJ105">
            <v>140</v>
          </cell>
          <cell r="AK105">
            <v>137.6</v>
          </cell>
          <cell r="AL105">
            <v>139.9</v>
          </cell>
          <cell r="AM105">
            <v>613495.07999999996</v>
          </cell>
          <cell r="AN105">
            <v>-522.07000000000005</v>
          </cell>
          <cell r="AO105">
            <v>612973.01</v>
          </cell>
          <cell r="AP105">
            <v>139.9</v>
          </cell>
          <cell r="AQ105">
            <v>613495.076</v>
          </cell>
          <cell r="AR105">
            <v>-522.07000000000005</v>
          </cell>
          <cell r="AS105">
            <v>612973.00600000005</v>
          </cell>
          <cell r="AT105">
            <v>137.6</v>
          </cell>
          <cell r="AW105">
            <v>603409.02399999998</v>
          </cell>
          <cell r="AZ105">
            <v>603409.02399999998</v>
          </cell>
          <cell r="BA105">
            <v>0</v>
          </cell>
          <cell r="BB105">
            <v>603409.02</v>
          </cell>
          <cell r="BC105">
            <v>0</v>
          </cell>
          <cell r="BD105">
            <v>0</v>
          </cell>
          <cell r="BE105">
            <v>438.524</v>
          </cell>
          <cell r="BF105">
            <v>442.68279999999999</v>
          </cell>
          <cell r="BG105">
            <v>150.864</v>
          </cell>
          <cell r="BH105" t="str">
            <v>Ivan Zagubanskiy</v>
          </cell>
        </row>
        <row r="106">
          <cell r="A106">
            <v>200108</v>
          </cell>
          <cell r="B106" t="str">
            <v>npk</v>
          </cell>
          <cell r="C106" t="str">
            <v>npk02</v>
          </cell>
          <cell r="D106">
            <v>37120</v>
          </cell>
          <cell r="E106">
            <v>37118</v>
          </cell>
          <cell r="F106">
            <v>37127</v>
          </cell>
          <cell r="G106">
            <v>5502</v>
          </cell>
          <cell r="H106">
            <v>5499.72412109375</v>
          </cell>
          <cell r="I106" t="str">
            <v>FCA Nevinnomyssk</v>
          </cell>
          <cell r="J106" t="str">
            <v>FOB Novorossijsk</v>
          </cell>
          <cell r="K106" t="str">
            <v>НВТИ</v>
          </cell>
          <cell r="L106" t="str">
            <v>НВТИ</v>
          </cell>
          <cell r="M106" t="str">
            <v>GMF</v>
          </cell>
          <cell r="N106" t="str">
            <v>Transammonia</v>
          </cell>
          <cell r="O106">
            <v>116</v>
          </cell>
          <cell r="P106">
            <v>637967.98</v>
          </cell>
          <cell r="Q106">
            <v>-542.51</v>
          </cell>
          <cell r="R106">
            <v>637425.47</v>
          </cell>
          <cell r="S106">
            <v>637425.47</v>
          </cell>
          <cell r="T106">
            <v>0</v>
          </cell>
          <cell r="U106">
            <v>99</v>
          </cell>
          <cell r="V106">
            <v>544698</v>
          </cell>
          <cell r="W106">
            <v>544698</v>
          </cell>
          <cell r="X106">
            <v>0</v>
          </cell>
          <cell r="Y106">
            <v>4.6500000000000004</v>
          </cell>
          <cell r="Z106">
            <v>25573.7166</v>
          </cell>
          <cell r="AA106">
            <v>25573.72</v>
          </cell>
          <cell r="AB106">
            <v>0</v>
          </cell>
          <cell r="AC106" t="str">
            <v>Railco</v>
          </cell>
          <cell r="AD106">
            <v>65938.52</v>
          </cell>
          <cell r="AE106">
            <v>65938.52</v>
          </cell>
          <cell r="AF106">
            <v>0</v>
          </cell>
          <cell r="AG106">
            <v>0</v>
          </cell>
          <cell r="AH106">
            <v>0</v>
          </cell>
          <cell r="AI106">
            <v>0</v>
          </cell>
          <cell r="AJ106">
            <v>116</v>
          </cell>
          <cell r="AK106">
            <v>111.05</v>
          </cell>
          <cell r="AL106">
            <v>115.9</v>
          </cell>
          <cell r="AM106">
            <v>637418.01</v>
          </cell>
          <cell r="AN106">
            <v>-542.51</v>
          </cell>
          <cell r="AO106">
            <v>636875.5</v>
          </cell>
          <cell r="AP106">
            <v>115.9</v>
          </cell>
          <cell r="AQ106">
            <v>637418.01159999997</v>
          </cell>
          <cell r="AR106">
            <v>-542.51</v>
          </cell>
          <cell r="AS106">
            <v>636875.50159999996</v>
          </cell>
          <cell r="AT106">
            <v>111.05</v>
          </cell>
          <cell r="AW106">
            <v>610744.35019999999</v>
          </cell>
          <cell r="AZ106">
            <v>610744.35019999999</v>
          </cell>
          <cell r="BA106">
            <v>0</v>
          </cell>
          <cell r="BB106">
            <v>610744.35</v>
          </cell>
          <cell r="BC106">
            <v>0</v>
          </cell>
          <cell r="BD106">
            <v>0</v>
          </cell>
          <cell r="BE106">
            <v>549.97239999999999</v>
          </cell>
          <cell r="BF106">
            <v>557.4348</v>
          </cell>
          <cell r="BG106">
            <v>107.8302</v>
          </cell>
          <cell r="BH106" t="str">
            <v>Ivan Zagubanskiy</v>
          </cell>
        </row>
        <row r="107">
          <cell r="A107">
            <v>200108</v>
          </cell>
          <cell r="B107" t="str">
            <v>dfp</v>
          </cell>
          <cell r="C107" t="str">
            <v>dfp15</v>
          </cell>
          <cell r="D107">
            <v>37118</v>
          </cell>
          <cell r="E107">
            <v>37119</v>
          </cell>
          <cell r="F107">
            <v>37121</v>
          </cell>
          <cell r="G107">
            <v>1117.010009765625</v>
          </cell>
          <cell r="H107">
            <v>1124.5799560546875</v>
          </cell>
          <cell r="I107" t="str">
            <v>DAF Ivangorod</v>
          </cell>
          <cell r="J107" t="str">
            <v>FOB Tallinn</v>
          </cell>
          <cell r="K107" t="str">
            <v>Фосфорит</v>
          </cell>
          <cell r="L107" t="str">
            <v>Фосфорит</v>
          </cell>
          <cell r="M107" t="str">
            <v>GMF</v>
          </cell>
          <cell r="N107" t="str">
            <v>Nagel</v>
          </cell>
          <cell r="O107">
            <v>143.70259999999999</v>
          </cell>
          <cell r="P107">
            <v>161605.04</v>
          </cell>
          <cell r="R107">
            <v>161605.04</v>
          </cell>
          <cell r="S107">
            <v>161605.04</v>
          </cell>
          <cell r="T107">
            <v>0</v>
          </cell>
          <cell r="U107">
            <v>132.87540000000001</v>
          </cell>
          <cell r="V107">
            <v>148423.18700000001</v>
          </cell>
          <cell r="W107">
            <v>148423.19</v>
          </cell>
          <cell r="X107">
            <v>0</v>
          </cell>
          <cell r="Y107">
            <v>2.5150000000000001</v>
          </cell>
          <cell r="Z107">
            <v>2828.33</v>
          </cell>
          <cell r="AA107">
            <v>2828.33</v>
          </cell>
          <cell r="AB107">
            <v>0</v>
          </cell>
          <cell r="AC107" t="str">
            <v>EBSS</v>
          </cell>
          <cell r="AD107">
            <v>10010.305</v>
          </cell>
          <cell r="AE107">
            <v>10010.31</v>
          </cell>
          <cell r="AF107">
            <v>0</v>
          </cell>
          <cell r="AG107">
            <v>0</v>
          </cell>
          <cell r="AH107">
            <v>0</v>
          </cell>
          <cell r="AI107">
            <v>0</v>
          </cell>
          <cell r="AJ107">
            <v>143.70259999999999</v>
          </cell>
          <cell r="AK107">
            <v>140.98759999999999</v>
          </cell>
          <cell r="AL107">
            <v>143.6026</v>
          </cell>
          <cell r="AM107">
            <v>161492.57999999999</v>
          </cell>
          <cell r="AN107">
            <v>0</v>
          </cell>
          <cell r="AO107">
            <v>161492.57999999999</v>
          </cell>
          <cell r="AP107">
            <v>143.6026</v>
          </cell>
          <cell r="AQ107">
            <v>161492.58199999999</v>
          </cell>
          <cell r="AS107">
            <v>161492.58199999999</v>
          </cell>
          <cell r="AT107">
            <v>140.98759999999999</v>
          </cell>
          <cell r="AU107">
            <v>158551.79399999999</v>
          </cell>
          <cell r="AW107">
            <v>158551.79399999999</v>
          </cell>
          <cell r="AX107">
            <v>158551.79399999999</v>
          </cell>
          <cell r="AZ107">
            <v>158551.79399999999</v>
          </cell>
          <cell r="BA107">
            <v>0</v>
          </cell>
          <cell r="BB107">
            <v>158551.79</v>
          </cell>
          <cell r="BC107">
            <v>0</v>
          </cell>
          <cell r="BD107">
            <v>0</v>
          </cell>
          <cell r="BE107">
            <v>112.458</v>
          </cell>
          <cell r="BF107">
            <v>112.458</v>
          </cell>
          <cell r="BG107">
            <v>118.30200000000001</v>
          </cell>
          <cell r="BH107" t="str">
            <v>Iida</v>
          </cell>
        </row>
        <row r="108">
          <cell r="A108">
            <v>200108</v>
          </cell>
          <cell r="B108" t="str">
            <v>bc</v>
          </cell>
          <cell r="C108" t="str">
            <v>bc12</v>
          </cell>
          <cell r="D108">
            <v>37134</v>
          </cell>
          <cell r="E108">
            <v>37120</v>
          </cell>
          <cell r="F108">
            <v>37134</v>
          </cell>
          <cell r="G108">
            <v>75</v>
          </cell>
          <cell r="H108">
            <v>75</v>
          </cell>
          <cell r="I108" t="str">
            <v>FCA Kovdor</v>
          </cell>
          <cell r="J108" t="str">
            <v>CIF Antwerpen</v>
          </cell>
          <cell r="K108" t="str">
            <v>КГОК</v>
          </cell>
          <cell r="L108" t="str">
            <v>КГОК</v>
          </cell>
          <cell r="M108" t="str">
            <v>GMF</v>
          </cell>
          <cell r="N108" t="str">
            <v>ZCD</v>
          </cell>
          <cell r="O108">
            <v>2050</v>
          </cell>
          <cell r="P108">
            <v>153750</v>
          </cell>
          <cell r="R108">
            <v>153750</v>
          </cell>
          <cell r="S108">
            <v>153750</v>
          </cell>
          <cell r="T108">
            <v>0</v>
          </cell>
          <cell r="U108">
            <v>1700</v>
          </cell>
          <cell r="V108">
            <v>127500</v>
          </cell>
          <cell r="W108">
            <v>127500</v>
          </cell>
          <cell r="X108">
            <v>0</v>
          </cell>
          <cell r="Y108">
            <v>256</v>
          </cell>
          <cell r="Z108">
            <v>19200</v>
          </cell>
          <cell r="AA108">
            <v>19200</v>
          </cell>
          <cell r="AB108">
            <v>0</v>
          </cell>
          <cell r="AD108">
            <v>4967.5536000000002</v>
          </cell>
          <cell r="AE108">
            <v>4967.55</v>
          </cell>
          <cell r="AF108">
            <v>0</v>
          </cell>
          <cell r="AG108">
            <v>236.78</v>
          </cell>
          <cell r="AH108">
            <v>236.78</v>
          </cell>
          <cell r="AI108">
            <v>0</v>
          </cell>
          <cell r="AJ108">
            <v>2050</v>
          </cell>
          <cell r="AK108">
            <v>1774</v>
          </cell>
          <cell r="AL108">
            <v>2040</v>
          </cell>
          <cell r="AM108">
            <v>153000</v>
          </cell>
          <cell r="AN108">
            <v>0</v>
          </cell>
          <cell r="AO108">
            <v>153000</v>
          </cell>
          <cell r="AP108">
            <v>2040</v>
          </cell>
          <cell r="AQ108">
            <v>153000</v>
          </cell>
          <cell r="AS108">
            <v>153000</v>
          </cell>
          <cell r="AT108">
            <v>1774</v>
          </cell>
          <cell r="AW108">
            <v>133050</v>
          </cell>
          <cell r="AZ108">
            <v>133050</v>
          </cell>
          <cell r="BA108">
            <v>0</v>
          </cell>
          <cell r="BB108">
            <v>133050</v>
          </cell>
          <cell r="BC108">
            <v>0</v>
          </cell>
          <cell r="BD108">
            <v>0</v>
          </cell>
          <cell r="BE108">
            <v>750</v>
          </cell>
          <cell r="BF108">
            <v>750</v>
          </cell>
          <cell r="BG108">
            <v>345.66640000000001</v>
          </cell>
        </row>
        <row r="109">
          <cell r="A109">
            <v>200108</v>
          </cell>
          <cell r="B109" t="str">
            <v>bc</v>
          </cell>
          <cell r="C109" t="str">
            <v>bc27</v>
          </cell>
          <cell r="D109">
            <v>37134</v>
          </cell>
          <cell r="E109">
            <v>37120</v>
          </cell>
          <cell r="F109">
            <v>37134</v>
          </cell>
          <cell r="G109">
            <v>25</v>
          </cell>
          <cell r="H109">
            <v>25</v>
          </cell>
          <cell r="I109" t="str">
            <v>FCA Kovdor</v>
          </cell>
          <cell r="J109" t="str">
            <v>CIF Antwerpen</v>
          </cell>
          <cell r="K109" t="str">
            <v>КГОК</v>
          </cell>
          <cell r="L109" t="str">
            <v>КГОК</v>
          </cell>
          <cell r="M109" t="str">
            <v>GMF</v>
          </cell>
          <cell r="N109" t="str">
            <v>ZCD</v>
          </cell>
          <cell r="O109">
            <v>2300</v>
          </cell>
          <cell r="P109">
            <v>57500</v>
          </cell>
          <cell r="R109">
            <v>57500</v>
          </cell>
          <cell r="S109">
            <v>57500</v>
          </cell>
          <cell r="T109">
            <v>0</v>
          </cell>
          <cell r="U109">
            <v>1700</v>
          </cell>
          <cell r="V109">
            <v>42500</v>
          </cell>
          <cell r="W109">
            <v>42500</v>
          </cell>
          <cell r="X109">
            <v>0</v>
          </cell>
          <cell r="Y109">
            <v>506</v>
          </cell>
          <cell r="Z109">
            <v>12650</v>
          </cell>
          <cell r="AA109">
            <v>12650</v>
          </cell>
          <cell r="AB109">
            <v>0</v>
          </cell>
          <cell r="AD109">
            <v>1646.7464</v>
          </cell>
          <cell r="AE109">
            <v>1646.75</v>
          </cell>
          <cell r="AF109">
            <v>0</v>
          </cell>
          <cell r="AG109">
            <v>88.55</v>
          </cell>
          <cell r="AH109">
            <v>88.55</v>
          </cell>
          <cell r="AI109">
            <v>0</v>
          </cell>
          <cell r="AJ109">
            <v>2300</v>
          </cell>
          <cell r="AK109">
            <v>1774</v>
          </cell>
          <cell r="AL109">
            <v>2290</v>
          </cell>
          <cell r="AM109">
            <v>57250</v>
          </cell>
          <cell r="AN109">
            <v>0</v>
          </cell>
          <cell r="AO109">
            <v>57250</v>
          </cell>
          <cell r="AP109">
            <v>2290</v>
          </cell>
          <cell r="AQ109">
            <v>57250</v>
          </cell>
          <cell r="AS109">
            <v>57250</v>
          </cell>
          <cell r="AT109">
            <v>1774</v>
          </cell>
          <cell r="AW109">
            <v>44350</v>
          </cell>
          <cell r="AZ109">
            <v>44350</v>
          </cell>
          <cell r="BA109">
            <v>0</v>
          </cell>
          <cell r="BB109">
            <v>44350</v>
          </cell>
          <cell r="BC109">
            <v>0</v>
          </cell>
          <cell r="BD109">
            <v>0</v>
          </cell>
          <cell r="BE109">
            <v>250</v>
          </cell>
          <cell r="BF109">
            <v>250</v>
          </cell>
          <cell r="BG109">
            <v>114.70359999999999</v>
          </cell>
        </row>
        <row r="110">
          <cell r="A110">
            <v>200108</v>
          </cell>
          <cell r="B110" t="str">
            <v>foc</v>
          </cell>
          <cell r="C110" t="str">
            <v>foc30</v>
          </cell>
          <cell r="D110">
            <v>37112</v>
          </cell>
          <cell r="E110">
            <v>37120</v>
          </cell>
          <cell r="F110">
            <v>37120</v>
          </cell>
          <cell r="G110">
            <v>3719.360107421875</v>
          </cell>
          <cell r="H110">
            <v>3719.360107421875</v>
          </cell>
          <cell r="I110" t="str">
            <v>FCA Kovdor</v>
          </cell>
          <cell r="J110" t="str">
            <v>FCA-DAF</v>
          </cell>
          <cell r="K110" t="str">
            <v>КГОК</v>
          </cell>
          <cell r="L110" t="str">
            <v>КГОК</v>
          </cell>
          <cell r="M110" t="str">
            <v>Mirintex</v>
          </cell>
          <cell r="N110" t="str">
            <v>Seko Slovakia</v>
          </cell>
          <cell r="O110">
            <v>11.4</v>
          </cell>
          <cell r="P110">
            <v>109098.95</v>
          </cell>
          <cell r="R110">
            <v>109098.95</v>
          </cell>
          <cell r="S110">
            <v>109098.95</v>
          </cell>
          <cell r="T110">
            <v>0</v>
          </cell>
          <cell r="U110">
            <v>11.3</v>
          </cell>
          <cell r="V110">
            <v>42028.767999999996</v>
          </cell>
          <cell r="W110">
            <v>42028.77</v>
          </cell>
          <cell r="X110">
            <v>0</v>
          </cell>
          <cell r="Z110">
            <v>0</v>
          </cell>
          <cell r="AA110">
            <v>0</v>
          </cell>
          <cell r="AB110">
            <v>0</v>
          </cell>
          <cell r="AC110" t="str">
            <v>Shaymacks</v>
          </cell>
          <cell r="AD110">
            <v>66698.25</v>
          </cell>
          <cell r="AE110">
            <v>66698.25</v>
          </cell>
          <cell r="AF110">
            <v>0</v>
          </cell>
          <cell r="AG110">
            <v>0</v>
          </cell>
          <cell r="AH110">
            <v>0</v>
          </cell>
          <cell r="AI110">
            <v>0</v>
          </cell>
          <cell r="AM110">
            <v>0</v>
          </cell>
          <cell r="AN110">
            <v>0</v>
          </cell>
          <cell r="AX110">
            <v>0</v>
          </cell>
          <cell r="AZ110">
            <v>109098.95</v>
          </cell>
          <cell r="BA110">
            <v>0</v>
          </cell>
          <cell r="BB110">
            <v>0</v>
          </cell>
          <cell r="BC110">
            <v>0</v>
          </cell>
          <cell r="BD110">
            <v>0</v>
          </cell>
          <cell r="BE110">
            <v>0</v>
          </cell>
          <cell r="BF110">
            <v>0</v>
          </cell>
          <cell r="BG110">
            <v>371.93200000000002</v>
          </cell>
        </row>
        <row r="111">
          <cell r="A111">
            <v>200108</v>
          </cell>
          <cell r="B111" t="str">
            <v>map</v>
          </cell>
          <cell r="C111" t="str">
            <v>map03</v>
          </cell>
          <cell r="D111">
            <v>37118</v>
          </cell>
          <cell r="E111">
            <v>37120</v>
          </cell>
          <cell r="F111">
            <v>37120</v>
          </cell>
          <cell r="G111">
            <v>2100</v>
          </cell>
          <cell r="H111">
            <v>2100</v>
          </cell>
          <cell r="I111" t="str">
            <v>FCA Belorechensk</v>
          </cell>
          <cell r="J111" t="str">
            <v>DAF Uzhgorod</v>
          </cell>
          <cell r="K111" t="str">
            <v>Белореченск</v>
          </cell>
          <cell r="L111" t="str">
            <v>КГОК</v>
          </cell>
          <cell r="M111" t="str">
            <v>GMF</v>
          </cell>
          <cell r="N111" t="str">
            <v>Agrofert</v>
          </cell>
          <cell r="O111">
            <v>159.5</v>
          </cell>
          <cell r="P111">
            <v>334950</v>
          </cell>
          <cell r="R111">
            <v>334950</v>
          </cell>
          <cell r="S111">
            <v>334950</v>
          </cell>
          <cell r="T111">
            <v>0</v>
          </cell>
          <cell r="U111">
            <v>109.5</v>
          </cell>
          <cell r="V111">
            <v>229950</v>
          </cell>
          <cell r="W111">
            <v>229950</v>
          </cell>
          <cell r="X111">
            <v>0</v>
          </cell>
          <cell r="Y111">
            <v>25.7</v>
          </cell>
          <cell r="Z111">
            <v>53970</v>
          </cell>
          <cell r="AA111">
            <v>53970</v>
          </cell>
          <cell r="AB111">
            <v>0</v>
          </cell>
          <cell r="AC111" t="str">
            <v>Shaymacks</v>
          </cell>
          <cell r="AD111">
            <v>50064</v>
          </cell>
          <cell r="AE111">
            <v>50064</v>
          </cell>
          <cell r="AF111">
            <v>0</v>
          </cell>
          <cell r="AG111">
            <v>0</v>
          </cell>
          <cell r="AH111">
            <v>0</v>
          </cell>
          <cell r="AI111">
            <v>0</v>
          </cell>
          <cell r="AJ111">
            <v>159.5</v>
          </cell>
          <cell r="AK111">
            <v>133.6</v>
          </cell>
          <cell r="AL111">
            <v>159.4</v>
          </cell>
          <cell r="AM111">
            <v>334740</v>
          </cell>
          <cell r="AN111">
            <v>0</v>
          </cell>
          <cell r="AO111">
            <v>334740</v>
          </cell>
          <cell r="AP111">
            <v>159.4</v>
          </cell>
          <cell r="AQ111">
            <v>334740</v>
          </cell>
          <cell r="AS111">
            <v>334740</v>
          </cell>
          <cell r="AT111">
            <v>133.6</v>
          </cell>
          <cell r="AW111">
            <v>280560</v>
          </cell>
          <cell r="AZ111">
            <v>280560</v>
          </cell>
          <cell r="BA111">
            <v>0</v>
          </cell>
          <cell r="BB111">
            <v>280560</v>
          </cell>
          <cell r="BC111">
            <v>0</v>
          </cell>
          <cell r="BD111">
            <v>0</v>
          </cell>
          <cell r="BE111">
            <v>210</v>
          </cell>
          <cell r="BF111">
            <v>210</v>
          </cell>
          <cell r="BG111">
            <v>546</v>
          </cell>
        </row>
        <row r="112">
          <cell r="A112">
            <v>200108</v>
          </cell>
          <cell r="B112" t="str">
            <v>np</v>
          </cell>
          <cell r="C112" t="str">
            <v>np07</v>
          </cell>
          <cell r="D112">
            <v>37120</v>
          </cell>
          <cell r="E112">
            <v>37120</v>
          </cell>
          <cell r="F112">
            <v>37120</v>
          </cell>
          <cell r="G112">
            <v>1391.699951171875</v>
          </cell>
          <cell r="H112">
            <v>1391.699951171875</v>
          </cell>
          <cell r="I112" t="str">
            <v>FOB Klaipeda</v>
          </cell>
          <cell r="J112" t="str">
            <v>FOB Klaipeda</v>
          </cell>
          <cell r="K112" t="str">
            <v>Lifosa</v>
          </cell>
          <cell r="L112" t="str">
            <v>Lifosa</v>
          </cell>
          <cell r="M112" t="str">
            <v>GMF</v>
          </cell>
          <cell r="N112" t="str">
            <v>Kemira</v>
          </cell>
          <cell r="O112">
            <v>142.5</v>
          </cell>
          <cell r="P112">
            <v>198317.25</v>
          </cell>
          <cell r="R112">
            <v>198317.25</v>
          </cell>
          <cell r="S112">
            <v>198317.25</v>
          </cell>
          <cell r="T112">
            <v>0</v>
          </cell>
          <cell r="U112">
            <v>141</v>
          </cell>
          <cell r="V112">
            <v>196229.7</v>
          </cell>
          <cell r="W112">
            <v>196229.7</v>
          </cell>
          <cell r="X112">
            <v>0</v>
          </cell>
          <cell r="Y112">
            <v>1.3</v>
          </cell>
          <cell r="Z112">
            <v>1809.21</v>
          </cell>
          <cell r="AA112">
            <v>1809.21</v>
          </cell>
          <cell r="AB112">
            <v>0</v>
          </cell>
          <cell r="AD112">
            <v>0</v>
          </cell>
          <cell r="AE112">
            <v>0</v>
          </cell>
          <cell r="AF112">
            <v>0</v>
          </cell>
          <cell r="AG112">
            <v>0</v>
          </cell>
          <cell r="AH112">
            <v>0</v>
          </cell>
          <cell r="AI112">
            <v>0</v>
          </cell>
          <cell r="AJ112">
            <v>142.5</v>
          </cell>
          <cell r="AL112">
            <v>142.4</v>
          </cell>
          <cell r="AM112">
            <v>198178.08</v>
          </cell>
          <cell r="AN112">
            <v>0</v>
          </cell>
          <cell r="AO112">
            <v>198178.08</v>
          </cell>
          <cell r="AP112">
            <v>142.4</v>
          </cell>
          <cell r="AQ112">
            <v>198178.08</v>
          </cell>
          <cell r="AS112">
            <v>198178.08</v>
          </cell>
          <cell r="BA112">
            <v>0</v>
          </cell>
          <cell r="BB112">
            <v>0</v>
          </cell>
          <cell r="BC112">
            <v>0</v>
          </cell>
          <cell r="BD112">
            <v>0</v>
          </cell>
          <cell r="BE112">
            <v>139.16999999999999</v>
          </cell>
          <cell r="BF112">
            <v>139.16999999999999</v>
          </cell>
          <cell r="BG112">
            <v>0</v>
          </cell>
          <cell r="BH112" t="str">
            <v>Tramp</v>
          </cell>
        </row>
        <row r="113">
          <cell r="A113">
            <v>200108</v>
          </cell>
          <cell r="B113" t="str">
            <v>map</v>
          </cell>
          <cell r="C113" t="str">
            <v>map15</v>
          </cell>
          <cell r="D113">
            <v>37120</v>
          </cell>
          <cell r="E113">
            <v>37122</v>
          </cell>
          <cell r="F113">
            <v>37122</v>
          </cell>
          <cell r="G113">
            <v>387.60000610351563</v>
          </cell>
          <cell r="H113">
            <v>387.60000610351563</v>
          </cell>
          <cell r="I113" t="str">
            <v>FCA Sala</v>
          </cell>
          <cell r="J113" t="str">
            <v>FCA Sala</v>
          </cell>
          <cell r="K113" t="str">
            <v>Фосфорит</v>
          </cell>
          <cell r="L113" t="str">
            <v>Фосфорит</v>
          </cell>
          <cell r="M113" t="str">
            <v>GMF</v>
          </cell>
          <cell r="N113" t="str">
            <v>Express Eng</v>
          </cell>
          <cell r="O113">
            <v>144</v>
          </cell>
          <cell r="P113">
            <v>55814.400000000001</v>
          </cell>
          <cell r="R113">
            <v>55814.400000000001</v>
          </cell>
          <cell r="S113">
            <v>55814.400000000001</v>
          </cell>
          <cell r="T113">
            <v>0</v>
          </cell>
          <cell r="U113">
            <v>142</v>
          </cell>
          <cell r="V113">
            <v>55039.199999999997</v>
          </cell>
          <cell r="W113">
            <v>55039.199999999997</v>
          </cell>
          <cell r="X113">
            <v>0</v>
          </cell>
          <cell r="Y113">
            <v>1.7</v>
          </cell>
          <cell r="Z113">
            <v>658.92</v>
          </cell>
          <cell r="AA113">
            <v>658.92</v>
          </cell>
          <cell r="AB113">
            <v>0</v>
          </cell>
          <cell r="AD113">
            <v>0</v>
          </cell>
          <cell r="AE113">
            <v>0</v>
          </cell>
          <cell r="AF113">
            <v>0</v>
          </cell>
          <cell r="AG113">
            <v>0</v>
          </cell>
          <cell r="AH113">
            <v>0</v>
          </cell>
          <cell r="AI113">
            <v>0</v>
          </cell>
          <cell r="AJ113">
            <v>144</v>
          </cell>
          <cell r="AK113">
            <v>142.1</v>
          </cell>
          <cell r="AL113">
            <v>143.9</v>
          </cell>
          <cell r="AM113">
            <v>55775.64</v>
          </cell>
          <cell r="AN113">
            <v>0</v>
          </cell>
          <cell r="AO113">
            <v>55775.64</v>
          </cell>
          <cell r="AP113">
            <v>143.9</v>
          </cell>
          <cell r="AQ113">
            <v>55775.64</v>
          </cell>
          <cell r="AS113">
            <v>55775.64</v>
          </cell>
          <cell r="AT113">
            <v>142.1</v>
          </cell>
          <cell r="AW113">
            <v>55077.96</v>
          </cell>
          <cell r="AZ113">
            <v>55077.96</v>
          </cell>
          <cell r="BA113">
            <v>0</v>
          </cell>
          <cell r="BB113">
            <v>55077.96</v>
          </cell>
          <cell r="BC113">
            <v>0</v>
          </cell>
          <cell r="BD113">
            <v>0</v>
          </cell>
          <cell r="BE113">
            <v>38.76</v>
          </cell>
          <cell r="BF113">
            <v>38.76</v>
          </cell>
          <cell r="BG113">
            <v>38.76</v>
          </cell>
        </row>
        <row r="114">
          <cell r="A114">
            <v>200108</v>
          </cell>
          <cell r="B114" t="str">
            <v>np</v>
          </cell>
          <cell r="C114" t="str">
            <v>np08</v>
          </cell>
          <cell r="D114">
            <v>37121</v>
          </cell>
          <cell r="E114">
            <v>37122</v>
          </cell>
          <cell r="F114">
            <v>37122</v>
          </cell>
          <cell r="G114">
            <v>7050</v>
          </cell>
          <cell r="H114">
            <v>7050</v>
          </cell>
          <cell r="I114" t="str">
            <v>FOB Klaipeda</v>
          </cell>
          <cell r="J114" t="str">
            <v>FOB Klaipeda</v>
          </cell>
          <cell r="K114" t="str">
            <v>Lifosa</v>
          </cell>
          <cell r="L114" t="str">
            <v>Lifosa</v>
          </cell>
          <cell r="M114" t="str">
            <v>GMF</v>
          </cell>
          <cell r="N114" t="str">
            <v>Kemira</v>
          </cell>
          <cell r="O114">
            <v>142.5</v>
          </cell>
          <cell r="P114">
            <v>1004625</v>
          </cell>
          <cell r="R114">
            <v>1004625</v>
          </cell>
          <cell r="S114">
            <v>1004625</v>
          </cell>
          <cell r="T114">
            <v>0</v>
          </cell>
          <cell r="U114">
            <v>141</v>
          </cell>
          <cell r="V114">
            <v>994050</v>
          </cell>
          <cell r="W114">
            <v>994050</v>
          </cell>
          <cell r="X114">
            <v>0</v>
          </cell>
          <cell r="Y114">
            <v>1.3</v>
          </cell>
          <cell r="Z114">
            <v>9165</v>
          </cell>
          <cell r="AA114">
            <v>9165</v>
          </cell>
          <cell r="AB114">
            <v>0</v>
          </cell>
          <cell r="AD114">
            <v>0</v>
          </cell>
          <cell r="AE114">
            <v>0</v>
          </cell>
          <cell r="AF114">
            <v>0</v>
          </cell>
          <cell r="AG114">
            <v>0</v>
          </cell>
          <cell r="AH114">
            <v>0</v>
          </cell>
          <cell r="AI114">
            <v>0</v>
          </cell>
          <cell r="AJ114">
            <v>142.5</v>
          </cell>
          <cell r="AL114">
            <v>142.4</v>
          </cell>
          <cell r="AM114">
            <v>1003920</v>
          </cell>
          <cell r="AN114">
            <v>0</v>
          </cell>
          <cell r="AO114">
            <v>1003920</v>
          </cell>
          <cell r="AP114">
            <v>142.4</v>
          </cell>
          <cell r="AQ114">
            <v>1003920</v>
          </cell>
          <cell r="AS114">
            <v>1003920</v>
          </cell>
          <cell r="BA114">
            <v>0</v>
          </cell>
          <cell r="BB114">
            <v>0</v>
          </cell>
          <cell r="BC114">
            <v>0</v>
          </cell>
          <cell r="BD114">
            <v>0</v>
          </cell>
          <cell r="BE114">
            <v>705</v>
          </cell>
          <cell r="BF114">
            <v>705</v>
          </cell>
          <cell r="BG114">
            <v>0</v>
          </cell>
          <cell r="BH114" t="str">
            <v>Arklow Brook</v>
          </cell>
        </row>
        <row r="115">
          <cell r="A115">
            <v>200108</v>
          </cell>
          <cell r="B115" t="str">
            <v>ac</v>
          </cell>
          <cell r="C115" t="str">
            <v>ac35</v>
          </cell>
          <cell r="D115">
            <v>37122</v>
          </cell>
          <cell r="E115">
            <v>37123</v>
          </cell>
          <cell r="F115">
            <v>37123</v>
          </cell>
          <cell r="G115">
            <v>19055</v>
          </cell>
          <cell r="H115">
            <v>19055</v>
          </cell>
          <cell r="I115" t="str">
            <v>FOB Murmansk</v>
          </cell>
          <cell r="J115" t="str">
            <v>CFR Klaipeda</v>
          </cell>
          <cell r="K115" t="str">
            <v>КГОК</v>
          </cell>
          <cell r="L115" t="str">
            <v>КГОК</v>
          </cell>
          <cell r="M115" t="str">
            <v>Seneltex</v>
          </cell>
          <cell r="N115" t="str">
            <v>Lifosa</v>
          </cell>
          <cell r="O115">
            <v>56</v>
          </cell>
          <cell r="P115">
            <v>1067080</v>
          </cell>
          <cell r="R115">
            <v>1067080</v>
          </cell>
          <cell r="S115">
            <v>1067080</v>
          </cell>
          <cell r="T115">
            <v>0</v>
          </cell>
          <cell r="U115">
            <v>40</v>
          </cell>
          <cell r="V115">
            <v>762200</v>
          </cell>
          <cell r="W115">
            <v>762200</v>
          </cell>
          <cell r="X115">
            <v>0</v>
          </cell>
          <cell r="Y115">
            <v>6.35</v>
          </cell>
          <cell r="Z115">
            <v>120999.25</v>
          </cell>
          <cell r="AA115">
            <v>120999.25</v>
          </cell>
          <cell r="AB115">
            <v>0</v>
          </cell>
          <cell r="AC115" t="str">
            <v>ММП</v>
          </cell>
          <cell r="AD115">
            <v>177942.89</v>
          </cell>
          <cell r="AE115">
            <v>177942.89</v>
          </cell>
          <cell r="AF115">
            <v>0</v>
          </cell>
          <cell r="AG115">
            <v>0</v>
          </cell>
          <cell r="AH115">
            <v>0</v>
          </cell>
          <cell r="AI115">
            <v>0</v>
          </cell>
          <cell r="AK115">
            <v>49.55</v>
          </cell>
          <cell r="AM115">
            <v>0</v>
          </cell>
          <cell r="AN115">
            <v>0</v>
          </cell>
          <cell r="AP115">
            <v>56</v>
          </cell>
          <cell r="AQ115">
            <v>1067080</v>
          </cell>
          <cell r="AS115">
            <v>1067080</v>
          </cell>
          <cell r="AT115">
            <v>49.55</v>
          </cell>
          <cell r="AU115">
            <v>944175.25</v>
          </cell>
          <cell r="AW115">
            <v>944175.25</v>
          </cell>
          <cell r="AX115">
            <v>944175.25</v>
          </cell>
          <cell r="AZ115">
            <v>944175.25</v>
          </cell>
          <cell r="BA115">
            <v>0</v>
          </cell>
          <cell r="BB115">
            <v>944175.25</v>
          </cell>
          <cell r="BC115">
            <v>0</v>
          </cell>
          <cell r="BD115">
            <v>0</v>
          </cell>
          <cell r="BE115">
            <v>0</v>
          </cell>
          <cell r="BF115">
            <v>1905.5</v>
          </cell>
          <cell r="BG115">
            <v>4032.36</v>
          </cell>
          <cell r="BH115" t="str">
            <v>K.Minin</v>
          </cell>
        </row>
        <row r="116">
          <cell r="A116">
            <v>200108</v>
          </cell>
          <cell r="B116" t="str">
            <v>foc</v>
          </cell>
          <cell r="C116" t="str">
            <v>foc31</v>
          </cell>
          <cell r="D116">
            <v>37116</v>
          </cell>
          <cell r="E116">
            <v>37123</v>
          </cell>
          <cell r="F116">
            <v>37123</v>
          </cell>
          <cell r="G116">
            <v>3772.889892578125</v>
          </cell>
          <cell r="H116">
            <v>3772.889892578125</v>
          </cell>
          <cell r="I116" t="str">
            <v>FCA Kovdor</v>
          </cell>
          <cell r="J116" t="str">
            <v>FCA-DAF</v>
          </cell>
          <cell r="K116" t="str">
            <v>КГОК</v>
          </cell>
          <cell r="L116" t="str">
            <v>КГОК</v>
          </cell>
          <cell r="M116" t="str">
            <v>Mirintex</v>
          </cell>
          <cell r="N116" t="str">
            <v>Seko Slovakia</v>
          </cell>
          <cell r="O116">
            <v>11.44</v>
          </cell>
          <cell r="P116">
            <v>110605.91</v>
          </cell>
          <cell r="R116">
            <v>110605.91</v>
          </cell>
          <cell r="S116">
            <v>110605.91</v>
          </cell>
          <cell r="T116">
            <v>0</v>
          </cell>
          <cell r="U116">
            <v>11.34</v>
          </cell>
          <cell r="V116">
            <v>42784.5726</v>
          </cell>
          <cell r="W116">
            <v>42784.57</v>
          </cell>
          <cell r="X116">
            <v>0</v>
          </cell>
          <cell r="Z116">
            <v>0</v>
          </cell>
          <cell r="AA116">
            <v>0</v>
          </cell>
          <cell r="AB116">
            <v>0</v>
          </cell>
          <cell r="AC116" t="str">
            <v>Shaymacks</v>
          </cell>
          <cell r="AD116">
            <v>67444.05</v>
          </cell>
          <cell r="AE116">
            <v>67444.05</v>
          </cell>
          <cell r="AF116">
            <v>0</v>
          </cell>
          <cell r="AG116">
            <v>0</v>
          </cell>
          <cell r="AH116">
            <v>0</v>
          </cell>
          <cell r="AI116">
            <v>0</v>
          </cell>
          <cell r="AM116">
            <v>0</v>
          </cell>
          <cell r="AN116">
            <v>0</v>
          </cell>
          <cell r="AX116">
            <v>0</v>
          </cell>
          <cell r="AZ116">
            <v>110605.91</v>
          </cell>
          <cell r="BA116">
            <v>0</v>
          </cell>
          <cell r="BB116">
            <v>0</v>
          </cell>
          <cell r="BC116">
            <v>0</v>
          </cell>
          <cell r="BD116">
            <v>0</v>
          </cell>
          <cell r="BE116">
            <v>0</v>
          </cell>
          <cell r="BF116">
            <v>0</v>
          </cell>
          <cell r="BG116">
            <v>377.28739999999999</v>
          </cell>
        </row>
        <row r="117">
          <cell r="A117">
            <v>200108</v>
          </cell>
          <cell r="B117" t="str">
            <v>dfp</v>
          </cell>
          <cell r="C117" t="str">
            <v>dfp16</v>
          </cell>
          <cell r="D117">
            <v>37125</v>
          </cell>
          <cell r="E117">
            <v>37124</v>
          </cell>
          <cell r="F117">
            <v>37125</v>
          </cell>
          <cell r="G117">
            <v>1737.22998046875</v>
          </cell>
          <cell r="H117">
            <v>1737.6300048828125</v>
          </cell>
          <cell r="I117" t="str">
            <v>DAF Ivangorod</v>
          </cell>
          <cell r="J117" t="str">
            <v>FOB Tallinn</v>
          </cell>
          <cell r="K117" t="str">
            <v>Фосфорит</v>
          </cell>
          <cell r="L117" t="str">
            <v>Фосфорит</v>
          </cell>
          <cell r="M117" t="str">
            <v>GMF</v>
          </cell>
          <cell r="N117" t="str">
            <v>Nagel</v>
          </cell>
          <cell r="O117">
            <v>138</v>
          </cell>
          <cell r="P117">
            <v>239792.94</v>
          </cell>
          <cell r="R117">
            <v>239792.94</v>
          </cell>
          <cell r="S117">
            <v>239792.94</v>
          </cell>
          <cell r="T117">
            <v>0</v>
          </cell>
          <cell r="U117">
            <v>128.69999999999999</v>
          </cell>
          <cell r="V117">
            <v>223581.50099999999</v>
          </cell>
          <cell r="W117">
            <v>223581.5</v>
          </cell>
          <cell r="X117">
            <v>0</v>
          </cell>
          <cell r="Y117">
            <v>1.8</v>
          </cell>
          <cell r="Z117">
            <v>3127.7339999999999</v>
          </cell>
          <cell r="AA117">
            <v>3127.73</v>
          </cell>
          <cell r="AB117">
            <v>0</v>
          </cell>
          <cell r="AC117" t="str">
            <v>EBSS</v>
          </cell>
          <cell r="AD117">
            <v>12608.7435</v>
          </cell>
          <cell r="AE117">
            <v>12608.74</v>
          </cell>
          <cell r="AF117">
            <v>0</v>
          </cell>
          <cell r="AG117">
            <v>0</v>
          </cell>
          <cell r="AH117">
            <v>0</v>
          </cell>
          <cell r="AI117">
            <v>0</v>
          </cell>
          <cell r="AJ117">
            <v>138</v>
          </cell>
          <cell r="AK117">
            <v>136</v>
          </cell>
          <cell r="AL117">
            <v>137.9</v>
          </cell>
          <cell r="AM117">
            <v>239619.18</v>
          </cell>
          <cell r="AN117">
            <v>0</v>
          </cell>
          <cell r="AO117">
            <v>239619.18</v>
          </cell>
          <cell r="AP117">
            <v>137.9</v>
          </cell>
          <cell r="AQ117">
            <v>239619.177</v>
          </cell>
          <cell r="AS117">
            <v>239619.177</v>
          </cell>
          <cell r="AT117">
            <v>136</v>
          </cell>
          <cell r="AU117">
            <v>236317.68</v>
          </cell>
          <cell r="AW117">
            <v>236317.68</v>
          </cell>
          <cell r="AX117">
            <v>236317.68</v>
          </cell>
          <cell r="AZ117">
            <v>236317.68</v>
          </cell>
          <cell r="BA117">
            <v>0</v>
          </cell>
          <cell r="BB117">
            <v>236317.68</v>
          </cell>
          <cell r="BC117">
            <v>0</v>
          </cell>
          <cell r="BD117">
            <v>0</v>
          </cell>
          <cell r="BE117">
            <v>173.76300000000001</v>
          </cell>
          <cell r="BF117">
            <v>173.76300000000001</v>
          </cell>
          <cell r="BG117">
            <v>127.4355</v>
          </cell>
          <cell r="BH117" t="str">
            <v>Forward</v>
          </cell>
        </row>
        <row r="118">
          <cell r="A118">
            <v>200108</v>
          </cell>
          <cell r="B118" t="str">
            <v>foc</v>
          </cell>
          <cell r="C118" t="str">
            <v>foc32</v>
          </cell>
          <cell r="D118">
            <v>37119</v>
          </cell>
          <cell r="E118">
            <v>37127</v>
          </cell>
          <cell r="F118">
            <v>37127</v>
          </cell>
          <cell r="G118">
            <v>3712.97998046875</v>
          </cell>
          <cell r="H118">
            <v>3712.97998046875</v>
          </cell>
          <cell r="I118" t="str">
            <v>FCA Kovdor</v>
          </cell>
          <cell r="J118" t="str">
            <v>FCA-DAF</v>
          </cell>
          <cell r="K118" t="str">
            <v>КГОК</v>
          </cell>
          <cell r="L118" t="str">
            <v>КГОК</v>
          </cell>
          <cell r="M118" t="str">
            <v>Mirintex</v>
          </cell>
          <cell r="N118" t="str">
            <v>Seko Slovakia</v>
          </cell>
          <cell r="O118">
            <v>11.38</v>
          </cell>
          <cell r="P118">
            <v>108816.36</v>
          </cell>
          <cell r="R118">
            <v>108816.36</v>
          </cell>
          <cell r="S118">
            <v>108816.36</v>
          </cell>
          <cell r="T118">
            <v>0</v>
          </cell>
          <cell r="U118">
            <v>11.28</v>
          </cell>
          <cell r="V118">
            <v>41882.414400000001</v>
          </cell>
          <cell r="W118">
            <v>41882.410000000003</v>
          </cell>
          <cell r="X118">
            <v>0</v>
          </cell>
          <cell r="Z118">
            <v>0</v>
          </cell>
          <cell r="AA118">
            <v>0</v>
          </cell>
          <cell r="AB118">
            <v>0</v>
          </cell>
          <cell r="AC118" t="str">
            <v>Shaymacks</v>
          </cell>
          <cell r="AD118">
            <v>66562.649999999994</v>
          </cell>
          <cell r="AE118">
            <v>66562.649999999994</v>
          </cell>
          <cell r="AF118">
            <v>0</v>
          </cell>
          <cell r="AG118">
            <v>0</v>
          </cell>
          <cell r="AH118">
            <v>0</v>
          </cell>
          <cell r="AI118">
            <v>0</v>
          </cell>
          <cell r="AM118">
            <v>0</v>
          </cell>
          <cell r="AN118">
            <v>0</v>
          </cell>
          <cell r="AX118">
            <v>0</v>
          </cell>
          <cell r="AZ118">
            <v>108816.36</v>
          </cell>
          <cell r="BA118">
            <v>0</v>
          </cell>
          <cell r="BB118">
            <v>0</v>
          </cell>
          <cell r="BC118">
            <v>0</v>
          </cell>
          <cell r="BD118">
            <v>0</v>
          </cell>
          <cell r="BE118">
            <v>0</v>
          </cell>
          <cell r="BF118">
            <v>0</v>
          </cell>
          <cell r="BG118">
            <v>371.29559999999998</v>
          </cell>
        </row>
        <row r="119">
          <cell r="A119">
            <v>200108</v>
          </cell>
          <cell r="B119" t="str">
            <v>np</v>
          </cell>
          <cell r="C119" t="str">
            <v>np11</v>
          </cell>
          <cell r="D119">
            <v>37127</v>
          </cell>
          <cell r="E119">
            <v>37127</v>
          </cell>
          <cell r="F119">
            <v>37127</v>
          </cell>
          <cell r="G119">
            <v>3012.280029296875</v>
          </cell>
          <cell r="H119">
            <v>3012.280029296875</v>
          </cell>
          <cell r="I119" t="str">
            <v>FOB Klaipeda</v>
          </cell>
          <cell r="J119" t="str">
            <v>FOB Klaipeda</v>
          </cell>
          <cell r="K119" t="str">
            <v>Lifosa</v>
          </cell>
          <cell r="L119" t="str">
            <v>Lifosa</v>
          </cell>
          <cell r="M119" t="str">
            <v>GMF</v>
          </cell>
          <cell r="N119" t="str">
            <v>Kemira</v>
          </cell>
          <cell r="O119">
            <v>142.5</v>
          </cell>
          <cell r="P119">
            <v>429249.9</v>
          </cell>
          <cell r="R119">
            <v>429249.9</v>
          </cell>
          <cell r="S119">
            <v>429249.9</v>
          </cell>
          <cell r="T119">
            <v>0</v>
          </cell>
          <cell r="U119">
            <v>141</v>
          </cell>
          <cell r="V119">
            <v>424731.48</v>
          </cell>
          <cell r="W119">
            <v>424731.48</v>
          </cell>
          <cell r="X119">
            <v>0</v>
          </cell>
          <cell r="Y119">
            <v>1.3</v>
          </cell>
          <cell r="Z119">
            <v>3915.9639999999999</v>
          </cell>
          <cell r="AA119">
            <v>3915.96</v>
          </cell>
          <cell r="AB119">
            <v>0</v>
          </cell>
          <cell r="AD119">
            <v>0</v>
          </cell>
          <cell r="AE119">
            <v>0</v>
          </cell>
          <cell r="AF119">
            <v>0</v>
          </cell>
          <cell r="AG119">
            <v>0</v>
          </cell>
          <cell r="AH119">
            <v>0</v>
          </cell>
          <cell r="AI119">
            <v>0</v>
          </cell>
          <cell r="AJ119">
            <v>142.5</v>
          </cell>
          <cell r="AL119">
            <v>142.4</v>
          </cell>
          <cell r="AM119">
            <v>428948.67</v>
          </cell>
          <cell r="AN119">
            <v>0</v>
          </cell>
          <cell r="AO119">
            <v>428948.67</v>
          </cell>
          <cell r="AP119">
            <v>142.4</v>
          </cell>
          <cell r="AQ119">
            <v>428948.67200000002</v>
          </cell>
          <cell r="AS119">
            <v>428948.67200000002</v>
          </cell>
          <cell r="BA119">
            <v>0</v>
          </cell>
          <cell r="BB119">
            <v>0</v>
          </cell>
          <cell r="BC119">
            <v>0</v>
          </cell>
          <cell r="BD119">
            <v>0</v>
          </cell>
          <cell r="BE119">
            <v>301.22800000000001</v>
          </cell>
          <cell r="BF119">
            <v>301.22800000000001</v>
          </cell>
          <cell r="BG119">
            <v>0</v>
          </cell>
          <cell r="BH119" t="str">
            <v>Baltic Merchant</v>
          </cell>
        </row>
        <row r="120">
          <cell r="A120">
            <v>200108</v>
          </cell>
          <cell r="B120" t="str">
            <v>ssp</v>
          </cell>
          <cell r="C120" t="str">
            <v>ssp01</v>
          </cell>
          <cell r="D120">
            <v>37118</v>
          </cell>
          <cell r="E120">
            <v>37127</v>
          </cell>
          <cell r="F120">
            <v>37127</v>
          </cell>
          <cell r="G120">
            <v>585.67999267578125</v>
          </cell>
          <cell r="H120">
            <v>585.67999267578125</v>
          </cell>
          <cell r="I120" t="str">
            <v>FCA Sala</v>
          </cell>
          <cell r="J120" t="str">
            <v>FCA Sala</v>
          </cell>
          <cell r="K120" t="str">
            <v>Фосфорит</v>
          </cell>
          <cell r="L120" t="str">
            <v>Фосфорит</v>
          </cell>
          <cell r="M120" t="str">
            <v>GMF</v>
          </cell>
          <cell r="N120" t="str">
            <v>Express Eng</v>
          </cell>
          <cell r="O120">
            <v>87</v>
          </cell>
          <cell r="P120">
            <v>50954.16</v>
          </cell>
          <cell r="R120">
            <v>50954.16</v>
          </cell>
          <cell r="S120">
            <v>50954.16</v>
          </cell>
          <cell r="T120">
            <v>0</v>
          </cell>
          <cell r="U120">
            <v>86</v>
          </cell>
          <cell r="V120">
            <v>50368.480000000003</v>
          </cell>
          <cell r="W120">
            <v>50368.480000000003</v>
          </cell>
          <cell r="X120">
            <v>0</v>
          </cell>
          <cell r="Y120">
            <v>0.7</v>
          </cell>
          <cell r="Z120">
            <v>409.976</v>
          </cell>
          <cell r="AA120">
            <v>409.98</v>
          </cell>
          <cell r="AB120">
            <v>0</v>
          </cell>
          <cell r="AD120">
            <v>0</v>
          </cell>
          <cell r="AE120">
            <v>0</v>
          </cell>
          <cell r="AF120">
            <v>0</v>
          </cell>
          <cell r="AG120">
            <v>0</v>
          </cell>
          <cell r="AH120">
            <v>0</v>
          </cell>
          <cell r="AI120">
            <v>0</v>
          </cell>
          <cell r="AJ120">
            <v>87</v>
          </cell>
          <cell r="AK120">
            <v>86.1</v>
          </cell>
          <cell r="AL120">
            <v>86.9</v>
          </cell>
          <cell r="AM120">
            <v>50895.59</v>
          </cell>
          <cell r="AN120">
            <v>0</v>
          </cell>
          <cell r="AO120">
            <v>50895.59</v>
          </cell>
          <cell r="AP120">
            <v>86.9</v>
          </cell>
          <cell r="AS120">
            <v>50895.591999999997</v>
          </cell>
          <cell r="AT120">
            <v>86.1</v>
          </cell>
          <cell r="AW120">
            <v>50427.048000000003</v>
          </cell>
          <cell r="AZ120">
            <v>50427.048000000003</v>
          </cell>
          <cell r="BA120">
            <v>0</v>
          </cell>
          <cell r="BB120">
            <v>50427.05</v>
          </cell>
          <cell r="BC120">
            <v>0</v>
          </cell>
          <cell r="BD120">
            <v>0</v>
          </cell>
          <cell r="BE120">
            <v>58.567999999999998</v>
          </cell>
          <cell r="BF120">
            <v>58.567999999999998</v>
          </cell>
          <cell r="BG120">
            <v>58.567999999999998</v>
          </cell>
          <cell r="BH120" t="str">
            <v>-</v>
          </cell>
        </row>
        <row r="121">
          <cell r="A121">
            <v>200109</v>
          </cell>
          <cell r="B121" t="str">
            <v>bc</v>
          </cell>
          <cell r="C121" t="str">
            <v>bc16</v>
          </cell>
          <cell r="D121">
            <v>37148</v>
          </cell>
          <cell r="E121">
            <v>37128</v>
          </cell>
          <cell r="F121">
            <v>37148</v>
          </cell>
          <cell r="G121">
            <v>60</v>
          </cell>
          <cell r="H121">
            <v>60</v>
          </cell>
          <cell r="I121" t="str">
            <v>FOB SPb</v>
          </cell>
          <cell r="J121" t="str">
            <v>CIF Antwerpen</v>
          </cell>
          <cell r="K121" t="str">
            <v>КГОК</v>
          </cell>
          <cell r="L121" t="str">
            <v>КГОК</v>
          </cell>
          <cell r="M121" t="str">
            <v>Seneltex</v>
          </cell>
          <cell r="N121" t="str">
            <v>Imexco</v>
          </cell>
          <cell r="O121">
            <v>2000</v>
          </cell>
          <cell r="P121">
            <v>120000</v>
          </cell>
          <cell r="R121">
            <v>120000</v>
          </cell>
          <cell r="S121">
            <v>120000</v>
          </cell>
          <cell r="T121">
            <v>0</v>
          </cell>
          <cell r="U121">
            <v>1700</v>
          </cell>
          <cell r="V121">
            <v>102000</v>
          </cell>
          <cell r="W121">
            <v>102000</v>
          </cell>
          <cell r="X121">
            <v>0</v>
          </cell>
          <cell r="Y121">
            <v>260</v>
          </cell>
          <cell r="Z121">
            <v>15600</v>
          </cell>
          <cell r="AA121">
            <v>15600</v>
          </cell>
          <cell r="AB121">
            <v>0</v>
          </cell>
          <cell r="AD121">
            <v>1035</v>
          </cell>
          <cell r="AE121">
            <v>1035</v>
          </cell>
          <cell r="AF121">
            <v>0</v>
          </cell>
          <cell r="AG121">
            <v>184.8</v>
          </cell>
          <cell r="AH121">
            <v>184.8</v>
          </cell>
          <cell r="AI121">
            <v>0</v>
          </cell>
          <cell r="AK121">
            <v>1730</v>
          </cell>
          <cell r="AM121">
            <v>0</v>
          </cell>
          <cell r="AN121">
            <v>0</v>
          </cell>
          <cell r="AP121">
            <v>2000</v>
          </cell>
          <cell r="AQ121">
            <v>120000</v>
          </cell>
          <cell r="AS121">
            <v>120000</v>
          </cell>
          <cell r="AT121">
            <v>1730</v>
          </cell>
          <cell r="AW121">
            <v>103800</v>
          </cell>
          <cell r="AZ121">
            <v>103800</v>
          </cell>
          <cell r="BA121">
            <v>0</v>
          </cell>
          <cell r="BB121">
            <v>103800</v>
          </cell>
          <cell r="BC121">
            <v>0</v>
          </cell>
          <cell r="BD121">
            <v>0</v>
          </cell>
          <cell r="BE121">
            <v>0</v>
          </cell>
          <cell r="BF121">
            <v>600</v>
          </cell>
          <cell r="BG121">
            <v>580.20000000000005</v>
          </cell>
        </row>
        <row r="122">
          <cell r="A122">
            <v>200108</v>
          </cell>
          <cell r="B122" t="str">
            <v>np</v>
          </cell>
          <cell r="C122" t="str">
            <v>np12</v>
          </cell>
          <cell r="D122">
            <v>37128</v>
          </cell>
          <cell r="E122">
            <v>37128</v>
          </cell>
          <cell r="F122">
            <v>37128</v>
          </cell>
          <cell r="G122">
            <v>4090.699951171875</v>
          </cell>
          <cell r="H122">
            <v>4090.699951171875</v>
          </cell>
          <cell r="I122" t="str">
            <v>FOB Klaipeda</v>
          </cell>
          <cell r="J122" t="str">
            <v>FOB Klaipeda</v>
          </cell>
          <cell r="K122" t="str">
            <v>Lifosa</v>
          </cell>
          <cell r="L122" t="str">
            <v>Lifosa</v>
          </cell>
          <cell r="M122" t="str">
            <v>GMF</v>
          </cell>
          <cell r="N122" t="str">
            <v>Kemira</v>
          </cell>
          <cell r="O122">
            <v>142.5</v>
          </cell>
          <cell r="P122">
            <v>582924.75</v>
          </cell>
          <cell r="R122">
            <v>582924.75</v>
          </cell>
          <cell r="S122">
            <v>582924.75</v>
          </cell>
          <cell r="T122">
            <v>0</v>
          </cell>
          <cell r="U122">
            <v>141</v>
          </cell>
          <cell r="V122">
            <v>576788.69999999995</v>
          </cell>
          <cell r="W122">
            <v>576788.69999999995</v>
          </cell>
          <cell r="X122">
            <v>0</v>
          </cell>
          <cell r="Y122">
            <v>1.3</v>
          </cell>
          <cell r="Z122">
            <v>5317.91</v>
          </cell>
          <cell r="AA122">
            <v>5317.91</v>
          </cell>
          <cell r="AB122">
            <v>0</v>
          </cell>
          <cell r="AD122">
            <v>0</v>
          </cell>
          <cell r="AE122">
            <v>0</v>
          </cell>
          <cell r="AF122">
            <v>0</v>
          </cell>
          <cell r="AG122">
            <v>0</v>
          </cell>
          <cell r="AH122">
            <v>0</v>
          </cell>
          <cell r="AI122">
            <v>0</v>
          </cell>
          <cell r="AJ122">
            <v>142.5</v>
          </cell>
          <cell r="AL122">
            <v>142.4</v>
          </cell>
          <cell r="AM122">
            <v>582515.68000000005</v>
          </cell>
          <cell r="AN122">
            <v>0</v>
          </cell>
          <cell r="AO122">
            <v>582515.68000000005</v>
          </cell>
          <cell r="AP122">
            <v>142.4</v>
          </cell>
          <cell r="AQ122">
            <v>582515.68000000005</v>
          </cell>
          <cell r="AS122">
            <v>582515.68000000005</v>
          </cell>
          <cell r="BA122">
            <v>0</v>
          </cell>
          <cell r="BB122">
            <v>0</v>
          </cell>
          <cell r="BC122">
            <v>0</v>
          </cell>
          <cell r="BD122">
            <v>0</v>
          </cell>
          <cell r="BE122">
            <v>409.07</v>
          </cell>
          <cell r="BF122">
            <v>409.07</v>
          </cell>
          <cell r="BG122">
            <v>0</v>
          </cell>
          <cell r="BH122" t="str">
            <v>Flintermaar</v>
          </cell>
        </row>
        <row r="123">
          <cell r="A123">
            <v>200108</v>
          </cell>
          <cell r="B123" t="str">
            <v>dfp</v>
          </cell>
          <cell r="C123" t="str">
            <v>dfp17</v>
          </cell>
          <cell r="D123">
            <v>37133</v>
          </cell>
          <cell r="E123">
            <v>37130</v>
          </cell>
          <cell r="F123">
            <v>37132</v>
          </cell>
          <cell r="G123">
            <v>2997.5400390625</v>
          </cell>
          <cell r="H123">
            <v>3001.969970703125</v>
          </cell>
          <cell r="I123" t="str">
            <v>DAF Ivangorod</v>
          </cell>
          <cell r="J123" t="str">
            <v>FOB Tallinn</v>
          </cell>
          <cell r="K123" t="str">
            <v>Фосфорит</v>
          </cell>
          <cell r="L123" t="str">
            <v>Фосфорит</v>
          </cell>
          <cell r="M123" t="str">
            <v>GMF</v>
          </cell>
          <cell r="N123" t="str">
            <v>Nagel</v>
          </cell>
          <cell r="O123">
            <v>132.74889999999999</v>
          </cell>
          <cell r="P123">
            <v>398508.07</v>
          </cell>
          <cell r="R123">
            <v>398508.07</v>
          </cell>
          <cell r="S123">
            <v>398508.07</v>
          </cell>
          <cell r="T123">
            <v>0</v>
          </cell>
          <cell r="U123">
            <v>123.5236</v>
          </cell>
          <cell r="V123">
            <v>370266.95400000003</v>
          </cell>
          <cell r="W123">
            <v>370266.95</v>
          </cell>
          <cell r="X123">
            <v>0</v>
          </cell>
          <cell r="Y123">
            <v>1.925</v>
          </cell>
          <cell r="Z123">
            <v>5778.7430000000004</v>
          </cell>
          <cell r="AA123">
            <v>5778.74</v>
          </cell>
          <cell r="AB123">
            <v>0</v>
          </cell>
          <cell r="AC123" t="str">
            <v>EBSS</v>
          </cell>
          <cell r="AD123">
            <v>21565.432499999999</v>
          </cell>
          <cell r="AE123">
            <v>21565.43</v>
          </cell>
          <cell r="AF123">
            <v>0</v>
          </cell>
          <cell r="AG123">
            <v>0</v>
          </cell>
          <cell r="AH123">
            <v>0</v>
          </cell>
          <cell r="AI123">
            <v>0</v>
          </cell>
          <cell r="AJ123">
            <v>132.74889999999999</v>
          </cell>
          <cell r="AK123">
            <v>130.62389999999999</v>
          </cell>
          <cell r="AL123">
            <v>132.6489</v>
          </cell>
          <cell r="AM123">
            <v>398207.87</v>
          </cell>
          <cell r="AN123">
            <v>0</v>
          </cell>
          <cell r="AO123">
            <v>398207.87</v>
          </cell>
          <cell r="AP123">
            <v>132.6489</v>
          </cell>
          <cell r="AQ123">
            <v>398207.87300000002</v>
          </cell>
          <cell r="AS123">
            <v>398207.87300000002</v>
          </cell>
          <cell r="AT123">
            <v>130.62389999999999</v>
          </cell>
          <cell r="AU123">
            <v>392128.93300000002</v>
          </cell>
          <cell r="AW123">
            <v>392128.93300000002</v>
          </cell>
          <cell r="AX123">
            <v>392128.93300000002</v>
          </cell>
          <cell r="AZ123">
            <v>392128.93300000002</v>
          </cell>
          <cell r="BA123">
            <v>0</v>
          </cell>
          <cell r="BB123">
            <v>392128.93</v>
          </cell>
          <cell r="BC123">
            <v>0</v>
          </cell>
          <cell r="BD123">
            <v>0</v>
          </cell>
          <cell r="BE123">
            <v>300.197</v>
          </cell>
          <cell r="BF123">
            <v>300.197</v>
          </cell>
          <cell r="BG123">
            <v>296.54649999999998</v>
          </cell>
          <cell r="BH123" t="str">
            <v>Kraslava</v>
          </cell>
        </row>
        <row r="124">
          <cell r="A124">
            <v>200108</v>
          </cell>
          <cell r="B124" t="str">
            <v>map</v>
          </cell>
          <cell r="C124" t="str">
            <v>map23</v>
          </cell>
          <cell r="D124">
            <v>37133</v>
          </cell>
          <cell r="E124">
            <v>37130</v>
          </cell>
          <cell r="F124">
            <v>37132</v>
          </cell>
          <cell r="G124">
            <v>3095.10009765625</v>
          </cell>
          <cell r="H124">
            <v>3044.485107421875</v>
          </cell>
          <cell r="I124" t="str">
            <v>DAF Ivangorod</v>
          </cell>
          <cell r="J124" t="str">
            <v>FOB Muuga</v>
          </cell>
          <cell r="K124" t="str">
            <v>Фосфорит</v>
          </cell>
          <cell r="L124" t="str">
            <v>Фосфорит</v>
          </cell>
          <cell r="M124" t="str">
            <v>GMF</v>
          </cell>
          <cell r="N124" t="str">
            <v>Unifert</v>
          </cell>
          <cell r="O124">
            <v>145</v>
          </cell>
          <cell r="P124">
            <v>441450.33</v>
          </cell>
          <cell r="R124">
            <v>441450.33</v>
          </cell>
          <cell r="S124">
            <v>441450.33</v>
          </cell>
          <cell r="T124">
            <v>0</v>
          </cell>
          <cell r="U124">
            <v>131.5</v>
          </cell>
          <cell r="V124">
            <v>407005.65</v>
          </cell>
          <cell r="W124">
            <v>407005.65</v>
          </cell>
          <cell r="X124">
            <v>0</v>
          </cell>
          <cell r="Y124">
            <v>4.05</v>
          </cell>
          <cell r="Z124">
            <v>12330.16</v>
          </cell>
          <cell r="AA124">
            <v>12330.16</v>
          </cell>
          <cell r="AB124">
            <v>0</v>
          </cell>
          <cell r="AC124" t="str">
            <v>EBSS</v>
          </cell>
          <cell r="AD124">
            <v>21210.39</v>
          </cell>
          <cell r="AE124">
            <v>21210.39</v>
          </cell>
          <cell r="AF124">
            <v>0</v>
          </cell>
          <cell r="AG124">
            <v>0</v>
          </cell>
          <cell r="AH124">
            <v>0</v>
          </cell>
          <cell r="AI124">
            <v>0</v>
          </cell>
          <cell r="AJ124">
            <v>145</v>
          </cell>
          <cell r="AK124">
            <v>140.75</v>
          </cell>
          <cell r="AL124">
            <v>144.9</v>
          </cell>
          <cell r="AM124">
            <v>441145.88</v>
          </cell>
          <cell r="AN124">
            <v>0</v>
          </cell>
          <cell r="AO124">
            <v>441145.88</v>
          </cell>
          <cell r="AP124">
            <v>144.9</v>
          </cell>
          <cell r="AQ124">
            <v>441145.87650000001</v>
          </cell>
          <cell r="AS124">
            <v>441145.87650000001</v>
          </cell>
          <cell r="AT124">
            <v>140.75</v>
          </cell>
          <cell r="AW124">
            <v>428511.26</v>
          </cell>
          <cell r="AZ124">
            <v>428511.26</v>
          </cell>
          <cell r="BA124">
            <v>0</v>
          </cell>
          <cell r="BB124">
            <v>428511.26</v>
          </cell>
          <cell r="BC124">
            <v>0</v>
          </cell>
          <cell r="BD124">
            <v>0</v>
          </cell>
          <cell r="BE124">
            <v>304.45350000000002</v>
          </cell>
          <cell r="BF124">
            <v>304.45650000000001</v>
          </cell>
          <cell r="BG124">
            <v>295.22000000000003</v>
          </cell>
          <cell r="BH124" t="str">
            <v>Volgo-Balt 226</v>
          </cell>
        </row>
        <row r="125">
          <cell r="A125">
            <v>200108</v>
          </cell>
          <cell r="B125" t="str">
            <v>ac</v>
          </cell>
          <cell r="C125" t="str">
            <v>ac36</v>
          </cell>
          <cell r="D125">
            <v>37129</v>
          </cell>
          <cell r="E125">
            <v>37131</v>
          </cell>
          <cell r="F125">
            <v>37131</v>
          </cell>
          <cell r="G125">
            <v>29731</v>
          </cell>
          <cell r="H125">
            <v>29731</v>
          </cell>
          <cell r="I125" t="str">
            <v>FOB Murmansk</v>
          </cell>
          <cell r="J125" t="str">
            <v>FOB Murmansk</v>
          </cell>
          <cell r="K125" t="str">
            <v>КГОК</v>
          </cell>
          <cell r="L125" t="str">
            <v>КГОК</v>
          </cell>
          <cell r="M125" t="str">
            <v>GMF</v>
          </cell>
          <cell r="N125" t="str">
            <v>PetKov</v>
          </cell>
          <cell r="O125">
            <v>43.35</v>
          </cell>
          <cell r="P125">
            <v>1288838.8500000001</v>
          </cell>
          <cell r="R125">
            <v>1288838.8500000001</v>
          </cell>
          <cell r="S125">
            <v>1288838.8600000001</v>
          </cell>
          <cell r="T125">
            <v>0</v>
          </cell>
          <cell r="U125">
            <v>40.25</v>
          </cell>
          <cell r="V125">
            <v>1196672.75</v>
          </cell>
          <cell r="W125">
            <v>1196672.75</v>
          </cell>
          <cell r="X125">
            <v>0</v>
          </cell>
          <cell r="Y125">
            <v>2.8</v>
          </cell>
          <cell r="Z125">
            <v>83246.8</v>
          </cell>
          <cell r="AA125">
            <v>83246.8</v>
          </cell>
          <cell r="AB125">
            <v>0</v>
          </cell>
          <cell r="AD125">
            <v>0</v>
          </cell>
          <cell r="AE125">
            <v>0</v>
          </cell>
          <cell r="AF125">
            <v>0</v>
          </cell>
          <cell r="AG125">
            <v>0</v>
          </cell>
          <cell r="AH125">
            <v>0</v>
          </cell>
          <cell r="AI125">
            <v>0</v>
          </cell>
          <cell r="AJ125">
            <v>43.35</v>
          </cell>
          <cell r="AK125">
            <v>40.35</v>
          </cell>
          <cell r="AL125">
            <v>43.25</v>
          </cell>
          <cell r="AM125">
            <v>1285865.75</v>
          </cell>
          <cell r="AN125">
            <v>0</v>
          </cell>
          <cell r="AO125">
            <v>1285865.75</v>
          </cell>
          <cell r="AP125">
            <v>43.25</v>
          </cell>
          <cell r="AQ125">
            <v>1285865.75</v>
          </cell>
          <cell r="AS125">
            <v>1285865.75</v>
          </cell>
          <cell r="AT125">
            <v>40.35</v>
          </cell>
          <cell r="AU125">
            <v>1199645.8500000001</v>
          </cell>
          <cell r="AW125">
            <v>1199645.8500000001</v>
          </cell>
          <cell r="AX125">
            <v>1199645.8500000001</v>
          </cell>
          <cell r="AZ125">
            <v>1199645.8500000001</v>
          </cell>
          <cell r="BA125">
            <v>0</v>
          </cell>
          <cell r="BB125">
            <v>1199645.8500000001</v>
          </cell>
          <cell r="BC125">
            <v>0</v>
          </cell>
          <cell r="BD125">
            <v>0</v>
          </cell>
          <cell r="BE125">
            <v>2973.1</v>
          </cell>
          <cell r="BF125">
            <v>2973.1</v>
          </cell>
          <cell r="BG125">
            <v>2973.1</v>
          </cell>
        </row>
        <row r="126">
          <cell r="A126">
            <v>200108</v>
          </cell>
          <cell r="B126" t="str">
            <v>ac</v>
          </cell>
          <cell r="C126" t="str">
            <v>ac37</v>
          </cell>
          <cell r="D126">
            <v>37132</v>
          </cell>
          <cell r="E126">
            <v>37132</v>
          </cell>
          <cell r="F126">
            <v>37132</v>
          </cell>
          <cell r="G126">
            <v>3881.800048828125</v>
          </cell>
          <cell r="H126">
            <v>3881.800048828125</v>
          </cell>
          <cell r="I126" t="str">
            <v>FCA Kovdor</v>
          </cell>
          <cell r="J126" t="str">
            <v>DDU Shilainiai</v>
          </cell>
          <cell r="K126" t="str">
            <v>КГОК</v>
          </cell>
          <cell r="L126" t="str">
            <v>КГОК</v>
          </cell>
          <cell r="M126" t="str">
            <v>Seneltex</v>
          </cell>
          <cell r="N126" t="str">
            <v>Lifosa</v>
          </cell>
          <cell r="O126">
            <v>62.25</v>
          </cell>
          <cell r="P126">
            <v>241642.05</v>
          </cell>
          <cell r="R126">
            <v>241642.05</v>
          </cell>
          <cell r="S126">
            <v>241642.05</v>
          </cell>
          <cell r="T126">
            <v>0</v>
          </cell>
          <cell r="U126">
            <v>28</v>
          </cell>
          <cell r="V126">
            <v>108690.4</v>
          </cell>
          <cell r="W126">
            <v>108690.4</v>
          </cell>
          <cell r="X126">
            <v>0</v>
          </cell>
          <cell r="Y126">
            <v>7.15</v>
          </cell>
          <cell r="Z126">
            <v>27754.87</v>
          </cell>
          <cell r="AA126">
            <v>27754.87</v>
          </cell>
          <cell r="AB126">
            <v>0</v>
          </cell>
          <cell r="AC126" t="str">
            <v>Itico</v>
          </cell>
          <cell r="AD126">
            <v>104315.04</v>
          </cell>
          <cell r="AE126">
            <v>104315.04</v>
          </cell>
          <cell r="AF126">
            <v>0</v>
          </cell>
          <cell r="AG126">
            <v>0</v>
          </cell>
          <cell r="AH126">
            <v>0</v>
          </cell>
          <cell r="AI126">
            <v>0</v>
          </cell>
          <cell r="AK126">
            <v>55</v>
          </cell>
          <cell r="AM126">
            <v>0</v>
          </cell>
          <cell r="AN126">
            <v>0</v>
          </cell>
          <cell r="AP126">
            <v>62.25</v>
          </cell>
          <cell r="AQ126">
            <v>241642.05</v>
          </cell>
          <cell r="AS126">
            <v>241642.05</v>
          </cell>
          <cell r="AT126">
            <v>55</v>
          </cell>
          <cell r="AU126">
            <v>213499</v>
          </cell>
          <cell r="AW126">
            <v>213499</v>
          </cell>
          <cell r="AX126">
            <v>213499</v>
          </cell>
          <cell r="AZ126">
            <v>213499</v>
          </cell>
          <cell r="BA126">
            <v>0</v>
          </cell>
          <cell r="BB126">
            <v>213499</v>
          </cell>
          <cell r="BC126">
            <v>0</v>
          </cell>
          <cell r="BD126">
            <v>0</v>
          </cell>
          <cell r="BE126">
            <v>0</v>
          </cell>
          <cell r="BF126">
            <v>388.18</v>
          </cell>
          <cell r="BG126">
            <v>493.56</v>
          </cell>
        </row>
        <row r="127">
          <cell r="A127">
            <v>200108</v>
          </cell>
          <cell r="B127" t="str">
            <v>ac</v>
          </cell>
          <cell r="C127" t="str">
            <v>ac38</v>
          </cell>
          <cell r="D127">
            <v>37134</v>
          </cell>
          <cell r="E127">
            <v>37134</v>
          </cell>
          <cell r="F127">
            <v>37134</v>
          </cell>
          <cell r="G127">
            <v>3823.60009765625</v>
          </cell>
          <cell r="H127">
            <v>3823.60009765625</v>
          </cell>
          <cell r="I127" t="str">
            <v>FCA Kovdor</v>
          </cell>
          <cell r="J127" t="str">
            <v>DDU Shilainiai</v>
          </cell>
          <cell r="K127" t="str">
            <v>КГОК</v>
          </cell>
          <cell r="L127" t="str">
            <v>КГОК</v>
          </cell>
          <cell r="M127" t="str">
            <v>Seneltex</v>
          </cell>
          <cell r="N127" t="str">
            <v>Lifosa</v>
          </cell>
          <cell r="O127">
            <v>62.25</v>
          </cell>
          <cell r="P127">
            <v>238019.1</v>
          </cell>
          <cell r="R127">
            <v>238019.1</v>
          </cell>
          <cell r="S127">
            <v>238019.1</v>
          </cell>
          <cell r="T127">
            <v>0</v>
          </cell>
          <cell r="U127">
            <v>28</v>
          </cell>
          <cell r="V127">
            <v>107060.8</v>
          </cell>
          <cell r="W127">
            <v>107060.8</v>
          </cell>
          <cell r="X127">
            <v>0</v>
          </cell>
          <cell r="Y127">
            <v>7.1650999999999998</v>
          </cell>
          <cell r="Z127">
            <v>27396.39</v>
          </cell>
          <cell r="AA127">
            <v>27396.39</v>
          </cell>
          <cell r="AB127">
            <v>0</v>
          </cell>
          <cell r="AC127" t="str">
            <v>Itico</v>
          </cell>
          <cell r="AD127">
            <v>102839.39</v>
          </cell>
          <cell r="AE127">
            <v>102839.39</v>
          </cell>
          <cell r="AF127">
            <v>0</v>
          </cell>
          <cell r="AG127">
            <v>0</v>
          </cell>
          <cell r="AH127">
            <v>0</v>
          </cell>
          <cell r="AI127">
            <v>0</v>
          </cell>
          <cell r="AK127">
            <v>55</v>
          </cell>
          <cell r="AM127">
            <v>0</v>
          </cell>
          <cell r="AN127">
            <v>0</v>
          </cell>
          <cell r="AP127">
            <v>62.25</v>
          </cell>
          <cell r="AQ127">
            <v>238019.1</v>
          </cell>
          <cell r="AS127">
            <v>238019.1</v>
          </cell>
          <cell r="AT127">
            <v>55</v>
          </cell>
          <cell r="AU127">
            <v>210298</v>
          </cell>
          <cell r="AW127">
            <v>210298</v>
          </cell>
          <cell r="AX127">
            <v>210298</v>
          </cell>
          <cell r="AZ127">
            <v>210298</v>
          </cell>
          <cell r="BA127">
            <v>0</v>
          </cell>
          <cell r="BB127">
            <v>210298</v>
          </cell>
          <cell r="BC127">
            <v>0</v>
          </cell>
          <cell r="BD127">
            <v>0</v>
          </cell>
          <cell r="BE127">
            <v>0</v>
          </cell>
          <cell r="BF127">
            <v>324.70999999999998</v>
          </cell>
          <cell r="BG127">
            <v>397.81</v>
          </cell>
        </row>
        <row r="128">
          <cell r="A128">
            <v>200108</v>
          </cell>
          <cell r="B128" t="str">
            <v>map</v>
          </cell>
          <cell r="C128" t="str">
            <v>map11</v>
          </cell>
          <cell r="D128">
            <v>37123</v>
          </cell>
          <cell r="E128">
            <v>37134</v>
          </cell>
          <cell r="F128">
            <v>37134</v>
          </cell>
          <cell r="G128">
            <v>198</v>
          </cell>
          <cell r="H128">
            <v>198</v>
          </cell>
          <cell r="I128" t="str">
            <v>DAF Ivangorod</v>
          </cell>
          <cell r="J128" t="str">
            <v>DAF Ivangorod</v>
          </cell>
          <cell r="K128" t="str">
            <v>Фосфорит</v>
          </cell>
          <cell r="L128" t="str">
            <v>Фосфорит</v>
          </cell>
          <cell r="M128" t="str">
            <v>GMF</v>
          </cell>
          <cell r="N128" t="str">
            <v>Carvel</v>
          </cell>
          <cell r="O128">
            <v>144.6</v>
          </cell>
          <cell r="P128">
            <v>28630.799999999999</v>
          </cell>
          <cell r="R128">
            <v>28630.799999999999</v>
          </cell>
          <cell r="S128">
            <v>28630.799999999999</v>
          </cell>
          <cell r="T128">
            <v>0</v>
          </cell>
          <cell r="U128">
            <v>142</v>
          </cell>
          <cell r="V128">
            <v>28116</v>
          </cell>
          <cell r="W128">
            <v>28116</v>
          </cell>
          <cell r="X128">
            <v>0</v>
          </cell>
          <cell r="Y128">
            <v>2.2999999999999998</v>
          </cell>
          <cell r="Z128">
            <v>455.4</v>
          </cell>
          <cell r="AA128">
            <v>455.4</v>
          </cell>
          <cell r="AB128">
            <v>0</v>
          </cell>
          <cell r="AD128">
            <v>0</v>
          </cell>
          <cell r="AE128">
            <v>0</v>
          </cell>
          <cell r="AF128">
            <v>0</v>
          </cell>
          <cell r="AG128">
            <v>0</v>
          </cell>
          <cell r="AH128">
            <v>0</v>
          </cell>
          <cell r="AI128">
            <v>0</v>
          </cell>
          <cell r="AJ128">
            <v>144.6</v>
          </cell>
          <cell r="AK128">
            <v>142.1</v>
          </cell>
          <cell r="AL128">
            <v>144.5</v>
          </cell>
          <cell r="AM128">
            <v>28611</v>
          </cell>
          <cell r="AN128">
            <v>0</v>
          </cell>
          <cell r="AO128">
            <v>28611</v>
          </cell>
          <cell r="AP128">
            <v>144.5</v>
          </cell>
          <cell r="AQ128">
            <v>28611</v>
          </cell>
          <cell r="AS128">
            <v>28611</v>
          </cell>
          <cell r="AT128">
            <v>142.1</v>
          </cell>
          <cell r="AW128">
            <v>28135.8</v>
          </cell>
          <cell r="AZ128">
            <v>28135.8</v>
          </cell>
          <cell r="BA128">
            <v>0</v>
          </cell>
          <cell r="BB128">
            <v>28135.8</v>
          </cell>
          <cell r="BC128">
            <v>0</v>
          </cell>
          <cell r="BD128">
            <v>0</v>
          </cell>
          <cell r="BE128">
            <v>19.8</v>
          </cell>
          <cell r="BF128">
            <v>19.8</v>
          </cell>
          <cell r="BG128">
            <v>19.8</v>
          </cell>
        </row>
        <row r="129">
          <cell r="A129">
            <v>200108</v>
          </cell>
          <cell r="B129" t="str">
            <v>map</v>
          </cell>
          <cell r="C129" t="str">
            <v>map16</v>
          </cell>
          <cell r="D129">
            <v>37125</v>
          </cell>
          <cell r="E129">
            <v>37134</v>
          </cell>
          <cell r="F129">
            <v>37134</v>
          </cell>
          <cell r="G129">
            <v>1534.5</v>
          </cell>
          <cell r="H129">
            <v>1534.5</v>
          </cell>
          <cell r="I129" t="str">
            <v>FCA Sala</v>
          </cell>
          <cell r="J129" t="str">
            <v>FCA Sala</v>
          </cell>
          <cell r="K129" t="str">
            <v>Фосфорит</v>
          </cell>
          <cell r="L129" t="str">
            <v>Фосфорит</v>
          </cell>
          <cell r="M129" t="str">
            <v>GMF</v>
          </cell>
          <cell r="N129" t="str">
            <v>Express Eng</v>
          </cell>
          <cell r="O129">
            <v>139</v>
          </cell>
          <cell r="P129">
            <v>213295.5</v>
          </cell>
          <cell r="R129">
            <v>213295.5</v>
          </cell>
          <cell r="S129">
            <v>213295.5</v>
          </cell>
          <cell r="T129">
            <v>0</v>
          </cell>
          <cell r="U129">
            <v>138.5</v>
          </cell>
          <cell r="V129">
            <v>212528.25</v>
          </cell>
          <cell r="W129">
            <v>212528.25</v>
          </cell>
          <cell r="X129">
            <v>0</v>
          </cell>
          <cell r="Y129">
            <v>0.2</v>
          </cell>
          <cell r="Z129">
            <v>306.89999999999998</v>
          </cell>
          <cell r="AA129">
            <v>306.89999999999998</v>
          </cell>
          <cell r="AB129">
            <v>0</v>
          </cell>
          <cell r="AD129">
            <v>0</v>
          </cell>
          <cell r="AE129">
            <v>0</v>
          </cell>
          <cell r="AF129">
            <v>0</v>
          </cell>
          <cell r="AG129">
            <v>0</v>
          </cell>
          <cell r="AH129">
            <v>0</v>
          </cell>
          <cell r="AI129">
            <v>0</v>
          </cell>
          <cell r="AJ129">
            <v>139</v>
          </cell>
          <cell r="AK129">
            <v>138.6</v>
          </cell>
          <cell r="AL129">
            <v>138.9</v>
          </cell>
          <cell r="AM129">
            <v>213142.05</v>
          </cell>
          <cell r="AN129">
            <v>0</v>
          </cell>
          <cell r="AO129">
            <v>213142.05</v>
          </cell>
          <cell r="AP129">
            <v>138.9</v>
          </cell>
          <cell r="AQ129">
            <v>213142.05</v>
          </cell>
          <cell r="AS129">
            <v>213142.05</v>
          </cell>
          <cell r="AT129">
            <v>138.6</v>
          </cell>
          <cell r="AW129">
            <v>212681.7</v>
          </cell>
          <cell r="AZ129">
            <v>212681.7</v>
          </cell>
          <cell r="BA129">
            <v>0</v>
          </cell>
          <cell r="BB129">
            <v>212681.7</v>
          </cell>
          <cell r="BC129">
            <v>0</v>
          </cell>
          <cell r="BD129">
            <v>0</v>
          </cell>
          <cell r="BE129">
            <v>153.44999999999999</v>
          </cell>
          <cell r="BF129">
            <v>153.44999999999999</v>
          </cell>
          <cell r="BG129">
            <v>153.44999999999999</v>
          </cell>
        </row>
        <row r="130">
          <cell r="A130">
            <v>200108</v>
          </cell>
          <cell r="B130" t="str">
            <v>map</v>
          </cell>
          <cell r="C130" t="str">
            <v>map17</v>
          </cell>
          <cell r="D130">
            <v>37120</v>
          </cell>
          <cell r="E130">
            <v>37134</v>
          </cell>
          <cell r="F130">
            <v>37134</v>
          </cell>
          <cell r="G130">
            <v>1160</v>
          </cell>
          <cell r="H130">
            <v>1160</v>
          </cell>
          <cell r="I130" t="str">
            <v>FCA Sala</v>
          </cell>
          <cell r="J130" t="str">
            <v>FCA Sala</v>
          </cell>
          <cell r="K130" t="str">
            <v>Фосфорит</v>
          </cell>
          <cell r="L130" t="str">
            <v>Фосфорит</v>
          </cell>
          <cell r="M130" t="str">
            <v>GMF</v>
          </cell>
          <cell r="N130" t="str">
            <v>Express Eng</v>
          </cell>
          <cell r="O130">
            <v>144</v>
          </cell>
          <cell r="P130">
            <v>167040</v>
          </cell>
          <cell r="R130">
            <v>167040</v>
          </cell>
          <cell r="S130">
            <v>167040</v>
          </cell>
          <cell r="T130">
            <v>0</v>
          </cell>
          <cell r="U130">
            <v>142</v>
          </cell>
          <cell r="V130">
            <v>164720</v>
          </cell>
          <cell r="W130">
            <v>164720</v>
          </cell>
          <cell r="X130">
            <v>0</v>
          </cell>
          <cell r="Y130">
            <v>1.7</v>
          </cell>
          <cell r="Z130">
            <v>1972</v>
          </cell>
          <cell r="AA130">
            <v>1972</v>
          </cell>
          <cell r="AB130">
            <v>0</v>
          </cell>
          <cell r="AD130">
            <v>0</v>
          </cell>
          <cell r="AE130">
            <v>0</v>
          </cell>
          <cell r="AF130">
            <v>0</v>
          </cell>
          <cell r="AG130">
            <v>0</v>
          </cell>
          <cell r="AH130">
            <v>0</v>
          </cell>
          <cell r="AI130">
            <v>0</v>
          </cell>
          <cell r="AJ130">
            <v>144</v>
          </cell>
          <cell r="AK130">
            <v>142.1</v>
          </cell>
          <cell r="AL130">
            <v>143.9</v>
          </cell>
          <cell r="AM130">
            <v>166924</v>
          </cell>
          <cell r="AN130">
            <v>0</v>
          </cell>
          <cell r="AO130">
            <v>166924</v>
          </cell>
          <cell r="AP130">
            <v>143.9</v>
          </cell>
          <cell r="AQ130">
            <v>166924</v>
          </cell>
          <cell r="AS130">
            <v>166924</v>
          </cell>
          <cell r="AT130">
            <v>142.1</v>
          </cell>
          <cell r="AW130">
            <v>164836</v>
          </cell>
          <cell r="AZ130">
            <v>164836</v>
          </cell>
          <cell r="BA130">
            <v>0</v>
          </cell>
          <cell r="BB130">
            <v>164836</v>
          </cell>
          <cell r="BC130">
            <v>0</v>
          </cell>
          <cell r="BD130">
            <v>0</v>
          </cell>
          <cell r="BE130">
            <v>116</v>
          </cell>
          <cell r="BF130">
            <v>116</v>
          </cell>
          <cell r="BG130">
            <v>116</v>
          </cell>
        </row>
        <row r="131">
          <cell r="A131">
            <v>200108</v>
          </cell>
          <cell r="B131" t="str">
            <v>map</v>
          </cell>
          <cell r="C131" t="str">
            <v>map19</v>
          </cell>
          <cell r="D131">
            <v>37126</v>
          </cell>
          <cell r="E131">
            <v>37134</v>
          </cell>
          <cell r="F131">
            <v>37134</v>
          </cell>
          <cell r="G131">
            <v>1488.300048828125</v>
          </cell>
          <cell r="H131">
            <v>1488.300048828125</v>
          </cell>
          <cell r="I131" t="str">
            <v>FCA Sala</v>
          </cell>
          <cell r="J131" t="str">
            <v>FCA Sala</v>
          </cell>
          <cell r="K131" t="str">
            <v>Фосфорит</v>
          </cell>
          <cell r="L131" t="str">
            <v>Фосфорит</v>
          </cell>
          <cell r="M131" t="str">
            <v>GMF</v>
          </cell>
          <cell r="N131" t="str">
            <v>Alpha Maima</v>
          </cell>
          <cell r="O131">
            <v>141</v>
          </cell>
          <cell r="P131">
            <v>209850.3</v>
          </cell>
          <cell r="R131">
            <v>209850.3</v>
          </cell>
          <cell r="S131">
            <v>211500</v>
          </cell>
          <cell r="T131">
            <v>-1649.7</v>
          </cell>
          <cell r="U131">
            <v>138.5</v>
          </cell>
          <cell r="V131">
            <v>206129.55</v>
          </cell>
          <cell r="W131">
            <v>206129.55</v>
          </cell>
          <cell r="X131">
            <v>0</v>
          </cell>
          <cell r="Y131">
            <v>2.2000000000000002</v>
          </cell>
          <cell r="Z131">
            <v>3274.26</v>
          </cell>
          <cell r="AA131">
            <v>3274.26</v>
          </cell>
          <cell r="AB131">
            <v>0</v>
          </cell>
          <cell r="AD131">
            <v>0</v>
          </cell>
          <cell r="AE131">
            <v>0</v>
          </cell>
          <cell r="AF131">
            <v>0</v>
          </cell>
          <cell r="AG131">
            <v>0</v>
          </cell>
          <cell r="AH131">
            <v>0</v>
          </cell>
          <cell r="AI131">
            <v>0</v>
          </cell>
          <cell r="AJ131">
            <v>141</v>
          </cell>
          <cell r="AK131">
            <v>138.6</v>
          </cell>
          <cell r="AL131">
            <v>140.9</v>
          </cell>
          <cell r="AM131">
            <v>209701.47</v>
          </cell>
          <cell r="AN131">
            <v>0</v>
          </cell>
          <cell r="AO131">
            <v>209701.47</v>
          </cell>
          <cell r="AP131">
            <v>140.9</v>
          </cell>
          <cell r="AQ131">
            <v>209701.47</v>
          </cell>
          <cell r="AS131">
            <v>209701.47</v>
          </cell>
          <cell r="AT131">
            <v>138.6</v>
          </cell>
          <cell r="AW131">
            <v>206278.38</v>
          </cell>
          <cell r="AZ131">
            <v>206278.38</v>
          </cell>
          <cell r="BA131">
            <v>0</v>
          </cell>
          <cell r="BB131">
            <v>206278.38</v>
          </cell>
          <cell r="BC131">
            <v>0</v>
          </cell>
          <cell r="BD131">
            <v>0</v>
          </cell>
          <cell r="BE131">
            <v>148.83000000000001</v>
          </cell>
          <cell r="BF131">
            <v>148.83000000000001</v>
          </cell>
          <cell r="BG131">
            <v>148.83000000000001</v>
          </cell>
        </row>
        <row r="132">
          <cell r="A132">
            <v>200108</v>
          </cell>
          <cell r="B132" t="str">
            <v>map</v>
          </cell>
          <cell r="C132" t="str">
            <v>map22</v>
          </cell>
          <cell r="D132">
            <v>37134</v>
          </cell>
          <cell r="E132">
            <v>37134</v>
          </cell>
          <cell r="F132">
            <v>37134</v>
          </cell>
          <cell r="G132">
            <v>662</v>
          </cell>
          <cell r="H132">
            <v>662</v>
          </cell>
          <cell r="I132" t="str">
            <v>FCA Sala</v>
          </cell>
          <cell r="J132" t="str">
            <v>FCA Sala</v>
          </cell>
          <cell r="K132" t="str">
            <v>Фосфорит</v>
          </cell>
          <cell r="L132" t="str">
            <v>Фосфорит</v>
          </cell>
          <cell r="M132" t="str">
            <v>GMF</v>
          </cell>
          <cell r="N132" t="str">
            <v>Express Eng</v>
          </cell>
          <cell r="O132">
            <v>139</v>
          </cell>
          <cell r="P132">
            <v>92018</v>
          </cell>
          <cell r="R132">
            <v>92018</v>
          </cell>
          <cell r="S132">
            <v>92018</v>
          </cell>
          <cell r="T132">
            <v>0</v>
          </cell>
          <cell r="U132">
            <v>138.5</v>
          </cell>
          <cell r="V132">
            <v>91687</v>
          </cell>
          <cell r="W132">
            <v>91687</v>
          </cell>
          <cell r="X132">
            <v>0</v>
          </cell>
          <cell r="Y132">
            <v>0.2</v>
          </cell>
          <cell r="Z132">
            <v>132.4</v>
          </cell>
          <cell r="AA132">
            <v>132.4</v>
          </cell>
          <cell r="AB132">
            <v>0</v>
          </cell>
          <cell r="AD132">
            <v>0</v>
          </cell>
          <cell r="AE132">
            <v>0</v>
          </cell>
          <cell r="AF132">
            <v>0</v>
          </cell>
          <cell r="AG132">
            <v>0</v>
          </cell>
          <cell r="AH132">
            <v>0</v>
          </cell>
          <cell r="AI132">
            <v>0</v>
          </cell>
          <cell r="AJ132">
            <v>139</v>
          </cell>
          <cell r="AK132">
            <v>138.6</v>
          </cell>
          <cell r="AL132">
            <v>138.9</v>
          </cell>
          <cell r="AM132">
            <v>91951.8</v>
          </cell>
          <cell r="AN132">
            <v>0</v>
          </cell>
          <cell r="AO132">
            <v>91951.8</v>
          </cell>
          <cell r="AP132">
            <v>138.9</v>
          </cell>
          <cell r="AQ132">
            <v>91951.8</v>
          </cell>
          <cell r="AS132">
            <v>91951.8</v>
          </cell>
          <cell r="AT132">
            <v>138.6</v>
          </cell>
          <cell r="AW132">
            <v>91753.2</v>
          </cell>
          <cell r="AZ132">
            <v>91753.2</v>
          </cell>
          <cell r="BA132">
            <v>0</v>
          </cell>
          <cell r="BB132">
            <v>91753.2</v>
          </cell>
          <cell r="BC132">
            <v>0</v>
          </cell>
          <cell r="BD132">
            <v>0</v>
          </cell>
          <cell r="BE132">
            <v>66.2</v>
          </cell>
          <cell r="BF132">
            <v>66.2</v>
          </cell>
          <cell r="BG132">
            <v>66.2</v>
          </cell>
        </row>
        <row r="133">
          <cell r="A133">
            <v>200108</v>
          </cell>
          <cell r="B133" t="str">
            <v>map</v>
          </cell>
          <cell r="C133" t="str">
            <v>map24</v>
          </cell>
          <cell r="D133">
            <v>37132</v>
          </cell>
          <cell r="E133">
            <v>37134</v>
          </cell>
          <cell r="F133">
            <v>37134</v>
          </cell>
          <cell r="G133">
            <v>598.0999755859375</v>
          </cell>
          <cell r="H133">
            <v>598.0999755859375</v>
          </cell>
          <cell r="I133" t="str">
            <v>FCA Sala</v>
          </cell>
          <cell r="J133" t="str">
            <v>FCA Sala</v>
          </cell>
          <cell r="K133" t="str">
            <v>Фосфорит</v>
          </cell>
          <cell r="L133" t="str">
            <v>Northrop</v>
          </cell>
          <cell r="M133" t="str">
            <v>GMF</v>
          </cell>
          <cell r="N133" t="str">
            <v>Bilston</v>
          </cell>
          <cell r="O133">
            <v>134</v>
          </cell>
          <cell r="P133">
            <v>80145.399999999994</v>
          </cell>
          <cell r="R133">
            <v>80145.399999999994</v>
          </cell>
          <cell r="S133">
            <v>80145.399999999994</v>
          </cell>
          <cell r="T133">
            <v>0</v>
          </cell>
          <cell r="U133">
            <v>127</v>
          </cell>
          <cell r="V133">
            <v>75958.7</v>
          </cell>
          <cell r="W133">
            <v>75958.7</v>
          </cell>
          <cell r="X133">
            <v>0</v>
          </cell>
          <cell r="Y133">
            <v>6.7</v>
          </cell>
          <cell r="Z133">
            <v>4007.27</v>
          </cell>
          <cell r="AA133">
            <v>4007.27</v>
          </cell>
          <cell r="AB133">
            <v>0</v>
          </cell>
          <cell r="AD133">
            <v>0</v>
          </cell>
          <cell r="AE133">
            <v>0</v>
          </cell>
          <cell r="AF133">
            <v>0</v>
          </cell>
          <cell r="AG133">
            <v>0</v>
          </cell>
          <cell r="AH133">
            <v>0</v>
          </cell>
          <cell r="AI133">
            <v>0</v>
          </cell>
          <cell r="AJ133">
            <v>134</v>
          </cell>
          <cell r="AK133">
            <v>127.1</v>
          </cell>
          <cell r="AL133">
            <v>133.9</v>
          </cell>
          <cell r="AM133">
            <v>80085.59</v>
          </cell>
          <cell r="AN133">
            <v>0</v>
          </cell>
          <cell r="AO133">
            <v>80085.59</v>
          </cell>
          <cell r="AP133">
            <v>133.9</v>
          </cell>
          <cell r="AQ133">
            <v>80085.59</v>
          </cell>
          <cell r="AS133">
            <v>80085.59</v>
          </cell>
          <cell r="AT133">
            <v>127.1</v>
          </cell>
          <cell r="AW133">
            <v>76018.509999999995</v>
          </cell>
          <cell r="AZ133">
            <v>76018.509999999995</v>
          </cell>
          <cell r="BA133">
            <v>0</v>
          </cell>
          <cell r="BB133">
            <v>76018.509999999995</v>
          </cell>
          <cell r="BC133">
            <v>0</v>
          </cell>
          <cell r="BD133">
            <v>0</v>
          </cell>
          <cell r="BE133">
            <v>59.81</v>
          </cell>
          <cell r="BF133">
            <v>59.81</v>
          </cell>
          <cell r="BG133">
            <v>59.81</v>
          </cell>
        </row>
        <row r="134">
          <cell r="A134">
            <v>200109</v>
          </cell>
          <cell r="B134" t="str">
            <v>ac</v>
          </cell>
          <cell r="C134" t="str">
            <v>ac39</v>
          </cell>
          <cell r="D134">
            <v>37137</v>
          </cell>
          <cell r="E134">
            <v>37138</v>
          </cell>
          <cell r="F134">
            <v>37138</v>
          </cell>
          <cell r="G134">
            <v>18996</v>
          </cell>
          <cell r="H134">
            <v>18996</v>
          </cell>
          <cell r="I134" t="str">
            <v>FOB Murmansk</v>
          </cell>
          <cell r="J134" t="str">
            <v>CFR Klaipeda</v>
          </cell>
          <cell r="K134" t="str">
            <v>КГОК</v>
          </cell>
          <cell r="L134" t="str">
            <v>КГОК</v>
          </cell>
          <cell r="M134" t="str">
            <v>Seneltex</v>
          </cell>
          <cell r="N134" t="str">
            <v>Lifosa</v>
          </cell>
          <cell r="O134">
            <v>56</v>
          </cell>
          <cell r="P134">
            <v>1063776</v>
          </cell>
          <cell r="R134">
            <v>1063776</v>
          </cell>
          <cell r="S134">
            <v>1063776</v>
          </cell>
          <cell r="T134">
            <v>0</v>
          </cell>
          <cell r="U134">
            <v>33</v>
          </cell>
          <cell r="V134">
            <v>626868</v>
          </cell>
          <cell r="W134">
            <v>626868</v>
          </cell>
          <cell r="X134">
            <v>0</v>
          </cell>
          <cell r="Y134">
            <v>13.5</v>
          </cell>
          <cell r="Z134">
            <v>256446</v>
          </cell>
          <cell r="AA134">
            <v>256446</v>
          </cell>
          <cell r="AB134">
            <v>0</v>
          </cell>
          <cell r="AC134" t="str">
            <v>ММП</v>
          </cell>
          <cell r="AD134">
            <v>176195.7</v>
          </cell>
          <cell r="AE134">
            <v>176195.7</v>
          </cell>
          <cell r="AF134">
            <v>0</v>
          </cell>
          <cell r="AG134">
            <v>0</v>
          </cell>
          <cell r="AH134">
            <v>0</v>
          </cell>
          <cell r="AI134">
            <v>0</v>
          </cell>
          <cell r="AK134">
            <v>42.4</v>
          </cell>
          <cell r="AM134">
            <v>0</v>
          </cell>
          <cell r="AN134">
            <v>0</v>
          </cell>
          <cell r="AP134">
            <v>56</v>
          </cell>
          <cell r="AQ134">
            <v>1063776</v>
          </cell>
          <cell r="AS134">
            <v>1063776</v>
          </cell>
          <cell r="AT134">
            <v>42.4</v>
          </cell>
          <cell r="AU134">
            <v>805430.4</v>
          </cell>
          <cell r="AW134">
            <v>805430.4</v>
          </cell>
          <cell r="AX134">
            <v>805430.4</v>
          </cell>
          <cell r="AZ134">
            <v>805430.4</v>
          </cell>
          <cell r="BA134">
            <v>0</v>
          </cell>
          <cell r="BB134">
            <v>805430.4</v>
          </cell>
          <cell r="BC134">
            <v>0</v>
          </cell>
          <cell r="BD134">
            <v>0</v>
          </cell>
          <cell r="BE134">
            <v>0</v>
          </cell>
          <cell r="BF134">
            <v>1899.6</v>
          </cell>
          <cell r="BG134">
            <v>2366.6999999999998</v>
          </cell>
          <cell r="BH134" t="str">
            <v>Ivan Bogun</v>
          </cell>
        </row>
        <row r="135">
          <cell r="A135">
            <v>200109</v>
          </cell>
          <cell r="B135" t="str">
            <v>dfp</v>
          </cell>
          <cell r="C135" t="str">
            <v>dfp18</v>
          </cell>
          <cell r="D135">
            <v>37139</v>
          </cell>
          <cell r="E135">
            <v>37139</v>
          </cell>
          <cell r="F135">
            <v>37141</v>
          </cell>
          <cell r="G135">
            <v>654.70001220703125</v>
          </cell>
          <cell r="H135">
            <v>655.70001220703125</v>
          </cell>
          <cell r="I135" t="str">
            <v>DAF Ivangorod</v>
          </cell>
          <cell r="J135" t="str">
            <v>FOB Tallinn</v>
          </cell>
          <cell r="K135" t="str">
            <v>Фосфорит</v>
          </cell>
          <cell r="L135" t="str">
            <v>Фосфорит</v>
          </cell>
          <cell r="M135" t="str">
            <v>GMF</v>
          </cell>
          <cell r="N135" t="str">
            <v>Nagel</v>
          </cell>
          <cell r="O135">
            <v>138</v>
          </cell>
          <cell r="P135">
            <v>90486.6</v>
          </cell>
          <cell r="R135">
            <v>90486.6</v>
          </cell>
          <cell r="S135">
            <v>90486.6</v>
          </cell>
          <cell r="T135">
            <v>0</v>
          </cell>
          <cell r="U135">
            <v>128.69999999999999</v>
          </cell>
          <cell r="V135">
            <v>84259.89</v>
          </cell>
          <cell r="W135">
            <v>84259.89</v>
          </cell>
          <cell r="X135">
            <v>0</v>
          </cell>
          <cell r="Y135">
            <v>1.55</v>
          </cell>
          <cell r="Z135">
            <v>1016.335</v>
          </cell>
          <cell r="AA135">
            <v>1016.34</v>
          </cell>
          <cell r="AB135">
            <v>0</v>
          </cell>
          <cell r="AC135" t="str">
            <v>EBSS</v>
          </cell>
          <cell r="AD135">
            <v>5011.83</v>
          </cell>
          <cell r="AE135">
            <v>5011.83</v>
          </cell>
          <cell r="AF135">
            <v>0</v>
          </cell>
          <cell r="AG135">
            <v>0</v>
          </cell>
          <cell r="AH135">
            <v>0</v>
          </cell>
          <cell r="AI135">
            <v>0</v>
          </cell>
          <cell r="AJ135">
            <v>138</v>
          </cell>
          <cell r="AK135">
            <v>136.25</v>
          </cell>
          <cell r="AL135">
            <v>137.9</v>
          </cell>
          <cell r="AM135">
            <v>90421.03</v>
          </cell>
          <cell r="AN135">
            <v>0</v>
          </cell>
          <cell r="AO135">
            <v>90421.03</v>
          </cell>
          <cell r="AP135">
            <v>137.9</v>
          </cell>
          <cell r="AQ135">
            <v>90421.03</v>
          </cell>
          <cell r="AS135">
            <v>90421.03</v>
          </cell>
          <cell r="AT135">
            <v>136.25</v>
          </cell>
          <cell r="AU135">
            <v>89339.13</v>
          </cell>
          <cell r="AW135">
            <v>89339.13</v>
          </cell>
          <cell r="AX135">
            <v>89339.13</v>
          </cell>
          <cell r="AZ135">
            <v>89339.13</v>
          </cell>
          <cell r="BA135">
            <v>0</v>
          </cell>
          <cell r="BB135">
            <v>89339.13</v>
          </cell>
          <cell r="BC135">
            <v>0</v>
          </cell>
          <cell r="BD135">
            <v>0</v>
          </cell>
          <cell r="BE135">
            <v>65.569999999999993</v>
          </cell>
          <cell r="BF135">
            <v>65.564999999999998</v>
          </cell>
          <cell r="BG135">
            <v>67.41</v>
          </cell>
          <cell r="BH135" t="str">
            <v>Ronja</v>
          </cell>
        </row>
        <row r="136">
          <cell r="A136">
            <v>200109</v>
          </cell>
          <cell r="B136" t="str">
            <v>dfp</v>
          </cell>
          <cell r="C136" t="str">
            <v>dfp19</v>
          </cell>
          <cell r="D136">
            <v>37140</v>
          </cell>
          <cell r="E136">
            <v>37141</v>
          </cell>
          <cell r="F136">
            <v>37145</v>
          </cell>
          <cell r="G136">
            <v>728.6199951171875</v>
          </cell>
          <cell r="H136">
            <v>694.0999755859375</v>
          </cell>
          <cell r="I136" t="str">
            <v>DAF Ivangorod</v>
          </cell>
          <cell r="J136" t="str">
            <v>FOB Tallinn</v>
          </cell>
          <cell r="K136" t="str">
            <v>Фосфорит</v>
          </cell>
          <cell r="L136" t="str">
            <v>Фосфорит</v>
          </cell>
          <cell r="M136" t="str">
            <v>GMF</v>
          </cell>
          <cell r="N136" t="str">
            <v>Nagel</v>
          </cell>
          <cell r="O136">
            <v>138</v>
          </cell>
          <cell r="P136">
            <v>95785.8</v>
          </cell>
          <cell r="R136">
            <v>95785.8</v>
          </cell>
          <cell r="S136">
            <v>95785.8</v>
          </cell>
          <cell r="T136">
            <v>0</v>
          </cell>
          <cell r="U136">
            <v>128.69999999999999</v>
          </cell>
          <cell r="V136">
            <v>93773.394</v>
          </cell>
          <cell r="W136">
            <v>93773.39</v>
          </cell>
          <cell r="X136">
            <v>0</v>
          </cell>
          <cell r="Y136">
            <v>2.04</v>
          </cell>
          <cell r="Z136">
            <v>1415.9639999999999</v>
          </cell>
          <cell r="AA136">
            <v>1415.96</v>
          </cell>
          <cell r="AB136">
            <v>0</v>
          </cell>
          <cell r="AC136" t="str">
            <v>EBSS</v>
          </cell>
          <cell r="AD136">
            <v>5459.2250000000004</v>
          </cell>
          <cell r="AE136">
            <v>5459.23</v>
          </cell>
          <cell r="AF136">
            <v>0</v>
          </cell>
          <cell r="AG136">
            <v>0</v>
          </cell>
          <cell r="AH136">
            <v>0</v>
          </cell>
          <cell r="AI136">
            <v>0</v>
          </cell>
          <cell r="AJ136">
            <v>138</v>
          </cell>
          <cell r="AK136">
            <v>135.76</v>
          </cell>
          <cell r="AL136">
            <v>137.9</v>
          </cell>
          <cell r="AM136">
            <v>95716.39</v>
          </cell>
          <cell r="AN136">
            <v>0</v>
          </cell>
          <cell r="AO136">
            <v>95716.39</v>
          </cell>
          <cell r="AP136">
            <v>137.9</v>
          </cell>
          <cell r="AQ136">
            <v>95716.39</v>
          </cell>
          <cell r="AS136">
            <v>95716.39</v>
          </cell>
          <cell r="AT136">
            <v>135.76</v>
          </cell>
          <cell r="AU136">
            <v>94231.016000000003</v>
          </cell>
          <cell r="AW136">
            <v>94231.016000000003</v>
          </cell>
          <cell r="AX136">
            <v>94231.016000000003</v>
          </cell>
          <cell r="AZ136">
            <v>94231.016000000003</v>
          </cell>
          <cell r="BA136">
            <v>0</v>
          </cell>
          <cell r="BB136">
            <v>94231.02</v>
          </cell>
          <cell r="BC136">
            <v>0</v>
          </cell>
          <cell r="BD136">
            <v>0</v>
          </cell>
          <cell r="BE136">
            <v>69.41</v>
          </cell>
          <cell r="BF136">
            <v>69.41</v>
          </cell>
          <cell r="BG136">
            <v>-5001.6030000000001</v>
          </cell>
          <cell r="BH136" t="str">
            <v>Cimber</v>
          </cell>
        </row>
        <row r="137">
          <cell r="A137">
            <v>200109</v>
          </cell>
          <cell r="B137" t="str">
            <v>dfp</v>
          </cell>
          <cell r="C137" t="str">
            <v>dfp48</v>
          </cell>
          <cell r="D137">
            <v>37138</v>
          </cell>
          <cell r="E137">
            <v>37141</v>
          </cell>
          <cell r="F137">
            <v>37141</v>
          </cell>
          <cell r="G137">
            <v>36.689998626708984</v>
          </cell>
          <cell r="H137">
            <v>36.689998626708984</v>
          </cell>
          <cell r="I137" t="str">
            <v>DAF Ivangorod</v>
          </cell>
          <cell r="J137" t="str">
            <v>CPT Tallinn</v>
          </cell>
          <cell r="K137" t="str">
            <v>Фосфорит</v>
          </cell>
          <cell r="L137" t="str">
            <v>Фосфорит</v>
          </cell>
          <cell r="M137" t="str">
            <v>Mirintex</v>
          </cell>
          <cell r="N137" t="str">
            <v>Fakserting</v>
          </cell>
          <cell r="O137">
            <v>150.75</v>
          </cell>
          <cell r="P137">
            <v>5531.02</v>
          </cell>
          <cell r="R137">
            <v>5531.02</v>
          </cell>
          <cell r="S137">
            <v>5531.02</v>
          </cell>
          <cell r="T137">
            <v>0</v>
          </cell>
          <cell r="U137">
            <v>128.69999999999999</v>
          </cell>
          <cell r="V137">
            <v>4722.0029999999997</v>
          </cell>
          <cell r="W137">
            <v>4722</v>
          </cell>
          <cell r="X137">
            <v>0</v>
          </cell>
          <cell r="Z137">
            <v>0</v>
          </cell>
          <cell r="AA137">
            <v>0</v>
          </cell>
          <cell r="AB137">
            <v>0</v>
          </cell>
          <cell r="AC137" t="str">
            <v>EBSS</v>
          </cell>
          <cell r="AD137">
            <v>174.2775</v>
          </cell>
          <cell r="AE137">
            <v>174.28</v>
          </cell>
          <cell r="AF137">
            <v>0</v>
          </cell>
          <cell r="AG137">
            <v>0</v>
          </cell>
          <cell r="AH137">
            <v>0</v>
          </cell>
          <cell r="AI137">
            <v>0</v>
          </cell>
          <cell r="AK137">
            <v>150.75</v>
          </cell>
          <cell r="AM137">
            <v>0</v>
          </cell>
          <cell r="AN137">
            <v>0</v>
          </cell>
          <cell r="AO137">
            <v>0</v>
          </cell>
          <cell r="AQ137">
            <v>0</v>
          </cell>
          <cell r="AS137">
            <v>0</v>
          </cell>
          <cell r="AX137">
            <v>5531.0174999999999</v>
          </cell>
          <cell r="AZ137">
            <v>5531.0174999999999</v>
          </cell>
          <cell r="BA137">
            <v>0</v>
          </cell>
          <cell r="BB137">
            <v>0</v>
          </cell>
          <cell r="BC137">
            <v>0</v>
          </cell>
          <cell r="BD137">
            <v>0</v>
          </cell>
          <cell r="BE137">
            <v>0</v>
          </cell>
          <cell r="BF137">
            <v>0</v>
          </cell>
          <cell r="BG137">
            <v>634.73699999999997</v>
          </cell>
        </row>
        <row r="138">
          <cell r="A138">
            <v>200109</v>
          </cell>
          <cell r="B138" t="str">
            <v>map</v>
          </cell>
          <cell r="C138" t="str">
            <v>map28</v>
          </cell>
          <cell r="D138">
            <v>37149</v>
          </cell>
          <cell r="E138">
            <v>37142</v>
          </cell>
          <cell r="F138">
            <v>37142</v>
          </cell>
          <cell r="G138">
            <v>339</v>
          </cell>
          <cell r="H138">
            <v>339</v>
          </cell>
          <cell r="I138" t="str">
            <v>DAF Ivangorod</v>
          </cell>
          <cell r="J138" t="str">
            <v>DAF Ivangorod</v>
          </cell>
          <cell r="K138" t="str">
            <v>Фосфорит</v>
          </cell>
          <cell r="L138" t="str">
            <v>Фосфорит</v>
          </cell>
          <cell r="M138" t="str">
            <v>GMF</v>
          </cell>
          <cell r="N138" t="str">
            <v>Express Eng</v>
          </cell>
          <cell r="O138">
            <v>144.5</v>
          </cell>
          <cell r="P138">
            <v>48985.5</v>
          </cell>
          <cell r="R138">
            <v>48985.5</v>
          </cell>
          <cell r="S138">
            <v>48985.5</v>
          </cell>
          <cell r="T138">
            <v>0</v>
          </cell>
          <cell r="U138">
            <v>142</v>
          </cell>
          <cell r="V138">
            <v>48138</v>
          </cell>
          <cell r="W138">
            <v>48138</v>
          </cell>
          <cell r="X138">
            <v>0</v>
          </cell>
          <cell r="Y138">
            <v>2.2000000000000002</v>
          </cell>
          <cell r="Z138">
            <v>745.8</v>
          </cell>
          <cell r="AA138">
            <v>745.8</v>
          </cell>
          <cell r="AB138">
            <v>0</v>
          </cell>
          <cell r="AD138">
            <v>0</v>
          </cell>
          <cell r="AE138">
            <v>0</v>
          </cell>
          <cell r="AF138">
            <v>0</v>
          </cell>
          <cell r="AG138">
            <v>0</v>
          </cell>
          <cell r="AH138">
            <v>0</v>
          </cell>
          <cell r="AI138">
            <v>0</v>
          </cell>
          <cell r="AJ138">
            <v>144.5</v>
          </cell>
          <cell r="AK138">
            <v>142.1</v>
          </cell>
          <cell r="AL138">
            <v>144.4</v>
          </cell>
          <cell r="AM138">
            <v>48951.6</v>
          </cell>
          <cell r="AN138">
            <v>0</v>
          </cell>
          <cell r="AO138">
            <v>48951.6</v>
          </cell>
          <cell r="AP138">
            <v>144.4</v>
          </cell>
          <cell r="AQ138">
            <v>48951.6</v>
          </cell>
          <cell r="AS138">
            <v>48951.6</v>
          </cell>
          <cell r="AT138">
            <v>142.1</v>
          </cell>
          <cell r="AW138">
            <v>48171.9</v>
          </cell>
          <cell r="AZ138">
            <v>48171.9</v>
          </cell>
          <cell r="BA138">
            <v>0</v>
          </cell>
          <cell r="BB138">
            <v>48171.9</v>
          </cell>
          <cell r="BC138">
            <v>0</v>
          </cell>
          <cell r="BD138">
            <v>0</v>
          </cell>
          <cell r="BE138">
            <v>33.9</v>
          </cell>
          <cell r="BF138">
            <v>33.9</v>
          </cell>
          <cell r="BG138">
            <v>33.9</v>
          </cell>
        </row>
        <row r="139">
          <cell r="A139">
            <v>200110</v>
          </cell>
          <cell r="B139" t="str">
            <v>ur</v>
          </cell>
          <cell r="C139" t="str">
            <v>ur01</v>
          </cell>
          <cell r="D139">
            <v>37149</v>
          </cell>
          <cell r="E139">
            <v>37142</v>
          </cell>
          <cell r="F139">
            <v>37186</v>
          </cell>
          <cell r="G139">
            <v>2997</v>
          </cell>
          <cell r="H139">
            <v>2997</v>
          </cell>
          <cell r="I139" t="str">
            <v>FCA Nevinnomyssk</v>
          </cell>
          <cell r="J139" t="str">
            <v>FOB Novorossijsk</v>
          </cell>
          <cell r="K139" t="str">
            <v>НВТИ</v>
          </cell>
          <cell r="L139" t="str">
            <v>НВТИ</v>
          </cell>
          <cell r="M139" t="str">
            <v>GMF</v>
          </cell>
          <cell r="N139" t="str">
            <v>Helm</v>
          </cell>
          <cell r="O139">
            <v>88</v>
          </cell>
          <cell r="P139">
            <v>263736</v>
          </cell>
          <cell r="Q139">
            <v>-11173.17</v>
          </cell>
          <cell r="R139">
            <v>252562.83</v>
          </cell>
          <cell r="S139">
            <v>252562.83</v>
          </cell>
          <cell r="T139">
            <v>0</v>
          </cell>
          <cell r="U139">
            <v>70</v>
          </cell>
          <cell r="V139">
            <v>209790</v>
          </cell>
          <cell r="W139">
            <v>209790</v>
          </cell>
          <cell r="X139">
            <v>0</v>
          </cell>
          <cell r="Y139">
            <v>2.87</v>
          </cell>
          <cell r="Z139">
            <v>8601.39</v>
          </cell>
          <cell r="AA139">
            <v>8601.39</v>
          </cell>
          <cell r="AB139">
            <v>0</v>
          </cell>
          <cell r="AC139" t="str">
            <v>Railco</v>
          </cell>
          <cell r="AD139">
            <v>33276.49</v>
          </cell>
          <cell r="AE139">
            <v>33276.49</v>
          </cell>
          <cell r="AF139">
            <v>0</v>
          </cell>
          <cell r="AG139">
            <v>0</v>
          </cell>
          <cell r="AH139">
            <v>0</v>
          </cell>
          <cell r="AI139">
            <v>0</v>
          </cell>
          <cell r="AJ139">
            <v>88</v>
          </cell>
          <cell r="AK139">
            <v>81.2</v>
          </cell>
          <cell r="AL139">
            <v>87.9</v>
          </cell>
          <cell r="AM139">
            <v>263436.3</v>
          </cell>
          <cell r="AN139">
            <v>-11173.17</v>
          </cell>
          <cell r="AO139">
            <v>252263.13</v>
          </cell>
          <cell r="AP139">
            <v>87.9</v>
          </cell>
          <cell r="AQ139">
            <v>263436.3</v>
          </cell>
          <cell r="AR139">
            <v>-11173.17</v>
          </cell>
          <cell r="AS139">
            <v>252263.13</v>
          </cell>
          <cell r="AT139">
            <v>81.2</v>
          </cell>
          <cell r="AW139">
            <v>243356.4</v>
          </cell>
          <cell r="AZ139">
            <v>243356.4</v>
          </cell>
          <cell r="BA139">
            <v>0</v>
          </cell>
          <cell r="BB139">
            <v>243356.4</v>
          </cell>
          <cell r="BC139">
            <v>0</v>
          </cell>
          <cell r="BD139">
            <v>0</v>
          </cell>
          <cell r="BE139">
            <v>299.7</v>
          </cell>
          <cell r="BF139">
            <v>305.33999999999997</v>
          </cell>
          <cell r="BG139">
            <v>289.91000000000003</v>
          </cell>
          <cell r="BH139" t="str">
            <v>Sveti Vlaho</v>
          </cell>
        </row>
        <row r="140">
          <cell r="A140">
            <v>200109</v>
          </cell>
          <cell r="B140" t="str">
            <v>ac</v>
          </cell>
          <cell r="C140" t="str">
            <v>ac40</v>
          </cell>
          <cell r="D140">
            <v>37142</v>
          </cell>
          <cell r="E140">
            <v>37143</v>
          </cell>
          <cell r="F140">
            <v>37143</v>
          </cell>
          <cell r="G140">
            <v>25435</v>
          </cell>
          <cell r="H140">
            <v>25435</v>
          </cell>
          <cell r="I140" t="str">
            <v>FOB Murmansk</v>
          </cell>
          <cell r="J140" t="str">
            <v>FOB Murmansk</v>
          </cell>
          <cell r="K140" t="str">
            <v>КГОК</v>
          </cell>
          <cell r="L140" t="str">
            <v>КГОК</v>
          </cell>
          <cell r="M140" t="str">
            <v>Seneltex</v>
          </cell>
          <cell r="N140" t="str">
            <v>Sobelmar</v>
          </cell>
          <cell r="O140">
            <v>43.5</v>
          </cell>
          <cell r="P140">
            <v>1106422.5</v>
          </cell>
          <cell r="R140">
            <v>1106422.5</v>
          </cell>
          <cell r="S140">
            <v>1106422.5</v>
          </cell>
          <cell r="T140">
            <v>0</v>
          </cell>
          <cell r="U140">
            <v>33</v>
          </cell>
          <cell r="V140">
            <v>839355</v>
          </cell>
          <cell r="W140">
            <v>839355</v>
          </cell>
          <cell r="X140">
            <v>0</v>
          </cell>
          <cell r="Y140">
            <v>10.3</v>
          </cell>
          <cell r="Z140">
            <v>261980.5</v>
          </cell>
          <cell r="AA140">
            <v>261980.5</v>
          </cell>
          <cell r="AB140">
            <v>0</v>
          </cell>
          <cell r="AD140">
            <v>0</v>
          </cell>
          <cell r="AE140">
            <v>0</v>
          </cell>
          <cell r="AF140">
            <v>0</v>
          </cell>
          <cell r="AG140">
            <v>0</v>
          </cell>
          <cell r="AH140">
            <v>0</v>
          </cell>
          <cell r="AI140">
            <v>0</v>
          </cell>
          <cell r="AK140">
            <v>33.1</v>
          </cell>
          <cell r="AM140">
            <v>0</v>
          </cell>
          <cell r="AN140">
            <v>0</v>
          </cell>
          <cell r="AP140">
            <v>43.5</v>
          </cell>
          <cell r="AQ140">
            <v>1106422.5</v>
          </cell>
          <cell r="AS140">
            <v>1106422.5</v>
          </cell>
          <cell r="AT140">
            <v>33.1</v>
          </cell>
          <cell r="AU140">
            <v>841898.5</v>
          </cell>
          <cell r="AW140">
            <v>841898.5</v>
          </cell>
          <cell r="AX140">
            <v>841898.5</v>
          </cell>
          <cell r="AZ140">
            <v>841898.5</v>
          </cell>
          <cell r="BA140">
            <v>0</v>
          </cell>
          <cell r="BB140">
            <v>841898.5</v>
          </cell>
          <cell r="BC140">
            <v>0</v>
          </cell>
          <cell r="BD140">
            <v>0</v>
          </cell>
          <cell r="BE140">
            <v>0</v>
          </cell>
          <cell r="BF140">
            <v>2543.5</v>
          </cell>
          <cell r="BG140">
            <v>2543.5</v>
          </cell>
        </row>
        <row r="141">
          <cell r="A141">
            <v>200109</v>
          </cell>
          <cell r="B141" t="str">
            <v>ac</v>
          </cell>
          <cell r="C141" t="str">
            <v>ac42</v>
          </cell>
          <cell r="D141">
            <v>37146</v>
          </cell>
          <cell r="E141">
            <v>37145</v>
          </cell>
          <cell r="F141">
            <v>37145</v>
          </cell>
          <cell r="G141">
            <v>4194</v>
          </cell>
          <cell r="H141">
            <v>4194</v>
          </cell>
          <cell r="I141" t="str">
            <v>FOB Murmansk</v>
          </cell>
          <cell r="J141" t="str">
            <v>FOB Murmansk</v>
          </cell>
          <cell r="K141" t="str">
            <v>КГОК</v>
          </cell>
          <cell r="L141" t="str">
            <v>КГОК</v>
          </cell>
          <cell r="M141" t="str">
            <v>GMF</v>
          </cell>
          <cell r="N141" t="str">
            <v>Norsk Hydro</v>
          </cell>
          <cell r="O141">
            <v>43.5</v>
          </cell>
          <cell r="P141">
            <v>182439</v>
          </cell>
          <cell r="R141">
            <v>182439</v>
          </cell>
          <cell r="S141">
            <v>182439</v>
          </cell>
          <cell r="T141">
            <v>0</v>
          </cell>
          <cell r="U141">
            <v>33</v>
          </cell>
          <cell r="V141">
            <v>138402</v>
          </cell>
          <cell r="W141">
            <v>138402</v>
          </cell>
          <cell r="X141">
            <v>0</v>
          </cell>
          <cell r="Y141">
            <v>10.199999999999999</v>
          </cell>
          <cell r="Z141">
            <v>42778.8</v>
          </cell>
          <cell r="AA141">
            <v>42778.8</v>
          </cell>
          <cell r="AB141">
            <v>0</v>
          </cell>
          <cell r="AD141">
            <v>0</v>
          </cell>
          <cell r="AE141">
            <v>0</v>
          </cell>
          <cell r="AF141">
            <v>0</v>
          </cell>
          <cell r="AG141">
            <v>0</v>
          </cell>
          <cell r="AH141">
            <v>0</v>
          </cell>
          <cell r="AI141">
            <v>0</v>
          </cell>
          <cell r="AJ141">
            <v>43.5</v>
          </cell>
          <cell r="AK141">
            <v>33.1</v>
          </cell>
          <cell r="AL141">
            <v>43.4</v>
          </cell>
          <cell r="AM141">
            <v>182019.6</v>
          </cell>
          <cell r="AN141">
            <v>0</v>
          </cell>
          <cell r="AO141">
            <v>182019.6</v>
          </cell>
          <cell r="AP141">
            <v>43.4</v>
          </cell>
          <cell r="AQ141">
            <v>182019.6</v>
          </cell>
          <cell r="AS141">
            <v>182019.6</v>
          </cell>
          <cell r="AT141">
            <v>33.1</v>
          </cell>
          <cell r="AU141">
            <v>138821.4</v>
          </cell>
          <cell r="AW141">
            <v>138821.4</v>
          </cell>
          <cell r="AX141">
            <v>138821.4</v>
          </cell>
          <cell r="AZ141">
            <v>138821.4</v>
          </cell>
          <cell r="BA141">
            <v>0</v>
          </cell>
          <cell r="BB141">
            <v>138821.4</v>
          </cell>
          <cell r="BC141">
            <v>0</v>
          </cell>
          <cell r="BD141">
            <v>0</v>
          </cell>
          <cell r="BE141">
            <v>419.4</v>
          </cell>
          <cell r="BF141">
            <v>419.4</v>
          </cell>
          <cell r="BG141">
            <v>419.4</v>
          </cell>
        </row>
        <row r="142">
          <cell r="A142">
            <v>200109</v>
          </cell>
          <cell r="B142" t="str">
            <v>np</v>
          </cell>
          <cell r="C142" t="str">
            <v>np05</v>
          </cell>
          <cell r="D142">
            <v>37149</v>
          </cell>
          <cell r="E142">
            <v>37145</v>
          </cell>
          <cell r="F142">
            <v>37147</v>
          </cell>
          <cell r="G142">
            <v>19543.80078125</v>
          </cell>
          <cell r="H142">
            <v>19517.279296875</v>
          </cell>
          <cell r="I142" t="str">
            <v>DAF Ivangorod</v>
          </cell>
          <cell r="J142" t="str">
            <v>FOB Muuga</v>
          </cell>
          <cell r="K142" t="str">
            <v>Фосфорит</v>
          </cell>
          <cell r="L142" t="str">
            <v>Фосфорит</v>
          </cell>
          <cell r="M142" t="str">
            <v>GMF</v>
          </cell>
          <cell r="N142" t="str">
            <v>Wittraco</v>
          </cell>
          <cell r="O142">
            <v>110</v>
          </cell>
          <cell r="P142">
            <v>2146901.2400000002</v>
          </cell>
          <cell r="Q142">
            <v>280</v>
          </cell>
          <cell r="R142">
            <v>2147181.2400000002</v>
          </cell>
          <cell r="S142">
            <v>2146901.2400000002</v>
          </cell>
          <cell r="T142">
            <v>280</v>
          </cell>
          <cell r="U142">
            <v>95.099900000000005</v>
          </cell>
          <cell r="V142">
            <v>1858612.6</v>
          </cell>
          <cell r="W142">
            <v>1858612.6</v>
          </cell>
          <cell r="X142">
            <v>0</v>
          </cell>
          <cell r="Y142">
            <v>6.44</v>
          </cell>
          <cell r="Z142">
            <v>125691.31</v>
          </cell>
          <cell r="AA142">
            <v>125691.31</v>
          </cell>
          <cell r="AB142">
            <v>0</v>
          </cell>
          <cell r="AC142" t="str">
            <v>EBSS</v>
          </cell>
          <cell r="AD142">
            <v>158876.94</v>
          </cell>
          <cell r="AE142">
            <v>158876.94</v>
          </cell>
          <cell r="AF142">
            <v>0</v>
          </cell>
          <cell r="AG142">
            <v>0</v>
          </cell>
          <cell r="AH142">
            <v>0</v>
          </cell>
          <cell r="AI142">
            <v>0</v>
          </cell>
          <cell r="AJ142">
            <v>110</v>
          </cell>
          <cell r="AK142">
            <v>103.37</v>
          </cell>
          <cell r="AL142">
            <v>109.9</v>
          </cell>
          <cell r="AM142">
            <v>2144949.5099999998</v>
          </cell>
          <cell r="AN142">
            <v>280</v>
          </cell>
          <cell r="AO142">
            <v>2145229.5099999998</v>
          </cell>
          <cell r="AP142">
            <v>109.9</v>
          </cell>
          <cell r="AQ142">
            <v>2144949.5115999999</v>
          </cell>
          <cell r="AR142">
            <v>280</v>
          </cell>
          <cell r="AS142">
            <v>2145229.5115999999</v>
          </cell>
          <cell r="AT142">
            <v>103.37</v>
          </cell>
          <cell r="AW142">
            <v>2017501.6470999999</v>
          </cell>
          <cell r="AZ142">
            <v>2017501.6470999999</v>
          </cell>
          <cell r="BA142">
            <v>0</v>
          </cell>
          <cell r="BB142">
            <v>2017501.65</v>
          </cell>
          <cell r="BC142">
            <v>0</v>
          </cell>
          <cell r="BD142">
            <v>0</v>
          </cell>
          <cell r="BE142">
            <v>1951.7284</v>
          </cell>
          <cell r="BF142">
            <v>2036.5545</v>
          </cell>
          <cell r="BG142">
            <v>12.107100000000001</v>
          </cell>
          <cell r="BH142" t="str">
            <v>Gina M</v>
          </cell>
        </row>
        <row r="143">
          <cell r="A143">
            <v>200109</v>
          </cell>
          <cell r="B143" t="str">
            <v>ac</v>
          </cell>
          <cell r="C143" t="str">
            <v>ac41</v>
          </cell>
          <cell r="D143">
            <v>37144</v>
          </cell>
          <cell r="E143">
            <v>37147</v>
          </cell>
          <cell r="F143">
            <v>37147</v>
          </cell>
          <cell r="G143">
            <v>2925</v>
          </cell>
          <cell r="H143">
            <v>2925</v>
          </cell>
          <cell r="I143" t="str">
            <v>FOB Murmansk</v>
          </cell>
          <cell r="J143" t="str">
            <v>FOB Murmansk</v>
          </cell>
          <cell r="K143" t="str">
            <v>КГОК</v>
          </cell>
          <cell r="L143" t="str">
            <v>КГОК</v>
          </cell>
          <cell r="M143" t="str">
            <v>GMF</v>
          </cell>
          <cell r="N143" t="str">
            <v>Norsk Hydro</v>
          </cell>
          <cell r="O143">
            <v>43.5</v>
          </cell>
          <cell r="P143">
            <v>127237.5</v>
          </cell>
          <cell r="R143">
            <v>127237.5</v>
          </cell>
          <cell r="S143">
            <v>127237.5</v>
          </cell>
          <cell r="T143">
            <v>0</v>
          </cell>
          <cell r="U143">
            <v>33</v>
          </cell>
          <cell r="V143">
            <v>96525</v>
          </cell>
          <cell r="W143">
            <v>96525</v>
          </cell>
          <cell r="X143">
            <v>0</v>
          </cell>
          <cell r="Y143">
            <v>10.199999999999999</v>
          </cell>
          <cell r="Z143">
            <v>29835</v>
          </cell>
          <cell r="AA143">
            <v>29835</v>
          </cell>
          <cell r="AB143">
            <v>0</v>
          </cell>
          <cell r="AD143">
            <v>0</v>
          </cell>
          <cell r="AE143">
            <v>0</v>
          </cell>
          <cell r="AF143">
            <v>0</v>
          </cell>
          <cell r="AG143">
            <v>0</v>
          </cell>
          <cell r="AH143">
            <v>0</v>
          </cell>
          <cell r="AI143">
            <v>0</v>
          </cell>
          <cell r="AJ143">
            <v>43.5</v>
          </cell>
          <cell r="AK143">
            <v>33.1</v>
          </cell>
          <cell r="AL143">
            <v>43.4</v>
          </cell>
          <cell r="AM143">
            <v>126945</v>
          </cell>
          <cell r="AN143">
            <v>0</v>
          </cell>
          <cell r="AO143">
            <v>126945</v>
          </cell>
          <cell r="AP143">
            <v>43.4</v>
          </cell>
          <cell r="AQ143">
            <v>126945</v>
          </cell>
          <cell r="AS143">
            <v>126945</v>
          </cell>
          <cell r="AT143">
            <v>33.1</v>
          </cell>
          <cell r="AU143">
            <v>96817.5</v>
          </cell>
          <cell r="AW143">
            <v>96817.5</v>
          </cell>
          <cell r="AX143">
            <v>96817.5</v>
          </cell>
          <cell r="AZ143">
            <v>96817.5</v>
          </cell>
          <cell r="BA143">
            <v>0</v>
          </cell>
          <cell r="BB143">
            <v>96817.5</v>
          </cell>
          <cell r="BC143">
            <v>0</v>
          </cell>
          <cell r="BD143">
            <v>0</v>
          </cell>
          <cell r="BE143">
            <v>292.5</v>
          </cell>
          <cell r="BF143">
            <v>292.5</v>
          </cell>
          <cell r="BG143">
            <v>292.5</v>
          </cell>
        </row>
        <row r="144">
          <cell r="A144">
            <v>200109</v>
          </cell>
          <cell r="B144" t="str">
            <v>bc</v>
          </cell>
          <cell r="C144" t="str">
            <v>bc17</v>
          </cell>
          <cell r="D144">
            <v>37144</v>
          </cell>
          <cell r="E144">
            <v>37147</v>
          </cell>
          <cell r="F144">
            <v>37159</v>
          </cell>
          <cell r="G144">
            <v>189</v>
          </cell>
          <cell r="H144">
            <v>189</v>
          </cell>
          <cell r="I144" t="str">
            <v>FCA Kovdor</v>
          </cell>
          <cell r="J144" t="str">
            <v>CIF Japan</v>
          </cell>
          <cell r="K144" t="str">
            <v>КГОК</v>
          </cell>
          <cell r="L144" t="str">
            <v>КГОК</v>
          </cell>
          <cell r="M144" t="str">
            <v>GMF</v>
          </cell>
          <cell r="N144" t="str">
            <v>Kinsho</v>
          </cell>
          <cell r="O144">
            <v>1900</v>
          </cell>
          <cell r="P144">
            <v>359100</v>
          </cell>
          <cell r="R144">
            <v>359100</v>
          </cell>
          <cell r="S144">
            <v>359100</v>
          </cell>
          <cell r="T144">
            <v>0</v>
          </cell>
          <cell r="U144">
            <v>1700</v>
          </cell>
          <cell r="V144">
            <v>321300</v>
          </cell>
          <cell r="W144">
            <v>321300</v>
          </cell>
          <cell r="X144">
            <v>0</v>
          </cell>
          <cell r="Y144">
            <v>99</v>
          </cell>
          <cell r="Z144">
            <v>18711</v>
          </cell>
          <cell r="AA144">
            <v>18711</v>
          </cell>
          <cell r="AB144">
            <v>0</v>
          </cell>
          <cell r="AD144">
            <v>12936</v>
          </cell>
          <cell r="AE144">
            <v>12936</v>
          </cell>
          <cell r="AF144">
            <v>0</v>
          </cell>
          <cell r="AG144">
            <v>553.01</v>
          </cell>
          <cell r="AH144">
            <v>553.01</v>
          </cell>
          <cell r="AI144">
            <v>0</v>
          </cell>
          <cell r="AJ144">
            <v>1900</v>
          </cell>
          <cell r="AK144">
            <v>1781</v>
          </cell>
          <cell r="AL144">
            <v>1890</v>
          </cell>
          <cell r="AM144">
            <v>357210</v>
          </cell>
          <cell r="AN144">
            <v>0</v>
          </cell>
          <cell r="AO144">
            <v>357210</v>
          </cell>
          <cell r="AP144">
            <v>1890</v>
          </cell>
          <cell r="AQ144">
            <v>357210</v>
          </cell>
          <cell r="AS144">
            <v>357210</v>
          </cell>
          <cell r="AT144">
            <v>1781</v>
          </cell>
          <cell r="AW144">
            <v>336609</v>
          </cell>
          <cell r="AZ144">
            <v>336609</v>
          </cell>
          <cell r="BA144">
            <v>0</v>
          </cell>
          <cell r="BB144">
            <v>336609</v>
          </cell>
          <cell r="BC144">
            <v>0</v>
          </cell>
          <cell r="BD144">
            <v>0</v>
          </cell>
          <cell r="BE144">
            <v>1890</v>
          </cell>
          <cell r="BF144">
            <v>1890</v>
          </cell>
          <cell r="BG144">
            <v>1819.99</v>
          </cell>
        </row>
        <row r="145">
          <cell r="A145">
            <v>200110</v>
          </cell>
          <cell r="B145" t="str">
            <v>bc</v>
          </cell>
          <cell r="C145" t="str">
            <v>bc18</v>
          </cell>
          <cell r="D145">
            <v>37148</v>
          </cell>
          <cell r="E145">
            <v>37147</v>
          </cell>
          <cell r="F145">
            <v>37169</v>
          </cell>
          <cell r="G145">
            <v>105</v>
          </cell>
          <cell r="H145">
            <v>105</v>
          </cell>
          <cell r="I145" t="str">
            <v>FCA Kovdor</v>
          </cell>
          <cell r="J145" t="str">
            <v>CIF Japan</v>
          </cell>
          <cell r="K145" t="str">
            <v>КГОК</v>
          </cell>
          <cell r="L145" t="str">
            <v>КГОК</v>
          </cell>
          <cell r="M145" t="str">
            <v>GMF</v>
          </cell>
          <cell r="N145" t="str">
            <v>Mitsui</v>
          </cell>
          <cell r="O145">
            <v>2095</v>
          </cell>
          <cell r="P145">
            <v>219975</v>
          </cell>
          <cell r="R145">
            <v>219975</v>
          </cell>
          <cell r="S145">
            <v>219975</v>
          </cell>
          <cell r="T145">
            <v>0</v>
          </cell>
          <cell r="U145">
            <v>1700</v>
          </cell>
          <cell r="V145">
            <v>178500</v>
          </cell>
          <cell r="W145">
            <v>178500</v>
          </cell>
          <cell r="X145">
            <v>0</v>
          </cell>
          <cell r="Y145">
            <v>289</v>
          </cell>
          <cell r="Z145">
            <v>30345</v>
          </cell>
          <cell r="AA145">
            <v>30345</v>
          </cell>
          <cell r="AB145">
            <v>0</v>
          </cell>
          <cell r="AD145">
            <v>7636.67</v>
          </cell>
          <cell r="AE145">
            <v>7636.67</v>
          </cell>
          <cell r="AF145">
            <v>0</v>
          </cell>
          <cell r="AG145">
            <v>339.14</v>
          </cell>
          <cell r="AH145">
            <v>339.14</v>
          </cell>
          <cell r="AI145">
            <v>0</v>
          </cell>
          <cell r="AJ145">
            <v>2095</v>
          </cell>
          <cell r="AK145">
            <v>1786</v>
          </cell>
          <cell r="AL145">
            <v>2085</v>
          </cell>
          <cell r="AM145">
            <v>218925</v>
          </cell>
          <cell r="AN145">
            <v>0</v>
          </cell>
          <cell r="AO145">
            <v>218925</v>
          </cell>
          <cell r="AP145">
            <v>2085</v>
          </cell>
          <cell r="AQ145">
            <v>218925</v>
          </cell>
          <cell r="AS145">
            <v>218925</v>
          </cell>
          <cell r="AT145">
            <v>1786</v>
          </cell>
          <cell r="AW145">
            <v>187530</v>
          </cell>
          <cell r="AZ145">
            <v>187530</v>
          </cell>
          <cell r="BA145">
            <v>0</v>
          </cell>
          <cell r="BB145">
            <v>187530</v>
          </cell>
          <cell r="BC145">
            <v>0</v>
          </cell>
          <cell r="BD145">
            <v>0</v>
          </cell>
          <cell r="BE145">
            <v>1050</v>
          </cell>
          <cell r="BF145">
            <v>1050</v>
          </cell>
          <cell r="BG145">
            <v>1054.19</v>
          </cell>
        </row>
        <row r="146">
          <cell r="A146">
            <v>200110</v>
          </cell>
          <cell r="B146" t="str">
            <v>bc</v>
          </cell>
          <cell r="C146" t="str">
            <v>bc19</v>
          </cell>
          <cell r="D146">
            <v>37148</v>
          </cell>
          <cell r="E146">
            <v>37147</v>
          </cell>
          <cell r="F146">
            <v>37169</v>
          </cell>
          <cell r="G146">
            <v>21</v>
          </cell>
          <cell r="H146">
            <v>21</v>
          </cell>
          <cell r="I146" t="str">
            <v>FCA Kovdor</v>
          </cell>
          <cell r="J146" t="str">
            <v>CIF Japan</v>
          </cell>
          <cell r="K146" t="str">
            <v>КГОК</v>
          </cell>
          <cell r="L146" t="str">
            <v>КГОК</v>
          </cell>
          <cell r="M146" t="str">
            <v>GMF</v>
          </cell>
          <cell r="N146" t="str">
            <v>Kinsho</v>
          </cell>
          <cell r="O146">
            <v>2100</v>
          </cell>
          <cell r="P146">
            <v>44100</v>
          </cell>
          <cell r="R146">
            <v>44100</v>
          </cell>
          <cell r="S146">
            <v>44100</v>
          </cell>
          <cell r="T146">
            <v>0</v>
          </cell>
          <cell r="U146">
            <v>1700</v>
          </cell>
          <cell r="V146">
            <v>35700</v>
          </cell>
          <cell r="W146">
            <v>35700</v>
          </cell>
          <cell r="X146">
            <v>0</v>
          </cell>
          <cell r="Y146">
            <v>290</v>
          </cell>
          <cell r="Z146">
            <v>6090</v>
          </cell>
          <cell r="AA146">
            <v>6090</v>
          </cell>
          <cell r="AB146">
            <v>0</v>
          </cell>
          <cell r="AD146">
            <v>1447.33</v>
          </cell>
          <cell r="AE146">
            <v>1447.33</v>
          </cell>
          <cell r="AF146">
            <v>0</v>
          </cell>
          <cell r="AG146">
            <v>67.83</v>
          </cell>
          <cell r="AH146">
            <v>67.83</v>
          </cell>
          <cell r="AI146">
            <v>0</v>
          </cell>
          <cell r="AJ146">
            <v>2100</v>
          </cell>
          <cell r="AK146">
            <v>1790</v>
          </cell>
          <cell r="AL146">
            <v>2090</v>
          </cell>
          <cell r="AM146">
            <v>43890</v>
          </cell>
          <cell r="AN146">
            <v>0</v>
          </cell>
          <cell r="AO146">
            <v>43890</v>
          </cell>
          <cell r="AP146">
            <v>2090</v>
          </cell>
          <cell r="AQ146">
            <v>43890</v>
          </cell>
          <cell r="AS146">
            <v>43890</v>
          </cell>
          <cell r="AT146">
            <v>1790</v>
          </cell>
          <cell r="AW146">
            <v>37590</v>
          </cell>
          <cell r="AZ146">
            <v>37590</v>
          </cell>
          <cell r="BA146">
            <v>0</v>
          </cell>
          <cell r="BB146">
            <v>37590</v>
          </cell>
          <cell r="BC146">
            <v>0</v>
          </cell>
          <cell r="BD146">
            <v>0</v>
          </cell>
          <cell r="BE146">
            <v>210</v>
          </cell>
          <cell r="BF146">
            <v>210</v>
          </cell>
          <cell r="BG146">
            <v>374.84</v>
          </cell>
        </row>
        <row r="147">
          <cell r="A147">
            <v>200109</v>
          </cell>
          <cell r="B147" t="str">
            <v>dfp</v>
          </cell>
          <cell r="C147" t="str">
            <v>dfp20</v>
          </cell>
          <cell r="D147">
            <v>37146</v>
          </cell>
          <cell r="E147">
            <v>37147</v>
          </cell>
          <cell r="F147">
            <v>37148</v>
          </cell>
          <cell r="G147">
            <v>2524.10009765625</v>
          </cell>
          <cell r="H147">
            <v>2566.199951171875</v>
          </cell>
          <cell r="I147" t="str">
            <v>DAF Ivangorod</v>
          </cell>
          <cell r="J147" t="str">
            <v>FOB Tallinn</v>
          </cell>
          <cell r="K147" t="str">
            <v>Фосфорит</v>
          </cell>
          <cell r="L147" t="str">
            <v>Фосфорит</v>
          </cell>
          <cell r="M147" t="str">
            <v>GMF</v>
          </cell>
          <cell r="N147" t="str">
            <v>Nagel</v>
          </cell>
          <cell r="O147">
            <v>138</v>
          </cell>
          <cell r="P147">
            <v>354135.6</v>
          </cell>
          <cell r="R147">
            <v>354135.6</v>
          </cell>
          <cell r="S147">
            <v>354135.6</v>
          </cell>
          <cell r="T147">
            <v>0</v>
          </cell>
          <cell r="U147">
            <v>128.69999999999999</v>
          </cell>
          <cell r="V147">
            <v>324851.67</v>
          </cell>
          <cell r="W147">
            <v>324851.67</v>
          </cell>
          <cell r="X147">
            <v>0</v>
          </cell>
          <cell r="Y147">
            <v>2.04</v>
          </cell>
          <cell r="Z147">
            <v>5235.0479999999998</v>
          </cell>
          <cell r="AA147">
            <v>5235.05</v>
          </cell>
          <cell r="AB147">
            <v>0</v>
          </cell>
          <cell r="AC147" t="str">
            <v>EBSS</v>
          </cell>
          <cell r="AD147">
            <v>18192.95</v>
          </cell>
          <cell r="AE147">
            <v>18192.95</v>
          </cell>
          <cell r="AF147">
            <v>0</v>
          </cell>
          <cell r="AG147">
            <v>0</v>
          </cell>
          <cell r="AH147">
            <v>0</v>
          </cell>
          <cell r="AI147">
            <v>0</v>
          </cell>
          <cell r="AJ147">
            <v>138</v>
          </cell>
          <cell r="AK147">
            <v>135.76</v>
          </cell>
          <cell r="AL147">
            <v>137.9</v>
          </cell>
          <cell r="AM147">
            <v>353878.98</v>
          </cell>
          <cell r="AN147">
            <v>0</v>
          </cell>
          <cell r="AO147">
            <v>353878.98</v>
          </cell>
          <cell r="AP147">
            <v>137.9</v>
          </cell>
          <cell r="AQ147">
            <v>353878.98</v>
          </cell>
          <cell r="AS147">
            <v>353878.98</v>
          </cell>
          <cell r="AT147">
            <v>135.76</v>
          </cell>
          <cell r="AU147">
            <v>348387.31199999998</v>
          </cell>
          <cell r="AW147">
            <v>348387.31199999998</v>
          </cell>
          <cell r="AX147">
            <v>348387.31199999998</v>
          </cell>
          <cell r="AZ147">
            <v>348387.31199999998</v>
          </cell>
          <cell r="BA147">
            <v>0</v>
          </cell>
          <cell r="BB147">
            <v>348387.31</v>
          </cell>
          <cell r="BC147">
            <v>0</v>
          </cell>
          <cell r="BD147">
            <v>0</v>
          </cell>
          <cell r="BE147">
            <v>256.62</v>
          </cell>
          <cell r="BF147">
            <v>256.62</v>
          </cell>
          <cell r="BG147">
            <v>5342.692</v>
          </cell>
          <cell r="BH147" t="str">
            <v>Kagu</v>
          </cell>
        </row>
        <row r="148">
          <cell r="A148">
            <v>200109</v>
          </cell>
          <cell r="B148" t="str">
            <v>dfp</v>
          </cell>
          <cell r="C148" t="str">
            <v>dfp21</v>
          </cell>
          <cell r="D148">
            <v>37149</v>
          </cell>
          <cell r="E148">
            <v>37147</v>
          </cell>
          <cell r="F148">
            <v>37150</v>
          </cell>
          <cell r="G148">
            <v>1195.7900390625</v>
          </cell>
          <cell r="H148">
            <v>1194.719970703125</v>
          </cell>
          <cell r="I148" t="str">
            <v>DAF Ivangorod</v>
          </cell>
          <cell r="J148" t="str">
            <v>FOB Tallinn</v>
          </cell>
          <cell r="K148" t="str">
            <v>Фосфорит</v>
          </cell>
          <cell r="L148" t="str">
            <v>Фосфорит</v>
          </cell>
          <cell r="M148" t="str">
            <v>GMF</v>
          </cell>
          <cell r="N148" t="str">
            <v>Nagel</v>
          </cell>
          <cell r="O148">
            <v>138</v>
          </cell>
          <cell r="P148">
            <v>164871.35999999999</v>
          </cell>
          <cell r="R148">
            <v>164871.35999999999</v>
          </cell>
          <cell r="S148">
            <v>164871.35999999999</v>
          </cell>
          <cell r="T148">
            <v>0</v>
          </cell>
          <cell r="U148">
            <v>128.69999999999999</v>
          </cell>
          <cell r="V148">
            <v>153898.17300000001</v>
          </cell>
          <cell r="W148">
            <v>153898.17000000001</v>
          </cell>
          <cell r="X148">
            <v>0</v>
          </cell>
          <cell r="Y148">
            <v>1.52</v>
          </cell>
          <cell r="Z148">
            <v>1815.9744000000001</v>
          </cell>
          <cell r="AA148">
            <v>1815.97</v>
          </cell>
          <cell r="AB148">
            <v>0</v>
          </cell>
          <cell r="AC148" t="str">
            <v>EBSS</v>
          </cell>
          <cell r="AD148">
            <v>8799.1200000000008</v>
          </cell>
          <cell r="AE148">
            <v>8799.1200000000008</v>
          </cell>
          <cell r="AF148">
            <v>0</v>
          </cell>
          <cell r="AG148">
            <v>0</v>
          </cell>
          <cell r="AH148">
            <v>0</v>
          </cell>
          <cell r="AI148">
            <v>0</v>
          </cell>
          <cell r="AJ148">
            <v>138</v>
          </cell>
          <cell r="AK148">
            <v>136.28</v>
          </cell>
          <cell r="AL148">
            <v>137.9</v>
          </cell>
          <cell r="AM148">
            <v>164751.89000000001</v>
          </cell>
          <cell r="AN148">
            <v>0</v>
          </cell>
          <cell r="AO148">
            <v>164751.89000000001</v>
          </cell>
          <cell r="AP148">
            <v>137.9</v>
          </cell>
          <cell r="AQ148">
            <v>164751.88800000001</v>
          </cell>
          <cell r="AS148">
            <v>164751.88800000001</v>
          </cell>
          <cell r="AT148">
            <v>136.28</v>
          </cell>
          <cell r="AU148">
            <v>162816.44159999999</v>
          </cell>
          <cell r="AW148">
            <v>162816.44159999999</v>
          </cell>
          <cell r="AX148">
            <v>162816.44159999999</v>
          </cell>
          <cell r="AZ148">
            <v>162816.44159999999</v>
          </cell>
          <cell r="BA148">
            <v>0</v>
          </cell>
          <cell r="BB148">
            <v>162816.44</v>
          </cell>
          <cell r="BC148">
            <v>0</v>
          </cell>
          <cell r="BD148">
            <v>0</v>
          </cell>
          <cell r="BE148">
            <v>119.47199999999999</v>
          </cell>
          <cell r="BF148">
            <v>119.47199999999999</v>
          </cell>
          <cell r="BG148">
            <v>119.1486</v>
          </cell>
          <cell r="BH148" t="str">
            <v>Schokland</v>
          </cell>
        </row>
        <row r="149">
          <cell r="A149">
            <v>200109</v>
          </cell>
          <cell r="B149" t="str">
            <v>dfp</v>
          </cell>
          <cell r="C149" t="str">
            <v>dfp24</v>
          </cell>
          <cell r="D149">
            <v>37154</v>
          </cell>
          <cell r="E149">
            <v>37147</v>
          </cell>
          <cell r="F149">
            <v>37164</v>
          </cell>
          <cell r="G149">
            <v>2006</v>
          </cell>
          <cell r="H149">
            <v>2009.02001953125</v>
          </cell>
          <cell r="I149" t="str">
            <v>DAF Ivangorod</v>
          </cell>
          <cell r="J149" t="str">
            <v>CIF Alexandria</v>
          </cell>
          <cell r="K149" t="str">
            <v>Фосфорит</v>
          </cell>
          <cell r="L149" t="str">
            <v>Фосфорит</v>
          </cell>
          <cell r="M149" t="str">
            <v>GMF</v>
          </cell>
          <cell r="N149" t="str">
            <v>Jomitco</v>
          </cell>
          <cell r="O149">
            <v>177</v>
          </cell>
          <cell r="P149">
            <v>355596.54</v>
          </cell>
          <cell r="R149">
            <v>355596.54</v>
          </cell>
          <cell r="S149">
            <v>355636.54</v>
          </cell>
          <cell r="T149">
            <v>-40</v>
          </cell>
          <cell r="U149">
            <v>129.80000000000001</v>
          </cell>
          <cell r="V149">
            <v>260378.8</v>
          </cell>
          <cell r="W149">
            <v>260378.8</v>
          </cell>
          <cell r="X149">
            <v>0</v>
          </cell>
          <cell r="Y149">
            <v>7.29</v>
          </cell>
          <cell r="Z149">
            <v>14645.755800000001</v>
          </cell>
          <cell r="AA149">
            <v>14645.76</v>
          </cell>
          <cell r="AB149">
            <v>0</v>
          </cell>
          <cell r="AC149" t="str">
            <v>EBSS</v>
          </cell>
          <cell r="AD149">
            <v>78390.854999999996</v>
          </cell>
          <cell r="AE149">
            <v>78390.86</v>
          </cell>
          <cell r="AF149">
            <v>0</v>
          </cell>
          <cell r="AG149">
            <v>1564.62</v>
          </cell>
          <cell r="AH149">
            <v>1564.62</v>
          </cell>
          <cell r="AI149">
            <v>0</v>
          </cell>
          <cell r="AJ149">
            <v>177</v>
          </cell>
          <cell r="AK149">
            <v>169.51490000000001</v>
          </cell>
          <cell r="AL149">
            <v>176.9</v>
          </cell>
          <cell r="AM149">
            <v>355395.64</v>
          </cell>
          <cell r="AN149">
            <v>0</v>
          </cell>
          <cell r="AO149">
            <v>355395.64</v>
          </cell>
          <cell r="AP149">
            <v>176.9</v>
          </cell>
          <cell r="AQ149">
            <v>355395.63799999998</v>
          </cell>
          <cell r="AS149">
            <v>355395.63799999998</v>
          </cell>
          <cell r="AT149">
            <v>169.51490000000001</v>
          </cell>
          <cell r="AU149">
            <v>337917.16399999999</v>
          </cell>
          <cell r="AV149">
            <v>2641.7</v>
          </cell>
          <cell r="AW149">
            <v>340558.864</v>
          </cell>
          <cell r="AX149">
            <v>337917.16399999999</v>
          </cell>
          <cell r="AY149">
            <v>2641.7</v>
          </cell>
          <cell r="AZ149">
            <v>340558.864</v>
          </cell>
          <cell r="BA149">
            <v>0</v>
          </cell>
          <cell r="BB149">
            <v>340558.86</v>
          </cell>
          <cell r="BC149">
            <v>0</v>
          </cell>
          <cell r="BD149">
            <v>0</v>
          </cell>
          <cell r="BE149">
            <v>200.90199999999999</v>
          </cell>
          <cell r="BF149">
            <v>191.01820000000001</v>
          </cell>
          <cell r="BG149">
            <v>224.589</v>
          </cell>
          <cell r="BH149" t="str">
            <v>Abdul S</v>
          </cell>
        </row>
        <row r="150">
          <cell r="A150">
            <v>200109</v>
          </cell>
          <cell r="B150" t="str">
            <v>foc</v>
          </cell>
          <cell r="C150" t="str">
            <v>foc33</v>
          </cell>
          <cell r="D150">
            <v>37147</v>
          </cell>
          <cell r="E150">
            <v>37147</v>
          </cell>
          <cell r="F150">
            <v>37151</v>
          </cell>
          <cell r="G150">
            <v>3732.989990234375</v>
          </cell>
          <cell r="H150">
            <v>3732.989990234375</v>
          </cell>
          <cell r="I150" t="str">
            <v>FCA Kovdor</v>
          </cell>
          <cell r="J150" t="str">
            <v>DAF Bel-Ukr</v>
          </cell>
          <cell r="K150" t="str">
            <v>КГОК</v>
          </cell>
          <cell r="L150" t="str">
            <v>КГОК</v>
          </cell>
          <cell r="M150" t="str">
            <v>GMF</v>
          </cell>
          <cell r="N150" t="str">
            <v>Shiran</v>
          </cell>
          <cell r="O150">
            <v>13.480600000000001</v>
          </cell>
          <cell r="P150">
            <v>96462.7</v>
          </cell>
          <cell r="R150">
            <v>96462.7</v>
          </cell>
          <cell r="S150">
            <v>96462.7</v>
          </cell>
          <cell r="T150">
            <v>0</v>
          </cell>
          <cell r="U150">
            <v>11.36</v>
          </cell>
          <cell r="V150">
            <v>42406.7664</v>
          </cell>
          <cell r="W150">
            <v>42406.77</v>
          </cell>
          <cell r="X150">
            <v>0</v>
          </cell>
          <cell r="Y150">
            <v>1.43</v>
          </cell>
          <cell r="Z150">
            <v>5338.1756999999998</v>
          </cell>
          <cell r="AA150">
            <v>5338.18</v>
          </cell>
          <cell r="AB150">
            <v>0</v>
          </cell>
          <cell r="AC150" t="str">
            <v>Intergate</v>
          </cell>
          <cell r="AD150">
            <v>46716.67</v>
          </cell>
          <cell r="AE150">
            <v>46716.67</v>
          </cell>
          <cell r="AF150">
            <v>0</v>
          </cell>
          <cell r="AG150">
            <v>0</v>
          </cell>
          <cell r="AH150">
            <v>0</v>
          </cell>
          <cell r="AI150">
            <v>0</v>
          </cell>
          <cell r="AJ150">
            <v>13.480600000000001</v>
          </cell>
          <cell r="AK150">
            <v>11.898099999999999</v>
          </cell>
          <cell r="AL150">
            <v>13.4298</v>
          </cell>
          <cell r="AM150">
            <v>50133.31</v>
          </cell>
          <cell r="AN150">
            <v>46139.76</v>
          </cell>
          <cell r="AO150">
            <v>96273.07</v>
          </cell>
          <cell r="AP150">
            <v>13.4298</v>
          </cell>
          <cell r="AQ150">
            <v>50133.31</v>
          </cell>
          <cell r="AR150">
            <v>46139.76</v>
          </cell>
          <cell r="AS150">
            <v>96273.07</v>
          </cell>
          <cell r="AT150">
            <v>11.898099999999999</v>
          </cell>
          <cell r="AU150">
            <v>44415.49</v>
          </cell>
          <cell r="AV150">
            <v>46139.76</v>
          </cell>
          <cell r="AW150">
            <v>90555.25</v>
          </cell>
          <cell r="AX150">
            <v>44415.49</v>
          </cell>
          <cell r="AY150">
            <v>46139.76</v>
          </cell>
          <cell r="AZ150">
            <v>90555.25</v>
          </cell>
          <cell r="BA150">
            <v>0</v>
          </cell>
          <cell r="BB150">
            <v>90555.25</v>
          </cell>
          <cell r="BC150">
            <v>0</v>
          </cell>
          <cell r="BD150">
            <v>0</v>
          </cell>
          <cell r="BE150">
            <v>189.63</v>
          </cell>
          <cell r="BF150">
            <v>379.64429999999999</v>
          </cell>
          <cell r="BG150">
            <v>1431.8136</v>
          </cell>
        </row>
        <row r="151">
          <cell r="A151">
            <v>200109</v>
          </cell>
          <cell r="B151" t="str">
            <v>foc</v>
          </cell>
          <cell r="C151" t="str">
            <v>foc34</v>
          </cell>
          <cell r="D151">
            <v>37137</v>
          </cell>
          <cell r="E151">
            <v>37148</v>
          </cell>
          <cell r="F151">
            <v>37151</v>
          </cell>
          <cell r="G151">
            <v>3852.139892578125</v>
          </cell>
          <cell r="H151">
            <v>3852.139892578125</v>
          </cell>
          <cell r="I151" t="str">
            <v>FCA Kovdor</v>
          </cell>
          <cell r="J151" t="str">
            <v>DAF Bel-Ukr</v>
          </cell>
          <cell r="K151" t="str">
            <v>КГОК</v>
          </cell>
          <cell r="L151" t="str">
            <v>КГОК</v>
          </cell>
          <cell r="M151" t="str">
            <v>GMF</v>
          </cell>
          <cell r="N151" t="str">
            <v>Shiran</v>
          </cell>
          <cell r="O151">
            <v>13.400499999999999</v>
          </cell>
          <cell r="P151">
            <v>99233.05</v>
          </cell>
          <cell r="R151">
            <v>99233.05</v>
          </cell>
          <cell r="S151">
            <v>99233.05</v>
          </cell>
          <cell r="T151">
            <v>0</v>
          </cell>
          <cell r="U151">
            <v>11.32</v>
          </cell>
          <cell r="V151">
            <v>43606.224800000004</v>
          </cell>
          <cell r="W151">
            <v>43606.22</v>
          </cell>
          <cell r="X151">
            <v>0</v>
          </cell>
          <cell r="Y151">
            <v>1.43</v>
          </cell>
          <cell r="Z151">
            <v>5508.5601999999999</v>
          </cell>
          <cell r="AA151">
            <v>5508.56</v>
          </cell>
          <cell r="AB151">
            <v>0</v>
          </cell>
          <cell r="AC151" t="str">
            <v>Intergate</v>
          </cell>
          <cell r="AD151">
            <v>46811.31</v>
          </cell>
          <cell r="AE151">
            <v>46811.31</v>
          </cell>
          <cell r="AF151">
            <v>0</v>
          </cell>
          <cell r="AG151">
            <v>0</v>
          </cell>
          <cell r="AH151">
            <v>0</v>
          </cell>
          <cell r="AI151">
            <v>0</v>
          </cell>
          <cell r="AJ151">
            <v>13.400499999999999</v>
          </cell>
          <cell r="AK151">
            <v>11.822800000000001</v>
          </cell>
          <cell r="AL151">
            <v>13.3498</v>
          </cell>
          <cell r="AM151">
            <v>51425.3</v>
          </cell>
          <cell r="AN151">
            <v>47612.45</v>
          </cell>
          <cell r="AO151">
            <v>99037.75</v>
          </cell>
          <cell r="AP151">
            <v>13.3498</v>
          </cell>
          <cell r="AQ151">
            <v>51425.3</v>
          </cell>
          <cell r="AR151">
            <v>47612.45</v>
          </cell>
          <cell r="AS151">
            <v>99037.75</v>
          </cell>
          <cell r="AT151">
            <v>11.822800000000001</v>
          </cell>
          <cell r="AU151">
            <v>45543.08</v>
          </cell>
          <cell r="AV151">
            <v>47612.45</v>
          </cell>
          <cell r="AW151">
            <v>93155.53</v>
          </cell>
          <cell r="AX151">
            <v>45543.08</v>
          </cell>
          <cell r="AY151">
            <v>47612.45</v>
          </cell>
          <cell r="AZ151">
            <v>93155.53</v>
          </cell>
          <cell r="BA151">
            <v>0</v>
          </cell>
          <cell r="BB151">
            <v>93155.53</v>
          </cell>
          <cell r="BC151">
            <v>0</v>
          </cell>
          <cell r="BD151">
            <v>0</v>
          </cell>
          <cell r="BE151">
            <v>195.3</v>
          </cell>
          <cell r="BF151">
            <v>373.65980000000002</v>
          </cell>
          <cell r="BG151">
            <v>2737.9951999999998</v>
          </cell>
        </row>
        <row r="152">
          <cell r="A152">
            <v>200109</v>
          </cell>
          <cell r="B152" t="str">
            <v>map</v>
          </cell>
          <cell r="C152" t="str">
            <v>map29</v>
          </cell>
          <cell r="D152">
            <v>37154</v>
          </cell>
          <cell r="E152">
            <v>37148</v>
          </cell>
          <cell r="F152">
            <v>37151</v>
          </cell>
          <cell r="G152">
            <v>3100.89990234375</v>
          </cell>
          <cell r="H152">
            <v>3104.821044921875</v>
          </cell>
          <cell r="I152" t="str">
            <v>DAF Ivangorod</v>
          </cell>
          <cell r="J152" t="str">
            <v>FOB Muuga</v>
          </cell>
          <cell r="K152" t="str">
            <v>Фосфорит</v>
          </cell>
          <cell r="L152" t="str">
            <v>Фосфорит</v>
          </cell>
          <cell r="M152" t="str">
            <v>GMF</v>
          </cell>
          <cell r="N152" t="str">
            <v>Unifert</v>
          </cell>
          <cell r="O152">
            <v>147</v>
          </cell>
          <cell r="P152">
            <v>456408.69</v>
          </cell>
          <cell r="R152">
            <v>456408.69</v>
          </cell>
          <cell r="S152">
            <v>456408.69</v>
          </cell>
          <cell r="T152">
            <v>0</v>
          </cell>
          <cell r="U152">
            <v>129</v>
          </cell>
          <cell r="V152">
            <v>400016.1</v>
          </cell>
          <cell r="W152">
            <v>400016.1</v>
          </cell>
          <cell r="X152">
            <v>0</v>
          </cell>
          <cell r="Y152">
            <v>8.2200000000000006</v>
          </cell>
          <cell r="Z152">
            <v>25521.63</v>
          </cell>
          <cell r="AA152">
            <v>25521.63</v>
          </cell>
          <cell r="AB152">
            <v>0</v>
          </cell>
          <cell r="AC152" t="str">
            <v>EBSS</v>
          </cell>
          <cell r="AD152">
            <v>29925.8</v>
          </cell>
          <cell r="AE152">
            <v>29925.8</v>
          </cell>
          <cell r="AF152">
            <v>0</v>
          </cell>
          <cell r="AG152">
            <v>0</v>
          </cell>
          <cell r="AH152">
            <v>0</v>
          </cell>
          <cell r="AI152">
            <v>0</v>
          </cell>
          <cell r="AJ152">
            <v>147</v>
          </cell>
          <cell r="AK152">
            <v>138.58000000000001</v>
          </cell>
          <cell r="AL152">
            <v>146.9</v>
          </cell>
          <cell r="AM152">
            <v>456098.2</v>
          </cell>
          <cell r="AN152">
            <v>0</v>
          </cell>
          <cell r="AO152">
            <v>456098.2</v>
          </cell>
          <cell r="AP152">
            <v>146.9</v>
          </cell>
          <cell r="AQ152">
            <v>456098.20490000001</v>
          </cell>
          <cell r="AS152">
            <v>456098.20490000001</v>
          </cell>
          <cell r="AT152">
            <v>138.58000000000001</v>
          </cell>
          <cell r="AW152">
            <v>430266.09419999999</v>
          </cell>
          <cell r="AZ152">
            <v>430266.09419999999</v>
          </cell>
          <cell r="BA152">
            <v>0</v>
          </cell>
          <cell r="BB152">
            <v>430266.09</v>
          </cell>
          <cell r="BC152">
            <v>0</v>
          </cell>
          <cell r="BD152">
            <v>0</v>
          </cell>
          <cell r="BE152">
            <v>310.48700000000002</v>
          </cell>
          <cell r="BF152">
            <v>310.48070000000001</v>
          </cell>
          <cell r="BG152">
            <v>324.19420000000002</v>
          </cell>
        </row>
        <row r="153">
          <cell r="A153">
            <v>200109</v>
          </cell>
          <cell r="B153" t="str">
            <v>ac</v>
          </cell>
          <cell r="C153" t="str">
            <v>ac46</v>
          </cell>
          <cell r="D153">
            <v>37163</v>
          </cell>
          <cell r="E153">
            <v>37149</v>
          </cell>
          <cell r="F153">
            <v>37149</v>
          </cell>
          <cell r="G153">
            <v>3836.800048828125</v>
          </cell>
          <cell r="H153">
            <v>3836.800048828125</v>
          </cell>
          <cell r="I153" t="str">
            <v>FCA Kovdor</v>
          </cell>
          <cell r="J153" t="str">
            <v>DDU Shilainiai</v>
          </cell>
          <cell r="K153" t="str">
            <v>КГОК</v>
          </cell>
          <cell r="L153" t="str">
            <v>КГОК</v>
          </cell>
          <cell r="M153" t="str">
            <v>Seneltex</v>
          </cell>
          <cell r="N153" t="str">
            <v>Kemira-Lifosa</v>
          </cell>
          <cell r="O153">
            <v>61.5</v>
          </cell>
          <cell r="P153">
            <v>235963.2</v>
          </cell>
          <cell r="R153">
            <v>235963.2</v>
          </cell>
          <cell r="S153">
            <v>235963.2</v>
          </cell>
          <cell r="T153">
            <v>0</v>
          </cell>
          <cell r="U153">
            <v>28</v>
          </cell>
          <cell r="V153">
            <v>107430.39999999999</v>
          </cell>
          <cell r="W153">
            <v>107430.39999999999</v>
          </cell>
          <cell r="X153">
            <v>0</v>
          </cell>
          <cell r="Y153">
            <v>6.4</v>
          </cell>
          <cell r="Z153">
            <v>24555.52</v>
          </cell>
          <cell r="AA153">
            <v>24555.52</v>
          </cell>
          <cell r="AB153">
            <v>0</v>
          </cell>
          <cell r="AC153" t="str">
            <v>Itico</v>
          </cell>
          <cell r="AD153">
            <v>103188.18</v>
          </cell>
          <cell r="AE153">
            <v>103504.2</v>
          </cell>
          <cell r="AF153">
            <v>-316.02</v>
          </cell>
          <cell r="AG153">
            <v>0</v>
          </cell>
          <cell r="AH153">
            <v>0</v>
          </cell>
          <cell r="AI153">
            <v>0</v>
          </cell>
          <cell r="AK153">
            <v>55</v>
          </cell>
          <cell r="AM153">
            <v>0</v>
          </cell>
          <cell r="AN153">
            <v>0</v>
          </cell>
          <cell r="AP153">
            <v>61.5</v>
          </cell>
          <cell r="AQ153">
            <v>235963.2</v>
          </cell>
          <cell r="AS153">
            <v>235963.2</v>
          </cell>
          <cell r="AT153">
            <v>55</v>
          </cell>
          <cell r="AU153">
            <v>211024</v>
          </cell>
          <cell r="AW153">
            <v>211024</v>
          </cell>
          <cell r="AX153">
            <v>211024</v>
          </cell>
          <cell r="AZ153">
            <v>211024</v>
          </cell>
          <cell r="BA153">
            <v>0</v>
          </cell>
          <cell r="BB153">
            <v>211024</v>
          </cell>
          <cell r="BC153">
            <v>0</v>
          </cell>
          <cell r="BD153">
            <v>0</v>
          </cell>
          <cell r="BE153">
            <v>0</v>
          </cell>
          <cell r="BF153">
            <v>383.68</v>
          </cell>
          <cell r="BG153">
            <v>405.42</v>
          </cell>
        </row>
        <row r="154">
          <cell r="A154">
            <v>200109</v>
          </cell>
          <cell r="B154" t="str">
            <v>np</v>
          </cell>
          <cell r="C154" t="str">
            <v>np06</v>
          </cell>
          <cell r="D154">
            <v>37144</v>
          </cell>
          <cell r="E154">
            <v>37151</v>
          </cell>
          <cell r="F154">
            <v>37156</v>
          </cell>
          <cell r="G154">
            <v>15054</v>
          </cell>
          <cell r="H154">
            <v>15054</v>
          </cell>
          <cell r="I154" t="str">
            <v>FCA Belorechenskaya</v>
          </cell>
          <cell r="J154" t="str">
            <v>FOB Novorossijsk</v>
          </cell>
          <cell r="K154" t="str">
            <v>Белореченск</v>
          </cell>
          <cell r="L154" t="str">
            <v>КГОК</v>
          </cell>
          <cell r="M154" t="str">
            <v>GMF</v>
          </cell>
          <cell r="N154" t="str">
            <v>Helm</v>
          </cell>
          <cell r="O154">
            <v>109</v>
          </cell>
          <cell r="P154">
            <v>1640886</v>
          </cell>
          <cell r="Q154">
            <v>-56123.08</v>
          </cell>
          <cell r="R154">
            <v>1584762.92</v>
          </cell>
          <cell r="S154">
            <v>1584762.92</v>
          </cell>
          <cell r="T154">
            <v>0</v>
          </cell>
          <cell r="U154">
            <v>90</v>
          </cell>
          <cell r="V154">
            <v>1354860</v>
          </cell>
          <cell r="W154">
            <v>1354860</v>
          </cell>
          <cell r="X154">
            <v>0</v>
          </cell>
          <cell r="Y154">
            <v>2.5299999999999998</v>
          </cell>
          <cell r="Z154">
            <v>38086.620000000003</v>
          </cell>
          <cell r="AA154">
            <v>38086.620000000003</v>
          </cell>
          <cell r="AB154">
            <v>0</v>
          </cell>
          <cell r="AC154" t="str">
            <v>Railco</v>
          </cell>
          <cell r="AD154">
            <v>187291.51</v>
          </cell>
          <cell r="AE154">
            <v>212826.51</v>
          </cell>
          <cell r="AF154">
            <v>-25535</v>
          </cell>
          <cell r="AG154">
            <v>0</v>
          </cell>
          <cell r="AH154">
            <v>0</v>
          </cell>
          <cell r="AI154">
            <v>0</v>
          </cell>
          <cell r="AJ154">
            <v>109</v>
          </cell>
          <cell r="AK154">
            <v>102.54</v>
          </cell>
          <cell r="AL154">
            <v>108.9</v>
          </cell>
          <cell r="AM154">
            <v>1639380.6</v>
          </cell>
          <cell r="AN154">
            <v>-56123.08</v>
          </cell>
          <cell r="AO154">
            <v>1583257.52</v>
          </cell>
          <cell r="AP154">
            <v>108.9</v>
          </cell>
          <cell r="AQ154">
            <v>1639380.6</v>
          </cell>
          <cell r="AR154">
            <v>-56123.08</v>
          </cell>
          <cell r="AS154">
            <v>1583257.52</v>
          </cell>
          <cell r="AT154">
            <v>102.54</v>
          </cell>
          <cell r="AW154">
            <v>1543637.16</v>
          </cell>
          <cell r="AZ154">
            <v>1543637.16</v>
          </cell>
          <cell r="BA154">
            <v>0</v>
          </cell>
          <cell r="BB154">
            <v>1543637.16</v>
          </cell>
          <cell r="BC154">
            <v>0</v>
          </cell>
          <cell r="BD154">
            <v>0</v>
          </cell>
          <cell r="BE154">
            <v>1505.4</v>
          </cell>
          <cell r="BF154">
            <v>1533.74</v>
          </cell>
          <cell r="BG154">
            <v>1485.65</v>
          </cell>
          <cell r="BH154" t="str">
            <v>Sveti Vlaho</v>
          </cell>
        </row>
        <row r="155">
          <cell r="A155">
            <v>200109</v>
          </cell>
          <cell r="B155" t="str">
            <v>ac</v>
          </cell>
          <cell r="C155" t="str">
            <v>ac43</v>
          </cell>
          <cell r="D155">
            <v>37151</v>
          </cell>
          <cell r="E155">
            <v>37152</v>
          </cell>
          <cell r="F155">
            <v>37152</v>
          </cell>
          <cell r="G155">
            <v>19011</v>
          </cell>
          <cell r="H155">
            <v>19011</v>
          </cell>
          <cell r="I155" t="str">
            <v>FOB Murmansk</v>
          </cell>
          <cell r="J155" t="str">
            <v>CFR Klaipeda</v>
          </cell>
          <cell r="K155" t="str">
            <v>КГОК</v>
          </cell>
          <cell r="L155" t="str">
            <v>КГОК</v>
          </cell>
          <cell r="M155" t="str">
            <v>Seneltex</v>
          </cell>
          <cell r="N155" t="str">
            <v>Lifosa</v>
          </cell>
          <cell r="O155">
            <v>56</v>
          </cell>
          <cell r="P155">
            <v>1064616</v>
          </cell>
          <cell r="R155">
            <v>1064616</v>
          </cell>
          <cell r="S155">
            <v>1064616</v>
          </cell>
          <cell r="T155">
            <v>0</v>
          </cell>
          <cell r="U155">
            <v>33</v>
          </cell>
          <cell r="V155">
            <v>627363</v>
          </cell>
          <cell r="W155">
            <v>627363</v>
          </cell>
          <cell r="X155">
            <v>0</v>
          </cell>
          <cell r="Y155">
            <v>13.5</v>
          </cell>
          <cell r="Z155">
            <v>256648.5</v>
          </cell>
          <cell r="AA155">
            <v>256648.5</v>
          </cell>
          <cell r="AB155">
            <v>0</v>
          </cell>
          <cell r="AC155" t="str">
            <v>ММП</v>
          </cell>
          <cell r="AD155">
            <v>176335.2</v>
          </cell>
          <cell r="AE155">
            <v>176335.2</v>
          </cell>
          <cell r="AF155">
            <v>0</v>
          </cell>
          <cell r="AG155">
            <v>0</v>
          </cell>
          <cell r="AH155">
            <v>0</v>
          </cell>
          <cell r="AI155">
            <v>0</v>
          </cell>
          <cell r="AK155">
            <v>42.4</v>
          </cell>
          <cell r="AM155">
            <v>0</v>
          </cell>
          <cell r="AN155">
            <v>0</v>
          </cell>
          <cell r="AP155">
            <v>56</v>
          </cell>
          <cell r="AQ155">
            <v>1064616</v>
          </cell>
          <cell r="AS155">
            <v>1064616</v>
          </cell>
          <cell r="AT155">
            <v>42.4</v>
          </cell>
          <cell r="AU155">
            <v>806066.4</v>
          </cell>
          <cell r="AW155">
            <v>806066.4</v>
          </cell>
          <cell r="AX155">
            <v>806066.4</v>
          </cell>
          <cell r="AZ155">
            <v>806066.4</v>
          </cell>
          <cell r="BA155">
            <v>0</v>
          </cell>
          <cell r="BB155">
            <v>806066.4</v>
          </cell>
          <cell r="BC155">
            <v>0</v>
          </cell>
          <cell r="BD155">
            <v>0</v>
          </cell>
          <cell r="BE155">
            <v>0</v>
          </cell>
          <cell r="BF155">
            <v>1901.1</v>
          </cell>
          <cell r="BG155">
            <v>2368.1999999999998</v>
          </cell>
          <cell r="BH155" t="str">
            <v>K.Minin</v>
          </cell>
        </row>
        <row r="156">
          <cell r="A156">
            <v>200109</v>
          </cell>
          <cell r="B156" t="str">
            <v>foc</v>
          </cell>
          <cell r="C156" t="str">
            <v>foc35</v>
          </cell>
          <cell r="D156">
            <v>37139</v>
          </cell>
          <cell r="E156">
            <v>37153</v>
          </cell>
          <cell r="F156">
            <v>37155</v>
          </cell>
          <cell r="G156">
            <v>3806.219970703125</v>
          </cell>
          <cell r="H156">
            <v>3806.219970703125</v>
          </cell>
          <cell r="I156" t="str">
            <v>FCA Kovdor</v>
          </cell>
          <cell r="J156" t="str">
            <v>DAF Bel-Ukr</v>
          </cell>
          <cell r="K156" t="str">
            <v>КГОК</v>
          </cell>
          <cell r="L156" t="str">
            <v>КГОК</v>
          </cell>
          <cell r="M156" t="str">
            <v>GMF</v>
          </cell>
          <cell r="N156" t="str">
            <v>Shiran</v>
          </cell>
          <cell r="O156">
            <v>13.2803</v>
          </cell>
          <cell r="P156">
            <v>97592.62</v>
          </cell>
          <cell r="R156">
            <v>97592.62</v>
          </cell>
          <cell r="S156">
            <v>97592.62</v>
          </cell>
          <cell r="T156">
            <v>0</v>
          </cell>
          <cell r="U156">
            <v>11.26</v>
          </cell>
          <cell r="V156">
            <v>42858.037199999999</v>
          </cell>
          <cell r="W156">
            <v>42858.04</v>
          </cell>
          <cell r="X156">
            <v>0</v>
          </cell>
          <cell r="Y156">
            <v>1.42</v>
          </cell>
          <cell r="Z156">
            <v>5404.8324000000002</v>
          </cell>
          <cell r="AA156">
            <v>5404.83</v>
          </cell>
          <cell r="AB156">
            <v>0</v>
          </cell>
          <cell r="AC156" t="str">
            <v>Intergate</v>
          </cell>
          <cell r="AD156">
            <v>46728.5</v>
          </cell>
          <cell r="AE156">
            <v>46728.5</v>
          </cell>
          <cell r="AF156">
            <v>0</v>
          </cell>
          <cell r="AG156">
            <v>0</v>
          </cell>
          <cell r="AH156">
            <v>0</v>
          </cell>
          <cell r="AI156">
            <v>0</v>
          </cell>
          <cell r="AJ156">
            <v>13.2803</v>
          </cell>
          <cell r="AK156">
            <v>11.71</v>
          </cell>
          <cell r="AL156">
            <v>13.229900000000001</v>
          </cell>
          <cell r="AM156">
            <v>50355.91</v>
          </cell>
          <cell r="AN156">
            <v>47044.88</v>
          </cell>
          <cell r="AO156">
            <v>97400.79</v>
          </cell>
          <cell r="AP156">
            <v>13.229900000000001</v>
          </cell>
          <cell r="AQ156">
            <v>50355.91</v>
          </cell>
          <cell r="AR156">
            <v>47044.88</v>
          </cell>
          <cell r="AS156">
            <v>97400.79</v>
          </cell>
          <cell r="AT156">
            <v>11.71</v>
          </cell>
          <cell r="AU156">
            <v>44570.84</v>
          </cell>
          <cell r="AV156">
            <v>47044.88</v>
          </cell>
          <cell r="AW156">
            <v>91615.72</v>
          </cell>
          <cell r="AX156">
            <v>44570.84</v>
          </cell>
          <cell r="AY156">
            <v>47044.88</v>
          </cell>
          <cell r="AZ156">
            <v>91615.72</v>
          </cell>
          <cell r="BA156">
            <v>0</v>
          </cell>
          <cell r="BB156">
            <v>91615.72</v>
          </cell>
          <cell r="BC156">
            <v>0</v>
          </cell>
          <cell r="BD156">
            <v>0</v>
          </cell>
          <cell r="BE156">
            <v>191.83</v>
          </cell>
          <cell r="BF156">
            <v>380.23759999999999</v>
          </cell>
          <cell r="BG156">
            <v>2029.1828</v>
          </cell>
        </row>
        <row r="157">
          <cell r="A157">
            <v>200109</v>
          </cell>
          <cell r="B157" t="str">
            <v>ac</v>
          </cell>
          <cell r="C157" t="str">
            <v>ac44</v>
          </cell>
          <cell r="D157">
            <v>37157</v>
          </cell>
          <cell r="E157">
            <v>37154</v>
          </cell>
          <cell r="F157">
            <v>37154</v>
          </cell>
          <cell r="G157">
            <v>8415</v>
          </cell>
          <cell r="H157">
            <v>8415</v>
          </cell>
          <cell r="I157" t="str">
            <v>FOB Murmansk</v>
          </cell>
          <cell r="J157" t="str">
            <v>FOB Murmansk</v>
          </cell>
          <cell r="K157" t="str">
            <v>КГОК</v>
          </cell>
          <cell r="L157" t="str">
            <v>КГОК</v>
          </cell>
          <cell r="M157" t="str">
            <v>GMF</v>
          </cell>
          <cell r="N157" t="str">
            <v>Norsk Hydro</v>
          </cell>
          <cell r="O157">
            <v>43.4</v>
          </cell>
          <cell r="P157">
            <v>365211</v>
          </cell>
          <cell r="R157">
            <v>365211</v>
          </cell>
          <cell r="S157">
            <v>365211</v>
          </cell>
          <cell r="T157">
            <v>0</v>
          </cell>
          <cell r="U157">
            <v>33</v>
          </cell>
          <cell r="V157">
            <v>277695</v>
          </cell>
          <cell r="W157">
            <v>277695</v>
          </cell>
          <cell r="X157">
            <v>0</v>
          </cell>
          <cell r="Y157">
            <v>10.1</v>
          </cell>
          <cell r="Z157">
            <v>84991.5</v>
          </cell>
          <cell r="AA157">
            <v>84991.5</v>
          </cell>
          <cell r="AB157">
            <v>0</v>
          </cell>
          <cell r="AD157">
            <v>0</v>
          </cell>
          <cell r="AE157">
            <v>0</v>
          </cell>
          <cell r="AF157">
            <v>0</v>
          </cell>
          <cell r="AG157">
            <v>0</v>
          </cell>
          <cell r="AH157">
            <v>0</v>
          </cell>
          <cell r="AI157">
            <v>0</v>
          </cell>
          <cell r="AJ157">
            <v>43.4</v>
          </cell>
          <cell r="AK157">
            <v>33.1</v>
          </cell>
          <cell r="AL157">
            <v>43.3</v>
          </cell>
          <cell r="AM157">
            <v>364369.5</v>
          </cell>
          <cell r="AN157">
            <v>0</v>
          </cell>
          <cell r="AO157">
            <v>364369.5</v>
          </cell>
          <cell r="AP157">
            <v>43.3</v>
          </cell>
          <cell r="AQ157">
            <v>364369.5</v>
          </cell>
          <cell r="AS157">
            <v>364369.5</v>
          </cell>
          <cell r="AT157">
            <v>33.1</v>
          </cell>
          <cell r="AU157">
            <v>278536.5</v>
          </cell>
          <cell r="AW157">
            <v>278536.5</v>
          </cell>
          <cell r="AX157">
            <v>278536.5</v>
          </cell>
          <cell r="AZ157">
            <v>278536.5</v>
          </cell>
          <cell r="BA157">
            <v>0</v>
          </cell>
          <cell r="BB157">
            <v>278536.5</v>
          </cell>
          <cell r="BC157">
            <v>0</v>
          </cell>
          <cell r="BD157">
            <v>0</v>
          </cell>
          <cell r="BE157">
            <v>841.5</v>
          </cell>
          <cell r="BF157">
            <v>841.5</v>
          </cell>
          <cell r="BG157">
            <v>841.5</v>
          </cell>
        </row>
        <row r="158">
          <cell r="A158">
            <v>200109</v>
          </cell>
          <cell r="B158" t="str">
            <v>dfp</v>
          </cell>
          <cell r="C158" t="str">
            <v>dfp26</v>
          </cell>
          <cell r="D158">
            <v>37154</v>
          </cell>
          <cell r="E158">
            <v>37154</v>
          </cell>
          <cell r="F158">
            <v>37154</v>
          </cell>
          <cell r="G158">
            <v>65</v>
          </cell>
          <cell r="H158">
            <v>65</v>
          </cell>
          <cell r="I158" t="str">
            <v>DAF Ivangorod</v>
          </cell>
          <cell r="J158" t="str">
            <v>DAF Ivangorod</v>
          </cell>
          <cell r="K158" t="str">
            <v>Фосфорит</v>
          </cell>
          <cell r="L158" t="str">
            <v>Фосфорит</v>
          </cell>
          <cell r="M158" t="str">
            <v>GMF</v>
          </cell>
          <cell r="N158" t="str">
            <v>Express Eng</v>
          </cell>
          <cell r="O158">
            <v>143.6</v>
          </cell>
          <cell r="P158">
            <v>9334</v>
          </cell>
          <cell r="R158">
            <v>9334</v>
          </cell>
          <cell r="S158">
            <v>9334</v>
          </cell>
          <cell r="T158">
            <v>0</v>
          </cell>
          <cell r="U158">
            <v>129.80000000000001</v>
          </cell>
          <cell r="V158">
            <v>8437</v>
          </cell>
          <cell r="W158">
            <v>8437</v>
          </cell>
          <cell r="X158">
            <v>0</v>
          </cell>
          <cell r="Y158">
            <v>13.5</v>
          </cell>
          <cell r="Z158">
            <v>877.5</v>
          </cell>
          <cell r="AA158">
            <v>877.5</v>
          </cell>
          <cell r="AB158">
            <v>0</v>
          </cell>
          <cell r="AD158">
            <v>0</v>
          </cell>
          <cell r="AE158">
            <v>0</v>
          </cell>
          <cell r="AF158">
            <v>0</v>
          </cell>
          <cell r="AG158">
            <v>0</v>
          </cell>
          <cell r="AH158">
            <v>0</v>
          </cell>
          <cell r="AI158">
            <v>0</v>
          </cell>
          <cell r="AJ158">
            <v>143.6</v>
          </cell>
          <cell r="AK158">
            <v>129.9</v>
          </cell>
          <cell r="AL158">
            <v>143.5</v>
          </cell>
          <cell r="AM158">
            <v>9327.5</v>
          </cell>
          <cell r="AN158">
            <v>0</v>
          </cell>
          <cell r="AO158">
            <v>9327.5</v>
          </cell>
          <cell r="AP158">
            <v>143.5</v>
          </cell>
          <cell r="AQ158">
            <v>9327.5</v>
          </cell>
          <cell r="AS158">
            <v>9327.5</v>
          </cell>
          <cell r="AT158">
            <v>129.9</v>
          </cell>
          <cell r="AU158">
            <v>8443.5</v>
          </cell>
          <cell r="AW158">
            <v>8443.5</v>
          </cell>
          <cell r="AX158">
            <v>8443.5</v>
          </cell>
          <cell r="AZ158">
            <v>8443.5</v>
          </cell>
          <cell r="BA158">
            <v>0</v>
          </cell>
          <cell r="BB158">
            <v>8443.5</v>
          </cell>
          <cell r="BC158">
            <v>0</v>
          </cell>
          <cell r="BD158">
            <v>0</v>
          </cell>
          <cell r="BE158">
            <v>6.5</v>
          </cell>
          <cell r="BF158">
            <v>6.5</v>
          </cell>
          <cell r="BG158">
            <v>6.5</v>
          </cell>
        </row>
        <row r="159">
          <cell r="A159">
            <v>200109</v>
          </cell>
          <cell r="B159" t="str">
            <v>map</v>
          </cell>
          <cell r="C159" t="str">
            <v>map25</v>
          </cell>
          <cell r="D159">
            <v>37149</v>
          </cell>
          <cell r="E159">
            <v>37154</v>
          </cell>
          <cell r="F159">
            <v>37154</v>
          </cell>
          <cell r="G159">
            <v>695</v>
          </cell>
          <cell r="H159">
            <v>695</v>
          </cell>
          <cell r="I159" t="str">
            <v>FCA Sala</v>
          </cell>
          <cell r="J159" t="str">
            <v>FCA Sala</v>
          </cell>
          <cell r="K159" t="str">
            <v>Фосфорит</v>
          </cell>
          <cell r="L159" t="str">
            <v>Фосфорит</v>
          </cell>
          <cell r="M159" t="str">
            <v>GMF</v>
          </cell>
          <cell r="N159" t="str">
            <v>Bilston</v>
          </cell>
          <cell r="O159">
            <v>144</v>
          </cell>
          <cell r="P159">
            <v>100080</v>
          </cell>
          <cell r="R159">
            <v>100080</v>
          </cell>
          <cell r="S159">
            <v>100080</v>
          </cell>
          <cell r="T159">
            <v>0</v>
          </cell>
          <cell r="U159">
            <v>142</v>
          </cell>
          <cell r="V159">
            <v>98690</v>
          </cell>
          <cell r="W159">
            <v>98690</v>
          </cell>
          <cell r="X159">
            <v>0</v>
          </cell>
          <cell r="Y159">
            <v>1.7</v>
          </cell>
          <cell r="Z159">
            <v>1181.5</v>
          </cell>
          <cell r="AA159">
            <v>1181.5</v>
          </cell>
          <cell r="AB159">
            <v>0</v>
          </cell>
          <cell r="AD159">
            <v>0</v>
          </cell>
          <cell r="AE159">
            <v>0</v>
          </cell>
          <cell r="AF159">
            <v>0</v>
          </cell>
          <cell r="AG159">
            <v>0</v>
          </cell>
          <cell r="AH159">
            <v>0</v>
          </cell>
          <cell r="AI159">
            <v>0</v>
          </cell>
          <cell r="AJ159">
            <v>144</v>
          </cell>
          <cell r="AK159">
            <v>142.1</v>
          </cell>
          <cell r="AL159">
            <v>143.9</v>
          </cell>
          <cell r="AM159">
            <v>100010.5</v>
          </cell>
          <cell r="AN159">
            <v>0</v>
          </cell>
          <cell r="AO159">
            <v>100010.5</v>
          </cell>
          <cell r="AP159">
            <v>143.9</v>
          </cell>
          <cell r="AQ159">
            <v>100010.5</v>
          </cell>
          <cell r="AS159">
            <v>100010.5</v>
          </cell>
          <cell r="AT159">
            <v>142.1</v>
          </cell>
          <cell r="AW159">
            <v>98759.5</v>
          </cell>
          <cell r="AZ159">
            <v>98759.5</v>
          </cell>
          <cell r="BA159">
            <v>0</v>
          </cell>
          <cell r="BB159">
            <v>98759.5</v>
          </cell>
          <cell r="BC159">
            <v>0</v>
          </cell>
          <cell r="BD159">
            <v>0</v>
          </cell>
          <cell r="BE159">
            <v>69.5</v>
          </cell>
          <cell r="BF159">
            <v>69.5</v>
          </cell>
          <cell r="BG159">
            <v>69.5</v>
          </cell>
        </row>
        <row r="160">
          <cell r="A160">
            <v>200109</v>
          </cell>
          <cell r="B160" t="str">
            <v>aac</v>
          </cell>
          <cell r="C160" t="str">
            <v>aac01</v>
          </cell>
          <cell r="D160">
            <v>37151</v>
          </cell>
          <cell r="E160">
            <v>37155</v>
          </cell>
          <cell r="F160">
            <v>37155</v>
          </cell>
          <cell r="G160">
            <v>135</v>
          </cell>
          <cell r="H160">
            <v>135</v>
          </cell>
          <cell r="I160" t="str">
            <v>FCA Nevinnomyssk</v>
          </cell>
          <cell r="J160" t="str">
            <v>FCA Nevinnomyssk</v>
          </cell>
          <cell r="K160" t="str">
            <v>НевАзот</v>
          </cell>
          <cell r="L160" t="str">
            <v>НевАзот</v>
          </cell>
          <cell r="M160" t="str">
            <v>GMF</v>
          </cell>
          <cell r="N160" t="str">
            <v>Smart</v>
          </cell>
          <cell r="O160">
            <v>195</v>
          </cell>
          <cell r="P160">
            <v>26325</v>
          </cell>
          <cell r="R160">
            <v>26325</v>
          </cell>
          <cell r="S160">
            <v>26325</v>
          </cell>
          <cell r="T160">
            <v>0</v>
          </cell>
          <cell r="U160">
            <v>140</v>
          </cell>
          <cell r="V160">
            <v>18900</v>
          </cell>
          <cell r="W160">
            <v>18900</v>
          </cell>
          <cell r="X160">
            <v>0</v>
          </cell>
          <cell r="Y160">
            <v>53.5</v>
          </cell>
          <cell r="Z160">
            <v>7222.5</v>
          </cell>
          <cell r="AA160">
            <v>7222.5</v>
          </cell>
          <cell r="AB160">
            <v>0</v>
          </cell>
          <cell r="AD160">
            <v>0</v>
          </cell>
          <cell r="AE160">
            <v>0</v>
          </cell>
          <cell r="AF160">
            <v>0</v>
          </cell>
          <cell r="AG160">
            <v>0</v>
          </cell>
          <cell r="AH160">
            <v>0</v>
          </cell>
          <cell r="AI160">
            <v>0</v>
          </cell>
          <cell r="AJ160">
            <v>195</v>
          </cell>
          <cell r="AK160">
            <v>140.5</v>
          </cell>
          <cell r="AL160">
            <v>194.5</v>
          </cell>
          <cell r="AM160">
            <v>26257.5</v>
          </cell>
          <cell r="AN160">
            <v>0</v>
          </cell>
          <cell r="AO160">
            <v>26257.5</v>
          </cell>
          <cell r="AP160">
            <v>194.5</v>
          </cell>
          <cell r="AS160">
            <v>26257.5</v>
          </cell>
          <cell r="AT160">
            <v>140.5</v>
          </cell>
          <cell r="AW160">
            <v>18967.5</v>
          </cell>
          <cell r="AZ160">
            <v>18967.5</v>
          </cell>
          <cell r="BA160">
            <v>0</v>
          </cell>
          <cell r="BB160">
            <v>18967.5</v>
          </cell>
          <cell r="BC160">
            <v>0</v>
          </cell>
          <cell r="BD160">
            <v>0</v>
          </cell>
          <cell r="BE160">
            <v>67.5</v>
          </cell>
          <cell r="BF160">
            <v>67.5</v>
          </cell>
          <cell r="BG160">
            <v>67.5</v>
          </cell>
        </row>
        <row r="161">
          <cell r="A161">
            <v>200109</v>
          </cell>
          <cell r="B161" t="str">
            <v>bc</v>
          </cell>
          <cell r="C161" t="str">
            <v>bc20</v>
          </cell>
          <cell r="D161">
            <v>37154</v>
          </cell>
          <cell r="E161">
            <v>37155</v>
          </cell>
          <cell r="F161">
            <v>37162</v>
          </cell>
          <cell r="G161">
            <v>100</v>
          </cell>
          <cell r="H161">
            <v>100</v>
          </cell>
          <cell r="I161" t="str">
            <v>FCA Kovdor</v>
          </cell>
          <cell r="J161" t="str">
            <v>CIF Antwerpen</v>
          </cell>
          <cell r="K161" t="str">
            <v>КГОК</v>
          </cell>
          <cell r="L161" t="str">
            <v>КГОК</v>
          </cell>
          <cell r="M161" t="str">
            <v>GMF</v>
          </cell>
          <cell r="N161" t="str">
            <v>Treibacher</v>
          </cell>
          <cell r="O161">
            <v>1800</v>
          </cell>
          <cell r="P161">
            <v>180000</v>
          </cell>
          <cell r="R161">
            <v>180000</v>
          </cell>
          <cell r="S161">
            <v>180000</v>
          </cell>
          <cell r="T161">
            <v>0</v>
          </cell>
          <cell r="U161">
            <v>1600</v>
          </cell>
          <cell r="V161">
            <v>160000</v>
          </cell>
          <cell r="W161">
            <v>160000</v>
          </cell>
          <cell r="X161">
            <v>0</v>
          </cell>
          <cell r="Y161">
            <v>100</v>
          </cell>
          <cell r="Z161">
            <v>10000</v>
          </cell>
          <cell r="AA161">
            <v>10000</v>
          </cell>
          <cell r="AB161">
            <v>0</v>
          </cell>
          <cell r="AD161">
            <v>6614.3</v>
          </cell>
          <cell r="AE161">
            <v>6614.3</v>
          </cell>
          <cell r="AF161">
            <v>0</v>
          </cell>
          <cell r="AG161">
            <v>277.2</v>
          </cell>
          <cell r="AH161">
            <v>277.2</v>
          </cell>
          <cell r="AI161">
            <v>0</v>
          </cell>
          <cell r="AJ161">
            <v>1800</v>
          </cell>
          <cell r="AK161">
            <v>1680</v>
          </cell>
          <cell r="AL161">
            <v>1790</v>
          </cell>
          <cell r="AM161">
            <v>179000</v>
          </cell>
          <cell r="AN161">
            <v>0</v>
          </cell>
          <cell r="AO161">
            <v>179000</v>
          </cell>
          <cell r="AP161">
            <v>1790</v>
          </cell>
          <cell r="AQ161">
            <v>179000</v>
          </cell>
          <cell r="AS161">
            <v>179000</v>
          </cell>
          <cell r="AT161">
            <v>1680</v>
          </cell>
          <cell r="AW161">
            <v>168000</v>
          </cell>
          <cell r="AZ161">
            <v>168000</v>
          </cell>
          <cell r="BA161">
            <v>0</v>
          </cell>
          <cell r="BB161">
            <v>168000</v>
          </cell>
          <cell r="BC161">
            <v>0</v>
          </cell>
          <cell r="BD161">
            <v>0</v>
          </cell>
          <cell r="BE161">
            <v>1000</v>
          </cell>
          <cell r="BF161">
            <v>1000</v>
          </cell>
          <cell r="BG161">
            <v>1108.5</v>
          </cell>
        </row>
        <row r="162">
          <cell r="A162">
            <v>200109</v>
          </cell>
          <cell r="B162" t="str">
            <v>dfp</v>
          </cell>
          <cell r="C162" t="str">
            <v>dfp22</v>
          </cell>
          <cell r="D162">
            <v>37150</v>
          </cell>
          <cell r="E162">
            <v>37155</v>
          </cell>
          <cell r="F162">
            <v>37157</v>
          </cell>
          <cell r="G162">
            <v>1026.1700439453125</v>
          </cell>
          <cell r="H162">
            <v>1030.6400146484375</v>
          </cell>
          <cell r="I162" t="str">
            <v>DAF Ivangorod</v>
          </cell>
          <cell r="J162" t="str">
            <v>FOB Tallinn</v>
          </cell>
          <cell r="K162" t="str">
            <v>Фосфорит</v>
          </cell>
          <cell r="L162" t="str">
            <v>Фосфорит</v>
          </cell>
          <cell r="M162" t="str">
            <v>GMF</v>
          </cell>
          <cell r="N162" t="str">
            <v>Nagel</v>
          </cell>
          <cell r="O162">
            <v>144.40379999999999</v>
          </cell>
          <cell r="P162">
            <v>148828.32</v>
          </cell>
          <cell r="R162">
            <v>148828.32</v>
          </cell>
          <cell r="S162">
            <v>148828.32</v>
          </cell>
          <cell r="T162">
            <v>0</v>
          </cell>
          <cell r="U162">
            <v>133.3776</v>
          </cell>
          <cell r="V162">
            <v>136868.079</v>
          </cell>
          <cell r="W162">
            <v>136868.07999999999</v>
          </cell>
          <cell r="X162">
            <v>0</v>
          </cell>
          <cell r="Y162">
            <v>2.16</v>
          </cell>
          <cell r="Z162">
            <v>2226.1824000000001</v>
          </cell>
          <cell r="AA162">
            <v>2226.1799999999998</v>
          </cell>
          <cell r="AB162">
            <v>0</v>
          </cell>
          <cell r="AC162" t="str">
            <v>EBSS</v>
          </cell>
          <cell r="AD162">
            <v>9421.3474999999999</v>
          </cell>
          <cell r="AE162">
            <v>9421.35</v>
          </cell>
          <cell r="AF162">
            <v>0</v>
          </cell>
          <cell r="AG162">
            <v>0</v>
          </cell>
          <cell r="AH162">
            <v>0</v>
          </cell>
          <cell r="AI162">
            <v>0</v>
          </cell>
          <cell r="AJ162">
            <v>144.40379999999999</v>
          </cell>
          <cell r="AK162">
            <v>142.04300000000001</v>
          </cell>
          <cell r="AL162">
            <v>144.3038</v>
          </cell>
          <cell r="AM162">
            <v>148725.26</v>
          </cell>
          <cell r="AN162">
            <v>0</v>
          </cell>
          <cell r="AO162">
            <v>148725.26</v>
          </cell>
          <cell r="AP162">
            <v>144.3038</v>
          </cell>
          <cell r="AQ162">
            <v>148725.25599999999</v>
          </cell>
          <cell r="AS162">
            <v>148725.25599999999</v>
          </cell>
          <cell r="AT162">
            <v>142.04300000000001</v>
          </cell>
          <cell r="AU162">
            <v>146395.1912</v>
          </cell>
          <cell r="AW162">
            <v>146395.1912</v>
          </cell>
          <cell r="AX162">
            <v>146395.1912</v>
          </cell>
          <cell r="AZ162">
            <v>146395.1912</v>
          </cell>
          <cell r="BA162">
            <v>0</v>
          </cell>
          <cell r="BB162">
            <v>146395.19</v>
          </cell>
          <cell r="BC162">
            <v>0</v>
          </cell>
          <cell r="BD162">
            <v>0</v>
          </cell>
          <cell r="BE162">
            <v>103.06399999999999</v>
          </cell>
          <cell r="BF162">
            <v>103.8824</v>
          </cell>
          <cell r="BG162">
            <v>105.7647</v>
          </cell>
          <cell r="BH162" t="str">
            <v>Laila</v>
          </cell>
        </row>
        <row r="163">
          <cell r="A163">
            <v>200109</v>
          </cell>
          <cell r="B163" t="str">
            <v>dfp</v>
          </cell>
          <cell r="C163" t="str">
            <v>dfp23</v>
          </cell>
          <cell r="D163">
            <v>37152</v>
          </cell>
          <cell r="E163">
            <v>37155</v>
          </cell>
          <cell r="F163">
            <v>37157</v>
          </cell>
          <cell r="G163">
            <v>1350.5400390625</v>
          </cell>
          <cell r="H163">
            <v>1350.969970703125</v>
          </cell>
          <cell r="I163" t="str">
            <v>DAF Ivangorod</v>
          </cell>
          <cell r="J163" t="str">
            <v>FOB Tallinn</v>
          </cell>
          <cell r="K163" t="str">
            <v>Фосфорит</v>
          </cell>
          <cell r="L163" t="str">
            <v>Фосфорит</v>
          </cell>
          <cell r="M163" t="str">
            <v>GMF</v>
          </cell>
          <cell r="N163" t="str">
            <v>Nagel</v>
          </cell>
          <cell r="O163">
            <v>138</v>
          </cell>
          <cell r="P163">
            <v>186433.86</v>
          </cell>
          <cell r="R163">
            <v>186433.86</v>
          </cell>
          <cell r="S163">
            <v>186433.86</v>
          </cell>
          <cell r="T163">
            <v>0</v>
          </cell>
          <cell r="U163">
            <v>128.69999999999999</v>
          </cell>
          <cell r="V163">
            <v>173814.49799999999</v>
          </cell>
          <cell r="W163">
            <v>173814.5</v>
          </cell>
          <cell r="X163">
            <v>0</v>
          </cell>
          <cell r="Y163">
            <v>1.72</v>
          </cell>
          <cell r="Z163">
            <v>2323.6684</v>
          </cell>
          <cell r="AA163">
            <v>2323.67</v>
          </cell>
          <cell r="AB163">
            <v>0</v>
          </cell>
          <cell r="AC163" t="str">
            <v>EBSS</v>
          </cell>
          <cell r="AD163">
            <v>9886.9325000000008</v>
          </cell>
          <cell r="AE163">
            <v>9886.93</v>
          </cell>
          <cell r="AF163">
            <v>0</v>
          </cell>
          <cell r="AG163">
            <v>0</v>
          </cell>
          <cell r="AH163">
            <v>0</v>
          </cell>
          <cell r="AI163">
            <v>0</v>
          </cell>
          <cell r="AJ163">
            <v>138</v>
          </cell>
          <cell r="AK163">
            <v>136.08000000000001</v>
          </cell>
          <cell r="AL163">
            <v>137.9</v>
          </cell>
          <cell r="AM163">
            <v>186298.76</v>
          </cell>
          <cell r="AN163">
            <v>0</v>
          </cell>
          <cell r="AO163">
            <v>186298.76</v>
          </cell>
          <cell r="AP163">
            <v>137.9</v>
          </cell>
          <cell r="AQ163">
            <v>186298.76300000001</v>
          </cell>
          <cell r="AS163">
            <v>186298.76300000001</v>
          </cell>
          <cell r="AT163">
            <v>136.08000000000001</v>
          </cell>
          <cell r="AU163">
            <v>183839.9976</v>
          </cell>
          <cell r="AW163">
            <v>183839.9976</v>
          </cell>
          <cell r="AX163">
            <v>183839.9976</v>
          </cell>
          <cell r="AZ163">
            <v>183839.9976</v>
          </cell>
          <cell r="BA163">
            <v>0</v>
          </cell>
          <cell r="BB163">
            <v>183840</v>
          </cell>
          <cell r="BC163">
            <v>0</v>
          </cell>
          <cell r="BD163">
            <v>0</v>
          </cell>
          <cell r="BE163">
            <v>135.09700000000001</v>
          </cell>
          <cell r="BF163">
            <v>135.09700000000001</v>
          </cell>
          <cell r="BG163">
            <v>138.56710000000001</v>
          </cell>
          <cell r="BH163" t="str">
            <v>Germa</v>
          </cell>
        </row>
        <row r="164">
          <cell r="A164">
            <v>200109</v>
          </cell>
          <cell r="B164" t="str">
            <v>dfp</v>
          </cell>
          <cell r="C164" t="str">
            <v>dfp27</v>
          </cell>
          <cell r="D164">
            <v>37158</v>
          </cell>
          <cell r="E164">
            <v>37155</v>
          </cell>
          <cell r="F164">
            <v>37155</v>
          </cell>
          <cell r="G164">
            <v>64</v>
          </cell>
          <cell r="H164">
            <v>64</v>
          </cell>
          <cell r="I164" t="str">
            <v>DAF Ivangorod</v>
          </cell>
          <cell r="J164" t="str">
            <v>DAF Ivangorod</v>
          </cell>
          <cell r="K164" t="str">
            <v>Фосфорит</v>
          </cell>
          <cell r="L164" t="str">
            <v>Фосфорит</v>
          </cell>
          <cell r="M164" t="str">
            <v>GMF</v>
          </cell>
          <cell r="N164" t="str">
            <v>Express Eng</v>
          </cell>
          <cell r="O164">
            <v>143.6</v>
          </cell>
          <cell r="P164">
            <v>9190.4</v>
          </cell>
          <cell r="R164">
            <v>9190.4</v>
          </cell>
          <cell r="S164">
            <v>9190.4</v>
          </cell>
          <cell r="T164">
            <v>0</v>
          </cell>
          <cell r="U164">
            <v>129.80000000000001</v>
          </cell>
          <cell r="V164">
            <v>8307.2000000000007</v>
          </cell>
          <cell r="W164">
            <v>8307.2000000000007</v>
          </cell>
          <cell r="X164">
            <v>0</v>
          </cell>
          <cell r="Y164">
            <v>13.5</v>
          </cell>
          <cell r="Z164">
            <v>864</v>
          </cell>
          <cell r="AA164">
            <v>864</v>
          </cell>
          <cell r="AB164">
            <v>0</v>
          </cell>
          <cell r="AD164">
            <v>0</v>
          </cell>
          <cell r="AE164">
            <v>0</v>
          </cell>
          <cell r="AF164">
            <v>0</v>
          </cell>
          <cell r="AG164">
            <v>0</v>
          </cell>
          <cell r="AH164">
            <v>0</v>
          </cell>
          <cell r="AI164">
            <v>0</v>
          </cell>
          <cell r="AJ164">
            <v>143.6</v>
          </cell>
          <cell r="AK164">
            <v>129.9</v>
          </cell>
          <cell r="AL164">
            <v>143.5</v>
          </cell>
          <cell r="AM164">
            <v>9184</v>
          </cell>
          <cell r="AN164">
            <v>0</v>
          </cell>
          <cell r="AO164">
            <v>9184</v>
          </cell>
          <cell r="AP164">
            <v>143.5</v>
          </cell>
          <cell r="AQ164">
            <v>9184</v>
          </cell>
          <cell r="AS164">
            <v>9184</v>
          </cell>
          <cell r="AT164">
            <v>129.9</v>
          </cell>
          <cell r="AU164">
            <v>8313.6</v>
          </cell>
          <cell r="AW164">
            <v>8313.6</v>
          </cell>
          <cell r="AX164">
            <v>8313.6</v>
          </cell>
          <cell r="AZ164">
            <v>8313.6</v>
          </cell>
          <cell r="BA164">
            <v>0</v>
          </cell>
          <cell r="BB164">
            <v>8313.6</v>
          </cell>
          <cell r="BC164">
            <v>0</v>
          </cell>
          <cell r="BD164">
            <v>0</v>
          </cell>
          <cell r="BE164">
            <v>6.4</v>
          </cell>
          <cell r="BF164">
            <v>6.4</v>
          </cell>
          <cell r="BG164">
            <v>6.4</v>
          </cell>
        </row>
        <row r="165">
          <cell r="A165">
            <v>200109</v>
          </cell>
          <cell r="B165" t="str">
            <v>dfp</v>
          </cell>
          <cell r="C165" t="str">
            <v>dfp38</v>
          </cell>
          <cell r="D165">
            <v>37141</v>
          </cell>
          <cell r="E165">
            <v>37155</v>
          </cell>
          <cell r="F165">
            <v>37155</v>
          </cell>
          <cell r="G165">
            <v>19.229999542236328</v>
          </cell>
          <cell r="H165">
            <v>19.229999542236328</v>
          </cell>
          <cell r="I165" t="str">
            <v>DAF Ivangorod</v>
          </cell>
          <cell r="J165" t="str">
            <v>DAF Ivangorod</v>
          </cell>
          <cell r="K165" t="str">
            <v>Фосфорит</v>
          </cell>
          <cell r="L165" t="str">
            <v>Фосфорит</v>
          </cell>
          <cell r="M165" t="str">
            <v>Mirintex</v>
          </cell>
          <cell r="N165" t="str">
            <v>Fakserting</v>
          </cell>
          <cell r="O165">
            <v>150.75</v>
          </cell>
          <cell r="P165">
            <v>2898.92</v>
          </cell>
          <cell r="R165">
            <v>2898.92</v>
          </cell>
          <cell r="S165">
            <v>2898.92</v>
          </cell>
          <cell r="T165">
            <v>0</v>
          </cell>
          <cell r="U165">
            <v>128.69999999999999</v>
          </cell>
          <cell r="V165">
            <v>2474.9009999999998</v>
          </cell>
          <cell r="W165">
            <v>2474.9</v>
          </cell>
          <cell r="X165">
            <v>0</v>
          </cell>
          <cell r="Z165">
            <v>0</v>
          </cell>
          <cell r="AA165">
            <v>0</v>
          </cell>
          <cell r="AB165">
            <v>0</v>
          </cell>
          <cell r="AC165" t="str">
            <v>EBSS</v>
          </cell>
          <cell r="AD165">
            <v>91.342500000000001</v>
          </cell>
          <cell r="AE165">
            <v>91.34</v>
          </cell>
          <cell r="AF165">
            <v>0</v>
          </cell>
          <cell r="AG165">
            <v>0</v>
          </cell>
          <cell r="AH165">
            <v>0</v>
          </cell>
          <cell r="AI165">
            <v>0</v>
          </cell>
          <cell r="AK165">
            <v>150.75</v>
          </cell>
          <cell r="AM165">
            <v>0</v>
          </cell>
          <cell r="AN165">
            <v>0</v>
          </cell>
          <cell r="AO165">
            <v>0</v>
          </cell>
          <cell r="AQ165">
            <v>0</v>
          </cell>
          <cell r="AS165">
            <v>0</v>
          </cell>
          <cell r="AX165">
            <v>2898.9225000000001</v>
          </cell>
          <cell r="AZ165">
            <v>2898.9225000000001</v>
          </cell>
          <cell r="BA165">
            <v>0</v>
          </cell>
          <cell r="BB165">
            <v>0</v>
          </cell>
          <cell r="BC165">
            <v>0</v>
          </cell>
          <cell r="BD165">
            <v>0</v>
          </cell>
          <cell r="BE165">
            <v>0</v>
          </cell>
          <cell r="BF165">
            <v>0</v>
          </cell>
          <cell r="BG165">
            <v>332.67899999999997</v>
          </cell>
        </row>
        <row r="166">
          <cell r="A166">
            <v>200109</v>
          </cell>
          <cell r="B166" t="str">
            <v>foc</v>
          </cell>
          <cell r="C166" t="str">
            <v>foc36</v>
          </cell>
          <cell r="D166">
            <v>37144</v>
          </cell>
          <cell r="E166">
            <v>37155</v>
          </cell>
          <cell r="F166">
            <v>37160</v>
          </cell>
          <cell r="G166">
            <v>3641.3701171875</v>
          </cell>
          <cell r="H166">
            <v>3641.3701171875</v>
          </cell>
          <cell r="I166" t="str">
            <v>FCA Kovdor</v>
          </cell>
          <cell r="J166" t="str">
            <v>DAF Bel-Ukr</v>
          </cell>
          <cell r="K166" t="str">
            <v>КГОК</v>
          </cell>
          <cell r="L166" t="str">
            <v>КГОК</v>
          </cell>
          <cell r="M166" t="str">
            <v>GMF</v>
          </cell>
          <cell r="N166" t="str">
            <v>Shiran</v>
          </cell>
          <cell r="O166">
            <v>13.560700000000001</v>
          </cell>
          <cell r="P166">
            <v>94386.86</v>
          </cell>
          <cell r="R166">
            <v>94386.86</v>
          </cell>
          <cell r="S166">
            <v>94386.86</v>
          </cell>
          <cell r="T166">
            <v>0</v>
          </cell>
          <cell r="U166">
            <v>11.4</v>
          </cell>
          <cell r="V166">
            <v>41511.618000000002</v>
          </cell>
          <cell r="W166">
            <v>41511.620000000003</v>
          </cell>
          <cell r="X166">
            <v>0</v>
          </cell>
          <cell r="Y166">
            <v>1.44</v>
          </cell>
          <cell r="Z166">
            <v>5243.5727999999999</v>
          </cell>
          <cell r="AA166">
            <v>5243.57</v>
          </cell>
          <cell r="AB166">
            <v>0</v>
          </cell>
          <cell r="AC166" t="str">
            <v>Intergate</v>
          </cell>
          <cell r="AD166">
            <v>46681.18</v>
          </cell>
          <cell r="AE166">
            <v>46681.18</v>
          </cell>
          <cell r="AF166">
            <v>0</v>
          </cell>
          <cell r="AG166">
            <v>0</v>
          </cell>
          <cell r="AH166">
            <v>0</v>
          </cell>
          <cell r="AI166">
            <v>0</v>
          </cell>
          <cell r="AJ166">
            <v>13.560700000000001</v>
          </cell>
          <cell r="AK166">
            <v>11.9733</v>
          </cell>
          <cell r="AL166">
            <v>13.5098</v>
          </cell>
          <cell r="AM166">
            <v>49194.18</v>
          </cell>
          <cell r="AN166">
            <v>45007.33</v>
          </cell>
          <cell r="AO166">
            <v>94201.51</v>
          </cell>
          <cell r="AP166">
            <v>13.5098</v>
          </cell>
          <cell r="AQ166">
            <v>49194.18</v>
          </cell>
          <cell r="AR166">
            <v>45007.33</v>
          </cell>
          <cell r="AS166">
            <v>94201.51</v>
          </cell>
          <cell r="AT166">
            <v>11.9733</v>
          </cell>
          <cell r="AU166">
            <v>43599.22</v>
          </cell>
          <cell r="AV166">
            <v>45007.33</v>
          </cell>
          <cell r="AW166">
            <v>88606.55</v>
          </cell>
          <cell r="AX166">
            <v>43599.22</v>
          </cell>
          <cell r="AY166">
            <v>45007.33</v>
          </cell>
          <cell r="AZ166">
            <v>88606.55</v>
          </cell>
          <cell r="BA166">
            <v>0</v>
          </cell>
          <cell r="BB166">
            <v>88606.55</v>
          </cell>
          <cell r="BC166">
            <v>0</v>
          </cell>
          <cell r="BD166">
            <v>0</v>
          </cell>
          <cell r="BE166">
            <v>185.35</v>
          </cell>
          <cell r="BF166">
            <v>351.38720000000001</v>
          </cell>
          <cell r="BG166">
            <v>413.75200000000001</v>
          </cell>
        </row>
        <row r="167">
          <cell r="A167">
            <v>200109</v>
          </cell>
          <cell r="B167" t="str">
            <v>map</v>
          </cell>
          <cell r="C167" t="str">
            <v>map26</v>
          </cell>
          <cell r="D167">
            <v>37149</v>
          </cell>
          <cell r="E167">
            <v>37156</v>
          </cell>
          <cell r="F167">
            <v>37156</v>
          </cell>
          <cell r="G167">
            <v>752.4000244140625</v>
          </cell>
          <cell r="H167">
            <v>752.4000244140625</v>
          </cell>
          <cell r="I167" t="str">
            <v>FCA Sala</v>
          </cell>
          <cell r="J167" t="str">
            <v>FCA Sala</v>
          </cell>
          <cell r="K167" t="str">
            <v>Фосфорит</v>
          </cell>
          <cell r="L167" t="str">
            <v>Фосфорит</v>
          </cell>
          <cell r="M167" t="str">
            <v>GMF</v>
          </cell>
          <cell r="N167" t="str">
            <v>Bilston</v>
          </cell>
          <cell r="O167">
            <v>144</v>
          </cell>
          <cell r="P167">
            <v>108345.60000000001</v>
          </cell>
          <cell r="R167">
            <v>108345.60000000001</v>
          </cell>
          <cell r="S167">
            <v>108345.60000000001</v>
          </cell>
          <cell r="T167">
            <v>0</v>
          </cell>
          <cell r="U167">
            <v>142</v>
          </cell>
          <cell r="V167">
            <v>106840.8</v>
          </cell>
          <cell r="W167">
            <v>106840.8</v>
          </cell>
          <cell r="X167">
            <v>0</v>
          </cell>
          <cell r="Y167">
            <v>1.7</v>
          </cell>
          <cell r="Z167">
            <v>1279.08</v>
          </cell>
          <cell r="AA167">
            <v>1279.08</v>
          </cell>
          <cell r="AB167">
            <v>0</v>
          </cell>
          <cell r="AD167">
            <v>0</v>
          </cell>
          <cell r="AE167">
            <v>0</v>
          </cell>
          <cell r="AF167">
            <v>0</v>
          </cell>
          <cell r="AG167">
            <v>0</v>
          </cell>
          <cell r="AH167">
            <v>0</v>
          </cell>
          <cell r="AI167">
            <v>0</v>
          </cell>
          <cell r="AJ167">
            <v>144</v>
          </cell>
          <cell r="AK167">
            <v>142.1</v>
          </cell>
          <cell r="AL167">
            <v>143.9</v>
          </cell>
          <cell r="AM167">
            <v>108270.36</v>
          </cell>
          <cell r="AN167">
            <v>0</v>
          </cell>
          <cell r="AO167">
            <v>108270.36</v>
          </cell>
          <cell r="AP167">
            <v>143.9</v>
          </cell>
          <cell r="AQ167">
            <v>108270.36</v>
          </cell>
          <cell r="AS167">
            <v>108270.36</v>
          </cell>
          <cell r="AT167">
            <v>142.1</v>
          </cell>
          <cell r="AW167">
            <v>106916.04</v>
          </cell>
          <cell r="AZ167">
            <v>106916.04</v>
          </cell>
          <cell r="BA167">
            <v>0</v>
          </cell>
          <cell r="BB167">
            <v>106916.04</v>
          </cell>
          <cell r="BC167">
            <v>0</v>
          </cell>
          <cell r="BD167">
            <v>0</v>
          </cell>
          <cell r="BE167">
            <v>75.239999999999995</v>
          </cell>
          <cell r="BF167">
            <v>75.239999999999995</v>
          </cell>
          <cell r="BG167">
            <v>75.239999999999995</v>
          </cell>
        </row>
        <row r="168">
          <cell r="A168">
            <v>200109</v>
          </cell>
          <cell r="B168" t="str">
            <v>map</v>
          </cell>
          <cell r="C168" t="str">
            <v>map31</v>
          </cell>
          <cell r="D168">
            <v>37156</v>
          </cell>
          <cell r="E168">
            <v>37156</v>
          </cell>
          <cell r="F168">
            <v>37156</v>
          </cell>
          <cell r="G168">
            <v>63.599998474121094</v>
          </cell>
          <cell r="H168">
            <v>63.599998474121094</v>
          </cell>
          <cell r="I168" t="str">
            <v>DAF Ivangorod</v>
          </cell>
          <cell r="J168" t="str">
            <v>DAF Ivangorod</v>
          </cell>
          <cell r="K168" t="str">
            <v>Фосфорит</v>
          </cell>
          <cell r="L168" t="str">
            <v>Фосфорит</v>
          </cell>
          <cell r="M168" t="str">
            <v>GMF</v>
          </cell>
          <cell r="N168" t="str">
            <v>Express Eng</v>
          </cell>
          <cell r="O168">
            <v>144.5</v>
          </cell>
          <cell r="P168">
            <v>9190.2000000000007</v>
          </cell>
          <cell r="R168">
            <v>9190.2000000000007</v>
          </cell>
          <cell r="S168">
            <v>9190.2000000000007</v>
          </cell>
          <cell r="T168">
            <v>0</v>
          </cell>
          <cell r="U168">
            <v>142.5</v>
          </cell>
          <cell r="V168">
            <v>9063</v>
          </cell>
          <cell r="W168">
            <v>9063</v>
          </cell>
          <cell r="X168">
            <v>0</v>
          </cell>
          <cell r="Y168">
            <v>1.7</v>
          </cell>
          <cell r="Z168">
            <v>108.12</v>
          </cell>
          <cell r="AA168">
            <v>108.12</v>
          </cell>
          <cell r="AB168">
            <v>0</v>
          </cell>
          <cell r="AD168">
            <v>0</v>
          </cell>
          <cell r="AE168">
            <v>0</v>
          </cell>
          <cell r="AF168">
            <v>0</v>
          </cell>
          <cell r="AG168">
            <v>0</v>
          </cell>
          <cell r="AH168">
            <v>0</v>
          </cell>
          <cell r="AI168">
            <v>0</v>
          </cell>
          <cell r="AJ168">
            <v>144.5</v>
          </cell>
          <cell r="AK168">
            <v>142.6</v>
          </cell>
          <cell r="AL168">
            <v>144.4</v>
          </cell>
          <cell r="AM168">
            <v>9183.84</v>
          </cell>
          <cell r="AN168">
            <v>0</v>
          </cell>
          <cell r="AO168">
            <v>9183.84</v>
          </cell>
          <cell r="AP168">
            <v>144.4</v>
          </cell>
          <cell r="AQ168">
            <v>9183.84</v>
          </cell>
          <cell r="AS168">
            <v>9183.84</v>
          </cell>
          <cell r="AT168">
            <v>142.6</v>
          </cell>
          <cell r="AW168">
            <v>9069.36</v>
          </cell>
          <cell r="AZ168">
            <v>9069.36</v>
          </cell>
          <cell r="BA168">
            <v>0</v>
          </cell>
          <cell r="BB168">
            <v>9069.36</v>
          </cell>
          <cell r="BC168">
            <v>0</v>
          </cell>
          <cell r="BD168">
            <v>0</v>
          </cell>
          <cell r="BE168">
            <v>6.36</v>
          </cell>
          <cell r="BF168">
            <v>6.36</v>
          </cell>
          <cell r="BG168">
            <v>6.36</v>
          </cell>
        </row>
        <row r="169">
          <cell r="A169">
            <v>200109</v>
          </cell>
          <cell r="B169" t="str">
            <v>np</v>
          </cell>
          <cell r="C169" t="str">
            <v>np14</v>
          </cell>
          <cell r="D169">
            <v>37151</v>
          </cell>
          <cell r="E169">
            <v>37156</v>
          </cell>
          <cell r="F169">
            <v>37156</v>
          </cell>
          <cell r="G169">
            <v>65</v>
          </cell>
          <cell r="H169">
            <v>65</v>
          </cell>
          <cell r="I169" t="str">
            <v>DAF Ivangorod</v>
          </cell>
          <cell r="J169" t="str">
            <v>DAF Ivangorod</v>
          </cell>
          <cell r="K169" t="str">
            <v>Фосфорит</v>
          </cell>
          <cell r="L169" t="str">
            <v>Фосфорит</v>
          </cell>
          <cell r="M169" t="str">
            <v>GMF</v>
          </cell>
          <cell r="N169" t="str">
            <v>Express Eng</v>
          </cell>
          <cell r="O169">
            <v>104.5</v>
          </cell>
          <cell r="P169">
            <v>6792.5</v>
          </cell>
          <cell r="R169">
            <v>6792.5</v>
          </cell>
          <cell r="S169">
            <v>6792.5</v>
          </cell>
          <cell r="T169">
            <v>0</v>
          </cell>
          <cell r="U169">
            <v>100</v>
          </cell>
          <cell r="V169">
            <v>6500</v>
          </cell>
          <cell r="W169">
            <v>6500</v>
          </cell>
          <cell r="X169">
            <v>0</v>
          </cell>
          <cell r="Y169">
            <v>4.2</v>
          </cell>
          <cell r="Z169">
            <v>273</v>
          </cell>
          <cell r="AA169">
            <v>273</v>
          </cell>
          <cell r="AB169">
            <v>0</v>
          </cell>
          <cell r="AD169">
            <v>0</v>
          </cell>
          <cell r="AE169">
            <v>0</v>
          </cell>
          <cell r="AF169">
            <v>0</v>
          </cell>
          <cell r="AG169">
            <v>0</v>
          </cell>
          <cell r="AH169">
            <v>0</v>
          </cell>
          <cell r="AI169">
            <v>0</v>
          </cell>
          <cell r="AJ169">
            <v>104.5</v>
          </cell>
          <cell r="AK169">
            <v>100.1</v>
          </cell>
          <cell r="AL169">
            <v>104.4</v>
          </cell>
          <cell r="AM169">
            <v>6786</v>
          </cell>
          <cell r="AN169">
            <v>0</v>
          </cell>
          <cell r="AO169">
            <v>6786</v>
          </cell>
          <cell r="AP169">
            <v>104.4</v>
          </cell>
          <cell r="AQ169">
            <v>6786</v>
          </cell>
          <cell r="AS169">
            <v>6786</v>
          </cell>
          <cell r="AT169">
            <v>100.1</v>
          </cell>
          <cell r="AW169">
            <v>6506.5</v>
          </cell>
          <cell r="AZ169">
            <v>6506.5</v>
          </cell>
          <cell r="BA169">
            <v>0</v>
          </cell>
          <cell r="BB169">
            <v>6506.5</v>
          </cell>
          <cell r="BC169">
            <v>0</v>
          </cell>
          <cell r="BD169">
            <v>0</v>
          </cell>
          <cell r="BE169">
            <v>6.5</v>
          </cell>
          <cell r="BF169">
            <v>6.5</v>
          </cell>
          <cell r="BG169">
            <v>6.5</v>
          </cell>
        </row>
        <row r="170">
          <cell r="A170">
            <v>200109</v>
          </cell>
          <cell r="B170" t="str">
            <v>aac</v>
          </cell>
          <cell r="C170" t="str">
            <v>aac02</v>
          </cell>
          <cell r="D170">
            <v>37151</v>
          </cell>
          <cell r="E170">
            <v>37158</v>
          </cell>
          <cell r="F170">
            <v>37158</v>
          </cell>
          <cell r="G170">
            <v>149.30000305175781</v>
          </cell>
          <cell r="H170">
            <v>149.30000305175781</v>
          </cell>
          <cell r="I170" t="str">
            <v>FCA Nevinnomyssk</v>
          </cell>
          <cell r="J170" t="str">
            <v>FCA Nevinnomyssk</v>
          </cell>
          <cell r="K170" t="str">
            <v>НевАзот</v>
          </cell>
          <cell r="L170" t="str">
            <v>НевАзот</v>
          </cell>
          <cell r="M170" t="str">
            <v>GMF</v>
          </cell>
          <cell r="N170" t="str">
            <v>Smart</v>
          </cell>
          <cell r="O170">
            <v>195</v>
          </cell>
          <cell r="P170">
            <v>29113.5</v>
          </cell>
          <cell r="R170">
            <v>29113.5</v>
          </cell>
          <cell r="S170">
            <v>29113.5</v>
          </cell>
          <cell r="T170">
            <v>0</v>
          </cell>
          <cell r="U170">
            <v>140</v>
          </cell>
          <cell r="V170">
            <v>20902</v>
          </cell>
          <cell r="W170">
            <v>20902</v>
          </cell>
          <cell r="X170">
            <v>0</v>
          </cell>
          <cell r="Y170">
            <v>53.5</v>
          </cell>
          <cell r="Z170">
            <v>7987.55</v>
          </cell>
          <cell r="AA170">
            <v>7987.55</v>
          </cell>
          <cell r="AB170">
            <v>0</v>
          </cell>
          <cell r="AD170">
            <v>0</v>
          </cell>
          <cell r="AE170">
            <v>0</v>
          </cell>
          <cell r="AF170">
            <v>0</v>
          </cell>
          <cell r="AG170">
            <v>0</v>
          </cell>
          <cell r="AH170">
            <v>0</v>
          </cell>
          <cell r="AI170">
            <v>0</v>
          </cell>
          <cell r="AJ170">
            <v>195</v>
          </cell>
          <cell r="AK170">
            <v>140.5</v>
          </cell>
          <cell r="AL170">
            <v>194.5</v>
          </cell>
          <cell r="AM170">
            <v>29038.85</v>
          </cell>
          <cell r="AN170">
            <v>0</v>
          </cell>
          <cell r="AO170">
            <v>29038.85</v>
          </cell>
          <cell r="AP170">
            <v>194.5</v>
          </cell>
          <cell r="AS170">
            <v>29038.85</v>
          </cell>
          <cell r="AT170">
            <v>140.5</v>
          </cell>
          <cell r="AW170">
            <v>20976.65</v>
          </cell>
          <cell r="AZ170">
            <v>20976.65</v>
          </cell>
          <cell r="BA170">
            <v>0</v>
          </cell>
          <cell r="BB170">
            <v>20976.65</v>
          </cell>
          <cell r="BC170">
            <v>0</v>
          </cell>
          <cell r="BD170">
            <v>0</v>
          </cell>
          <cell r="BE170">
            <v>74.650000000000006</v>
          </cell>
          <cell r="BF170">
            <v>74.650000000000006</v>
          </cell>
          <cell r="BG170">
            <v>74.650000000000006</v>
          </cell>
        </row>
        <row r="171">
          <cell r="A171">
            <v>200109</v>
          </cell>
          <cell r="B171" t="str">
            <v>foc</v>
          </cell>
          <cell r="C171" t="str">
            <v>foc37</v>
          </cell>
          <cell r="D171">
            <v>37147</v>
          </cell>
          <cell r="E171">
            <v>37158</v>
          </cell>
          <cell r="F171">
            <v>37160</v>
          </cell>
          <cell r="G171">
            <v>3608.820068359375</v>
          </cell>
          <cell r="H171">
            <v>3608.820068359375</v>
          </cell>
          <cell r="I171" t="str">
            <v>FCA Kovdor</v>
          </cell>
          <cell r="J171" t="str">
            <v>DAF Bel-Ukr</v>
          </cell>
          <cell r="K171" t="str">
            <v>КГОК</v>
          </cell>
          <cell r="L171" t="str">
            <v>КГОК</v>
          </cell>
          <cell r="M171" t="str">
            <v>GMF</v>
          </cell>
          <cell r="N171" t="str">
            <v>Shiran</v>
          </cell>
          <cell r="O171">
            <v>13.320399999999999</v>
          </cell>
          <cell r="P171">
            <v>92675.95</v>
          </cell>
          <cell r="R171">
            <v>92675.95</v>
          </cell>
          <cell r="S171">
            <v>92675.95</v>
          </cell>
          <cell r="T171">
            <v>0</v>
          </cell>
          <cell r="U171">
            <v>11.28</v>
          </cell>
          <cell r="V171">
            <v>40707.489600000001</v>
          </cell>
          <cell r="W171">
            <v>40707.49</v>
          </cell>
          <cell r="X171">
            <v>0</v>
          </cell>
          <cell r="Y171">
            <v>1.42</v>
          </cell>
          <cell r="Z171">
            <v>5124.5244000000002</v>
          </cell>
          <cell r="AA171">
            <v>5124.5200000000004</v>
          </cell>
          <cell r="AB171">
            <v>0</v>
          </cell>
          <cell r="AC171" t="str">
            <v>Intergate</v>
          </cell>
          <cell r="AD171">
            <v>46278.96</v>
          </cell>
          <cell r="AE171">
            <v>46278.96</v>
          </cell>
          <cell r="AF171">
            <v>0</v>
          </cell>
          <cell r="AG171">
            <v>0</v>
          </cell>
          <cell r="AH171">
            <v>0</v>
          </cell>
          <cell r="AI171">
            <v>0</v>
          </cell>
          <cell r="AJ171">
            <v>13.320399999999999</v>
          </cell>
          <cell r="AK171">
            <v>11.7476</v>
          </cell>
          <cell r="AL171">
            <v>13.2699</v>
          </cell>
          <cell r="AM171">
            <v>47888.68</v>
          </cell>
          <cell r="AN171">
            <v>44605.02</v>
          </cell>
          <cell r="AO171">
            <v>92493.7</v>
          </cell>
          <cell r="AP171">
            <v>13.2699</v>
          </cell>
          <cell r="AQ171">
            <v>47888.68</v>
          </cell>
          <cell r="AR171">
            <v>44605.02</v>
          </cell>
          <cell r="AS171">
            <v>92493.7</v>
          </cell>
          <cell r="AT171">
            <v>11.7476</v>
          </cell>
          <cell r="AU171">
            <v>42394.97</v>
          </cell>
          <cell r="AV171">
            <v>44605.02</v>
          </cell>
          <cell r="AW171">
            <v>86999.99</v>
          </cell>
          <cell r="AX171">
            <v>42394.97</v>
          </cell>
          <cell r="AY171">
            <v>44605.02</v>
          </cell>
          <cell r="AZ171">
            <v>86999.99</v>
          </cell>
          <cell r="BA171">
            <v>0</v>
          </cell>
          <cell r="BB171">
            <v>86999.99</v>
          </cell>
          <cell r="BC171">
            <v>0</v>
          </cell>
          <cell r="BD171">
            <v>0</v>
          </cell>
          <cell r="BE171">
            <v>182.25</v>
          </cell>
          <cell r="BF171">
            <v>369.18560000000002</v>
          </cell>
          <cell r="BG171">
            <v>13.5404</v>
          </cell>
        </row>
        <row r="172">
          <cell r="A172">
            <v>200109</v>
          </cell>
          <cell r="B172" t="str">
            <v>eac</v>
          </cell>
          <cell r="C172" t="str">
            <v>eac01</v>
          </cell>
          <cell r="D172">
            <v>37159</v>
          </cell>
          <cell r="E172">
            <v>37159</v>
          </cell>
          <cell r="F172">
            <v>37159</v>
          </cell>
          <cell r="G172">
            <v>487.75</v>
          </cell>
          <cell r="H172">
            <v>487.75</v>
          </cell>
          <cell r="I172" t="str">
            <v>FCA Amzya</v>
          </cell>
          <cell r="J172" t="str">
            <v>FCA Amzya</v>
          </cell>
          <cell r="K172" t="str">
            <v>Амзя</v>
          </cell>
          <cell r="L172" t="str">
            <v>НевАзот</v>
          </cell>
          <cell r="M172" t="str">
            <v>GMF</v>
          </cell>
          <cell r="N172" t="str">
            <v>Coxon</v>
          </cell>
          <cell r="O172">
            <v>365</v>
          </cell>
          <cell r="P172">
            <v>178028.75</v>
          </cell>
          <cell r="R172">
            <v>178028.75</v>
          </cell>
          <cell r="S172">
            <v>182500</v>
          </cell>
          <cell r="T172">
            <v>-4471.25</v>
          </cell>
          <cell r="U172">
            <v>360</v>
          </cell>
          <cell r="V172">
            <v>175590</v>
          </cell>
          <cell r="W172">
            <v>175590</v>
          </cell>
          <cell r="X172">
            <v>0</v>
          </cell>
          <cell r="Y172">
            <v>3.5</v>
          </cell>
          <cell r="Z172">
            <v>1707.13</v>
          </cell>
          <cell r="AA172">
            <v>1707.13</v>
          </cell>
          <cell r="AB172">
            <v>0</v>
          </cell>
          <cell r="AD172">
            <v>0</v>
          </cell>
          <cell r="AE172">
            <v>0</v>
          </cell>
          <cell r="AF172">
            <v>0</v>
          </cell>
          <cell r="AG172">
            <v>0</v>
          </cell>
          <cell r="AH172">
            <v>0</v>
          </cell>
          <cell r="AI172">
            <v>0</v>
          </cell>
          <cell r="AJ172">
            <v>365</v>
          </cell>
          <cell r="AK172">
            <v>360.5</v>
          </cell>
          <cell r="AL172">
            <v>364.5</v>
          </cell>
          <cell r="AM172">
            <v>177784.88</v>
          </cell>
          <cell r="AN172">
            <v>0</v>
          </cell>
          <cell r="AO172">
            <v>177784.88</v>
          </cell>
          <cell r="AP172">
            <v>364.5</v>
          </cell>
          <cell r="AS172">
            <v>177784.88</v>
          </cell>
          <cell r="AT172">
            <v>360.5</v>
          </cell>
          <cell r="AW172">
            <v>175833.88</v>
          </cell>
          <cell r="AZ172">
            <v>175833.88</v>
          </cell>
          <cell r="BA172">
            <v>0</v>
          </cell>
          <cell r="BB172">
            <v>175833.88</v>
          </cell>
          <cell r="BC172">
            <v>0</v>
          </cell>
          <cell r="BD172">
            <v>0</v>
          </cell>
          <cell r="BE172">
            <v>243.87</v>
          </cell>
          <cell r="BF172">
            <v>243.87</v>
          </cell>
          <cell r="BG172">
            <v>243.88</v>
          </cell>
        </row>
        <row r="173">
          <cell r="A173">
            <v>200109</v>
          </cell>
          <cell r="B173" t="str">
            <v>but</v>
          </cell>
          <cell r="C173" t="str">
            <v>but01</v>
          </cell>
          <cell r="D173">
            <v>37159</v>
          </cell>
          <cell r="E173">
            <v>37160</v>
          </cell>
          <cell r="F173">
            <v>37160</v>
          </cell>
          <cell r="G173">
            <v>975.08001708984375</v>
          </cell>
          <cell r="H173">
            <v>975.08001708984375</v>
          </cell>
          <cell r="I173" t="str">
            <v>FCA Nevinnomyssk</v>
          </cell>
          <cell r="J173" t="str">
            <v>FCA Nevinnomyssk</v>
          </cell>
          <cell r="K173" t="str">
            <v>НевАзот</v>
          </cell>
          <cell r="L173" t="str">
            <v>НевАзот</v>
          </cell>
          <cell r="M173" t="str">
            <v>GMF</v>
          </cell>
          <cell r="N173" t="str">
            <v>Twin</v>
          </cell>
          <cell r="O173">
            <v>260</v>
          </cell>
          <cell r="P173">
            <v>253520.8</v>
          </cell>
          <cell r="R173">
            <v>253520.8</v>
          </cell>
          <cell r="S173">
            <v>253520.8</v>
          </cell>
          <cell r="T173">
            <v>0</v>
          </cell>
          <cell r="U173">
            <v>260</v>
          </cell>
          <cell r="V173">
            <v>253520.8</v>
          </cell>
          <cell r="W173">
            <v>253520.8</v>
          </cell>
          <cell r="X173">
            <v>0</v>
          </cell>
          <cell r="Y173">
            <v>0</v>
          </cell>
          <cell r="Z173">
            <v>0</v>
          </cell>
          <cell r="AA173">
            <v>0</v>
          </cell>
          <cell r="AB173">
            <v>0</v>
          </cell>
          <cell r="AD173">
            <v>0</v>
          </cell>
          <cell r="AE173">
            <v>0</v>
          </cell>
          <cell r="AF173">
            <v>0</v>
          </cell>
          <cell r="AG173">
            <v>0</v>
          </cell>
          <cell r="AH173">
            <v>0</v>
          </cell>
          <cell r="AI173">
            <v>0</v>
          </cell>
          <cell r="AJ173">
            <v>260</v>
          </cell>
          <cell r="AK173">
            <v>260</v>
          </cell>
          <cell r="AL173">
            <v>260</v>
          </cell>
          <cell r="AM173">
            <v>253520.8</v>
          </cell>
          <cell r="AN173">
            <v>0</v>
          </cell>
          <cell r="AO173">
            <v>253520.8</v>
          </cell>
          <cell r="AP173">
            <v>260</v>
          </cell>
          <cell r="AS173">
            <v>253520.8</v>
          </cell>
          <cell r="AT173">
            <v>260</v>
          </cell>
          <cell r="AW173">
            <v>253520.8</v>
          </cell>
          <cell r="AZ173">
            <v>253520.8</v>
          </cell>
          <cell r="BA173">
            <v>0</v>
          </cell>
          <cell r="BB173">
            <v>253520.8</v>
          </cell>
          <cell r="BC173">
            <v>0</v>
          </cell>
          <cell r="BD173">
            <v>0</v>
          </cell>
          <cell r="BE173">
            <v>0</v>
          </cell>
          <cell r="BF173">
            <v>0</v>
          </cell>
          <cell r="BG173">
            <v>0</v>
          </cell>
        </row>
        <row r="174">
          <cell r="A174">
            <v>200109</v>
          </cell>
          <cell r="B174" t="str">
            <v>aac</v>
          </cell>
          <cell r="C174" t="str">
            <v>aac03</v>
          </cell>
          <cell r="D174">
            <v>37160</v>
          </cell>
          <cell r="E174">
            <v>37161</v>
          </cell>
          <cell r="F174">
            <v>37161</v>
          </cell>
          <cell r="G174">
            <v>219.39999389648438</v>
          </cell>
          <cell r="H174">
            <v>219.39999389648438</v>
          </cell>
          <cell r="I174" t="str">
            <v>FCA Nevinnomyssk</v>
          </cell>
          <cell r="J174" t="str">
            <v>FCA Nevinnomyssk</v>
          </cell>
          <cell r="K174" t="str">
            <v>НевАзот</v>
          </cell>
          <cell r="L174" t="str">
            <v>НевАзот</v>
          </cell>
          <cell r="M174" t="str">
            <v>GMF</v>
          </cell>
          <cell r="N174" t="str">
            <v>Smart</v>
          </cell>
          <cell r="O174">
            <v>195</v>
          </cell>
          <cell r="P174">
            <v>42783</v>
          </cell>
          <cell r="R174">
            <v>42783</v>
          </cell>
          <cell r="S174">
            <v>42783</v>
          </cell>
          <cell r="T174">
            <v>0</v>
          </cell>
          <cell r="U174">
            <v>140</v>
          </cell>
          <cell r="V174">
            <v>30716</v>
          </cell>
          <cell r="W174">
            <v>30716</v>
          </cell>
          <cell r="X174">
            <v>0</v>
          </cell>
          <cell r="Y174">
            <v>53.5</v>
          </cell>
          <cell r="Z174">
            <v>11737.9</v>
          </cell>
          <cell r="AA174">
            <v>11737.9</v>
          </cell>
          <cell r="AB174">
            <v>0</v>
          </cell>
          <cell r="AD174">
            <v>0</v>
          </cell>
          <cell r="AE174">
            <v>0</v>
          </cell>
          <cell r="AF174">
            <v>0</v>
          </cell>
          <cell r="AG174">
            <v>0</v>
          </cell>
          <cell r="AH174">
            <v>0</v>
          </cell>
          <cell r="AI174">
            <v>0</v>
          </cell>
          <cell r="AJ174">
            <v>195</v>
          </cell>
          <cell r="AK174">
            <v>140.5</v>
          </cell>
          <cell r="AL174">
            <v>194.5</v>
          </cell>
          <cell r="AM174">
            <v>42673.3</v>
          </cell>
          <cell r="AN174">
            <v>0</v>
          </cell>
          <cell r="AO174">
            <v>42673.3</v>
          </cell>
          <cell r="AP174">
            <v>194.5</v>
          </cell>
          <cell r="AS174">
            <v>42673.3</v>
          </cell>
          <cell r="AT174">
            <v>140.5</v>
          </cell>
          <cell r="AW174">
            <v>30825.7</v>
          </cell>
          <cell r="AZ174">
            <v>30825.7</v>
          </cell>
          <cell r="BA174">
            <v>0</v>
          </cell>
          <cell r="BB174">
            <v>30825.7</v>
          </cell>
          <cell r="BC174">
            <v>0</v>
          </cell>
          <cell r="BD174">
            <v>0</v>
          </cell>
          <cell r="BE174">
            <v>109.7</v>
          </cell>
          <cell r="BF174">
            <v>109.7</v>
          </cell>
          <cell r="BG174">
            <v>109.7</v>
          </cell>
        </row>
        <row r="175">
          <cell r="A175">
            <v>200109</v>
          </cell>
          <cell r="B175" t="str">
            <v>bac</v>
          </cell>
          <cell r="C175" t="str">
            <v>bac01</v>
          </cell>
          <cell r="D175">
            <v>37159</v>
          </cell>
          <cell r="E175">
            <v>37161</v>
          </cell>
          <cell r="F175">
            <v>37161</v>
          </cell>
          <cell r="G175">
            <v>101.59999847412109</v>
          </cell>
          <cell r="H175">
            <v>101.59999847412109</v>
          </cell>
          <cell r="I175" t="str">
            <v>FCA Nevinnomyssk</v>
          </cell>
          <cell r="J175" t="str">
            <v>FCA Nevinnomyssk</v>
          </cell>
          <cell r="K175" t="str">
            <v>НевАзот</v>
          </cell>
          <cell r="L175" t="str">
            <v>НевАзот</v>
          </cell>
          <cell r="M175" t="str">
            <v>GMF</v>
          </cell>
          <cell r="N175" t="str">
            <v>Twin</v>
          </cell>
          <cell r="O175">
            <v>320</v>
          </cell>
          <cell r="P175">
            <v>32512</v>
          </cell>
          <cell r="R175">
            <v>32512</v>
          </cell>
          <cell r="S175">
            <v>32512</v>
          </cell>
          <cell r="T175">
            <v>0</v>
          </cell>
          <cell r="U175">
            <v>320</v>
          </cell>
          <cell r="V175">
            <v>32512</v>
          </cell>
          <cell r="W175">
            <v>32512</v>
          </cell>
          <cell r="X175">
            <v>0</v>
          </cell>
          <cell r="Y175">
            <v>0</v>
          </cell>
          <cell r="Z175">
            <v>0</v>
          </cell>
          <cell r="AA175">
            <v>0</v>
          </cell>
          <cell r="AB175">
            <v>0</v>
          </cell>
          <cell r="AD175">
            <v>0</v>
          </cell>
          <cell r="AE175">
            <v>0</v>
          </cell>
          <cell r="AF175">
            <v>0</v>
          </cell>
          <cell r="AG175">
            <v>0</v>
          </cell>
          <cell r="AH175">
            <v>0</v>
          </cell>
          <cell r="AI175">
            <v>0</v>
          </cell>
          <cell r="AJ175">
            <v>320</v>
          </cell>
          <cell r="AK175">
            <v>320</v>
          </cell>
          <cell r="AL175">
            <v>320</v>
          </cell>
          <cell r="AM175">
            <v>32512</v>
          </cell>
          <cell r="AN175">
            <v>0</v>
          </cell>
          <cell r="AO175">
            <v>32512</v>
          </cell>
          <cell r="AP175">
            <v>320</v>
          </cell>
          <cell r="AS175">
            <v>32512</v>
          </cell>
          <cell r="AT175">
            <v>320</v>
          </cell>
          <cell r="AW175">
            <v>32512</v>
          </cell>
          <cell r="AZ175">
            <v>32512</v>
          </cell>
          <cell r="BA175">
            <v>0</v>
          </cell>
          <cell r="BB175">
            <v>32512</v>
          </cell>
          <cell r="BC175">
            <v>0</v>
          </cell>
          <cell r="BD175">
            <v>0</v>
          </cell>
          <cell r="BE175">
            <v>0</v>
          </cell>
          <cell r="BF175">
            <v>0</v>
          </cell>
          <cell r="BG175">
            <v>0</v>
          </cell>
        </row>
        <row r="176">
          <cell r="A176">
            <v>200110</v>
          </cell>
          <cell r="B176" t="str">
            <v>foc</v>
          </cell>
          <cell r="C176" t="str">
            <v>foc38</v>
          </cell>
          <cell r="D176">
            <v>37161</v>
          </cell>
          <cell r="E176">
            <v>37161</v>
          </cell>
          <cell r="F176">
            <v>37165</v>
          </cell>
          <cell r="G176">
            <v>3648.6201171875</v>
          </cell>
          <cell r="H176">
            <v>3648.6201171875</v>
          </cell>
          <cell r="I176" t="str">
            <v>FCA Kovdor</v>
          </cell>
          <cell r="J176" t="str">
            <v>DAF Bel-Ukr</v>
          </cell>
          <cell r="K176" t="str">
            <v>КГОК</v>
          </cell>
          <cell r="L176" t="str">
            <v>КГОК</v>
          </cell>
          <cell r="M176" t="str">
            <v>GMF</v>
          </cell>
          <cell r="N176" t="str">
            <v>Shiran</v>
          </cell>
          <cell r="O176">
            <v>13.5207</v>
          </cell>
          <cell r="P176">
            <v>94428.84</v>
          </cell>
          <cell r="R176">
            <v>94428.84</v>
          </cell>
          <cell r="S176">
            <v>94428.84</v>
          </cell>
          <cell r="T176">
            <v>0</v>
          </cell>
          <cell r="U176">
            <v>11.38</v>
          </cell>
          <cell r="V176">
            <v>41521.295599999998</v>
          </cell>
          <cell r="W176">
            <v>41521.300000000003</v>
          </cell>
          <cell r="X176">
            <v>0</v>
          </cell>
          <cell r="Y176">
            <v>1.43</v>
          </cell>
          <cell r="Z176">
            <v>5217.5266000000001</v>
          </cell>
          <cell r="AA176">
            <v>5217.53</v>
          </cell>
          <cell r="AB176">
            <v>0</v>
          </cell>
          <cell r="AC176" t="str">
            <v>Intergate</v>
          </cell>
          <cell r="AD176">
            <v>46763.99</v>
          </cell>
          <cell r="AE176">
            <v>46763.99</v>
          </cell>
          <cell r="AF176">
            <v>0</v>
          </cell>
          <cell r="AG176">
            <v>0</v>
          </cell>
          <cell r="AH176">
            <v>0</v>
          </cell>
          <cell r="AI176">
            <v>0</v>
          </cell>
          <cell r="AJ176">
            <v>13.5207</v>
          </cell>
          <cell r="AK176">
            <v>11.935700000000001</v>
          </cell>
          <cell r="AL176">
            <v>13.469799999999999</v>
          </cell>
          <cell r="AM176">
            <v>49146.18</v>
          </cell>
          <cell r="AN176">
            <v>45096.94</v>
          </cell>
          <cell r="AO176">
            <v>94243.12</v>
          </cell>
          <cell r="AP176">
            <v>13.469799999999999</v>
          </cell>
          <cell r="AQ176">
            <v>49146.18</v>
          </cell>
          <cell r="AR176">
            <v>45096.94</v>
          </cell>
          <cell r="AS176">
            <v>94243.12</v>
          </cell>
          <cell r="AT176">
            <v>11.935700000000001</v>
          </cell>
          <cell r="AU176">
            <v>43548.83</v>
          </cell>
          <cell r="AV176">
            <v>45096.94</v>
          </cell>
          <cell r="AW176">
            <v>88645.77</v>
          </cell>
          <cell r="AX176">
            <v>43548.83</v>
          </cell>
          <cell r="AY176">
            <v>45096.94</v>
          </cell>
          <cell r="AZ176">
            <v>88645.77</v>
          </cell>
          <cell r="BA176">
            <v>0</v>
          </cell>
          <cell r="BB176">
            <v>88645.77</v>
          </cell>
          <cell r="BC176">
            <v>0</v>
          </cell>
          <cell r="BD176">
            <v>0</v>
          </cell>
          <cell r="BE176">
            <v>185.72</v>
          </cell>
          <cell r="BF176">
            <v>379.82339999999999</v>
          </cell>
          <cell r="BG176">
            <v>360.48439999999999</v>
          </cell>
        </row>
        <row r="177">
          <cell r="A177">
            <v>200109</v>
          </cell>
          <cell r="B177" t="str">
            <v>map</v>
          </cell>
          <cell r="C177" t="str">
            <v>map32</v>
          </cell>
          <cell r="D177">
            <v>37160</v>
          </cell>
          <cell r="E177">
            <v>37161</v>
          </cell>
          <cell r="F177">
            <v>37161</v>
          </cell>
          <cell r="G177">
            <v>571</v>
          </cell>
          <cell r="H177">
            <v>571</v>
          </cell>
          <cell r="I177" t="str">
            <v>FCA Sala</v>
          </cell>
          <cell r="J177" t="str">
            <v>FCA Sala</v>
          </cell>
          <cell r="K177" t="str">
            <v>Фосфорит</v>
          </cell>
          <cell r="L177" t="str">
            <v>Фосфорит</v>
          </cell>
          <cell r="M177" t="str">
            <v>GMF</v>
          </cell>
          <cell r="N177" t="str">
            <v>Bilston</v>
          </cell>
          <cell r="O177">
            <v>144</v>
          </cell>
          <cell r="P177">
            <v>82224</v>
          </cell>
          <cell r="R177">
            <v>82224</v>
          </cell>
          <cell r="S177">
            <v>82224</v>
          </cell>
          <cell r="T177">
            <v>0</v>
          </cell>
          <cell r="U177">
            <v>142</v>
          </cell>
          <cell r="V177">
            <v>81082</v>
          </cell>
          <cell r="W177">
            <v>81082</v>
          </cell>
          <cell r="X177">
            <v>0</v>
          </cell>
          <cell r="Y177">
            <v>1.7</v>
          </cell>
          <cell r="Z177">
            <v>970.7</v>
          </cell>
          <cell r="AA177">
            <v>970.7</v>
          </cell>
          <cell r="AB177">
            <v>0</v>
          </cell>
          <cell r="AD177">
            <v>0</v>
          </cell>
          <cell r="AE177">
            <v>0</v>
          </cell>
          <cell r="AF177">
            <v>0</v>
          </cell>
          <cell r="AG177">
            <v>0</v>
          </cell>
          <cell r="AH177">
            <v>0</v>
          </cell>
          <cell r="AI177">
            <v>0</v>
          </cell>
          <cell r="AJ177">
            <v>144</v>
          </cell>
          <cell r="AK177">
            <v>142.1</v>
          </cell>
          <cell r="AL177">
            <v>143.9</v>
          </cell>
          <cell r="AM177">
            <v>82166.899999999994</v>
          </cell>
          <cell r="AN177">
            <v>0</v>
          </cell>
          <cell r="AO177">
            <v>82166.899999999994</v>
          </cell>
          <cell r="AP177">
            <v>143.9</v>
          </cell>
          <cell r="AQ177">
            <v>82166.899999999994</v>
          </cell>
          <cell r="AS177">
            <v>82166.899999999994</v>
          </cell>
          <cell r="AT177">
            <v>142.1</v>
          </cell>
          <cell r="AW177">
            <v>81139.100000000006</v>
          </cell>
          <cell r="AZ177">
            <v>81139.100000000006</v>
          </cell>
          <cell r="BA177">
            <v>0</v>
          </cell>
          <cell r="BB177">
            <v>81139.100000000006</v>
          </cell>
          <cell r="BC177">
            <v>0</v>
          </cell>
          <cell r="BD177">
            <v>0</v>
          </cell>
          <cell r="BE177">
            <v>57.1</v>
          </cell>
          <cell r="BF177">
            <v>57.1</v>
          </cell>
          <cell r="BG177">
            <v>57.1</v>
          </cell>
        </row>
        <row r="178">
          <cell r="A178">
            <v>200109</v>
          </cell>
          <cell r="B178" t="str">
            <v>bc</v>
          </cell>
          <cell r="C178" t="str">
            <v>bc21</v>
          </cell>
          <cell r="D178">
            <v>37162</v>
          </cell>
          <cell r="E178">
            <v>37162</v>
          </cell>
          <cell r="F178">
            <v>37162</v>
          </cell>
          <cell r="G178">
            <v>18</v>
          </cell>
          <cell r="H178">
            <v>18</v>
          </cell>
          <cell r="I178" t="str">
            <v>FCA Kovdor</v>
          </cell>
          <cell r="J178" t="str">
            <v>CPT СПб</v>
          </cell>
          <cell r="K178" t="str">
            <v>КГОК</v>
          </cell>
          <cell r="L178" t="str">
            <v>КГОК</v>
          </cell>
          <cell r="M178" t="str">
            <v>GMF</v>
          </cell>
          <cell r="N178" t="str">
            <v>Cometals</v>
          </cell>
          <cell r="O178">
            <v>1900</v>
          </cell>
          <cell r="P178">
            <v>34200</v>
          </cell>
          <cell r="R178">
            <v>34200</v>
          </cell>
          <cell r="S178">
            <v>34200</v>
          </cell>
          <cell r="T178">
            <v>0</v>
          </cell>
          <cell r="U178">
            <v>1600</v>
          </cell>
          <cell r="V178">
            <v>28800</v>
          </cell>
          <cell r="W178">
            <v>28800</v>
          </cell>
          <cell r="X178">
            <v>0</v>
          </cell>
          <cell r="Y178">
            <v>230</v>
          </cell>
          <cell r="Z178">
            <v>4140</v>
          </cell>
          <cell r="AA178">
            <v>4140</v>
          </cell>
          <cell r="AB178">
            <v>0</v>
          </cell>
          <cell r="AD178">
            <v>682.86</v>
          </cell>
          <cell r="AE178">
            <v>682.86</v>
          </cell>
          <cell r="AF178">
            <v>0</v>
          </cell>
          <cell r="AG178">
            <v>0</v>
          </cell>
          <cell r="AH178">
            <v>0</v>
          </cell>
          <cell r="AI178">
            <v>0</v>
          </cell>
          <cell r="AJ178">
            <v>1900</v>
          </cell>
          <cell r="AK178">
            <v>1650</v>
          </cell>
          <cell r="AL178">
            <v>1890</v>
          </cell>
          <cell r="AM178">
            <v>34020</v>
          </cell>
          <cell r="AN178">
            <v>0</v>
          </cell>
          <cell r="AO178">
            <v>34020</v>
          </cell>
          <cell r="AP178">
            <v>1890</v>
          </cell>
          <cell r="AQ178">
            <v>34020</v>
          </cell>
          <cell r="AS178">
            <v>34020</v>
          </cell>
          <cell r="AT178">
            <v>1650</v>
          </cell>
          <cell r="AW178">
            <v>29700</v>
          </cell>
          <cell r="AZ178">
            <v>29700</v>
          </cell>
          <cell r="BA178">
            <v>0</v>
          </cell>
          <cell r="BB178">
            <v>29700</v>
          </cell>
          <cell r="BC178">
            <v>0</v>
          </cell>
          <cell r="BD178">
            <v>0</v>
          </cell>
          <cell r="BE178">
            <v>180</v>
          </cell>
          <cell r="BF178">
            <v>180</v>
          </cell>
          <cell r="BG178">
            <v>217.14</v>
          </cell>
        </row>
        <row r="179">
          <cell r="A179">
            <v>200109</v>
          </cell>
          <cell r="B179" t="str">
            <v>dfp</v>
          </cell>
          <cell r="C179" t="str">
            <v>dfp25</v>
          </cell>
          <cell r="D179">
            <v>37162</v>
          </cell>
          <cell r="E179">
            <v>37162</v>
          </cell>
          <cell r="F179">
            <v>37164</v>
          </cell>
          <cell r="G179">
            <v>2295.929931640625</v>
          </cell>
          <cell r="H179">
            <v>2296.60009765625</v>
          </cell>
          <cell r="I179" t="str">
            <v>DAF Ivangorod</v>
          </cell>
          <cell r="J179" t="str">
            <v>FOB Tallinn</v>
          </cell>
          <cell r="K179" t="str">
            <v>Фосфорит</v>
          </cell>
          <cell r="L179" t="str">
            <v>Фосфорит</v>
          </cell>
          <cell r="M179" t="str">
            <v>GMF</v>
          </cell>
          <cell r="N179" t="str">
            <v>Nagel</v>
          </cell>
          <cell r="O179">
            <v>134.65880000000001</v>
          </cell>
          <cell r="P179">
            <v>309257.33</v>
          </cell>
          <cell r="R179">
            <v>309257.33</v>
          </cell>
          <cell r="S179">
            <v>309257.33</v>
          </cell>
          <cell r="T179">
            <v>0</v>
          </cell>
          <cell r="U179">
            <v>125.4076</v>
          </cell>
          <cell r="V179">
            <v>287926.96000000002</v>
          </cell>
          <cell r="W179">
            <v>287926.96000000002</v>
          </cell>
          <cell r="X179">
            <v>0</v>
          </cell>
          <cell r="Y179">
            <v>1.74</v>
          </cell>
          <cell r="Z179">
            <v>3996.0839999999998</v>
          </cell>
          <cell r="AA179">
            <v>3996.08</v>
          </cell>
          <cell r="AB179">
            <v>0</v>
          </cell>
          <cell r="AC179" t="str">
            <v>EBSS</v>
          </cell>
          <cell r="AD179">
            <v>16653.349999999999</v>
          </cell>
          <cell r="AE179">
            <v>16653.349999999999</v>
          </cell>
          <cell r="AF179">
            <v>0</v>
          </cell>
          <cell r="AG179">
            <v>0</v>
          </cell>
          <cell r="AH179">
            <v>0</v>
          </cell>
          <cell r="AI179">
            <v>0</v>
          </cell>
          <cell r="AJ179">
            <v>134.65880000000001</v>
          </cell>
          <cell r="AK179">
            <v>132.72309999999999</v>
          </cell>
          <cell r="AL179">
            <v>134.55879999999999</v>
          </cell>
          <cell r="AM179">
            <v>309027.67</v>
          </cell>
          <cell r="AN179">
            <v>0</v>
          </cell>
          <cell r="AO179">
            <v>309027.67</v>
          </cell>
          <cell r="AP179">
            <v>134.55879999999999</v>
          </cell>
          <cell r="AQ179">
            <v>309027.67</v>
          </cell>
          <cell r="AS179">
            <v>309027.67</v>
          </cell>
          <cell r="AT179">
            <v>132.72309999999999</v>
          </cell>
          <cell r="AU179">
            <v>304811.84629999998</v>
          </cell>
          <cell r="AW179">
            <v>304811.84629999998</v>
          </cell>
          <cell r="AX179">
            <v>304811.84629999998</v>
          </cell>
          <cell r="AZ179">
            <v>304811.84629999998</v>
          </cell>
          <cell r="BA179">
            <v>0</v>
          </cell>
          <cell r="BB179">
            <v>304811.84999999998</v>
          </cell>
          <cell r="BC179">
            <v>0</v>
          </cell>
          <cell r="BD179">
            <v>0</v>
          </cell>
          <cell r="BE179">
            <v>229.66</v>
          </cell>
          <cell r="BF179">
            <v>219.7397</v>
          </cell>
          <cell r="BG179">
            <v>231.53630000000001</v>
          </cell>
        </row>
        <row r="180">
          <cell r="A180">
            <v>200109</v>
          </cell>
          <cell r="B180" t="str">
            <v>dfp</v>
          </cell>
          <cell r="C180" t="str">
            <v>dfp28</v>
          </cell>
          <cell r="D180">
            <v>37159</v>
          </cell>
          <cell r="E180">
            <v>37162</v>
          </cell>
          <cell r="F180">
            <v>37162</v>
          </cell>
          <cell r="G180">
            <v>65</v>
          </cell>
          <cell r="H180">
            <v>65</v>
          </cell>
          <cell r="I180" t="str">
            <v>DAF Ivangorod</v>
          </cell>
          <cell r="J180" t="str">
            <v>DAF Ivangorod</v>
          </cell>
          <cell r="K180" t="str">
            <v>Фосфорит</v>
          </cell>
          <cell r="L180" t="str">
            <v>Фосфорит</v>
          </cell>
          <cell r="M180" t="str">
            <v>Mirintex</v>
          </cell>
          <cell r="N180" t="str">
            <v>Fakserting</v>
          </cell>
          <cell r="O180">
            <v>147</v>
          </cell>
          <cell r="P180">
            <v>9555</v>
          </cell>
          <cell r="R180">
            <v>9555</v>
          </cell>
          <cell r="S180">
            <v>9555</v>
          </cell>
          <cell r="T180">
            <v>0</v>
          </cell>
          <cell r="U180">
            <v>129.80000000000001</v>
          </cell>
          <cell r="V180">
            <v>8437</v>
          </cell>
          <cell r="W180">
            <v>8437</v>
          </cell>
          <cell r="X180">
            <v>0</v>
          </cell>
          <cell r="Y180">
            <v>0</v>
          </cell>
          <cell r="Z180">
            <v>0</v>
          </cell>
          <cell r="AA180">
            <v>0</v>
          </cell>
          <cell r="AB180">
            <v>0</v>
          </cell>
          <cell r="AD180">
            <v>0</v>
          </cell>
          <cell r="AE180">
            <v>0</v>
          </cell>
          <cell r="AF180">
            <v>0</v>
          </cell>
          <cell r="AG180">
            <v>0</v>
          </cell>
          <cell r="AH180">
            <v>0</v>
          </cell>
          <cell r="AI180">
            <v>0</v>
          </cell>
          <cell r="AK180">
            <v>147</v>
          </cell>
          <cell r="AM180">
            <v>0</v>
          </cell>
          <cell r="AN180">
            <v>0</v>
          </cell>
          <cell r="AO180">
            <v>0</v>
          </cell>
          <cell r="AQ180">
            <v>0</v>
          </cell>
          <cell r="AS180">
            <v>0</v>
          </cell>
          <cell r="AX180">
            <v>9555</v>
          </cell>
          <cell r="AZ180">
            <v>9555</v>
          </cell>
          <cell r="BA180">
            <v>0</v>
          </cell>
          <cell r="BB180">
            <v>0</v>
          </cell>
          <cell r="BC180">
            <v>0</v>
          </cell>
          <cell r="BD180">
            <v>0</v>
          </cell>
          <cell r="BE180">
            <v>0</v>
          </cell>
          <cell r="BF180">
            <v>0</v>
          </cell>
          <cell r="BG180">
            <v>1118</v>
          </cell>
        </row>
        <row r="181">
          <cell r="A181">
            <v>200109</v>
          </cell>
          <cell r="B181" t="str">
            <v>eac</v>
          </cell>
          <cell r="C181" t="str">
            <v>eac03</v>
          </cell>
          <cell r="D181">
            <v>37159</v>
          </cell>
          <cell r="E181">
            <v>37162</v>
          </cell>
          <cell r="F181">
            <v>37162</v>
          </cell>
          <cell r="G181">
            <v>294.29998779296875</v>
          </cell>
          <cell r="H181">
            <v>294.29998779296875</v>
          </cell>
          <cell r="I181" t="str">
            <v>FCA Amzya</v>
          </cell>
          <cell r="J181" t="str">
            <v>FCA Amzya</v>
          </cell>
          <cell r="K181" t="str">
            <v>Амзя</v>
          </cell>
          <cell r="L181" t="str">
            <v>НевАзот</v>
          </cell>
          <cell r="M181" t="str">
            <v>GMF</v>
          </cell>
          <cell r="N181" t="str">
            <v>Extokem</v>
          </cell>
          <cell r="O181">
            <v>370</v>
          </cell>
          <cell r="P181">
            <v>108891</v>
          </cell>
          <cell r="R181">
            <v>108891</v>
          </cell>
          <cell r="S181">
            <v>108891</v>
          </cell>
          <cell r="T181">
            <v>0</v>
          </cell>
          <cell r="U181">
            <v>360</v>
          </cell>
          <cell r="V181">
            <v>105948</v>
          </cell>
          <cell r="W181">
            <v>105948</v>
          </cell>
          <cell r="X181">
            <v>0</v>
          </cell>
          <cell r="Y181">
            <v>8.5</v>
          </cell>
          <cell r="Z181">
            <v>2501.5500000000002</v>
          </cell>
          <cell r="AA181">
            <v>2501.5500000000002</v>
          </cell>
          <cell r="AB181">
            <v>0</v>
          </cell>
          <cell r="AD181">
            <v>0</v>
          </cell>
          <cell r="AE181">
            <v>0</v>
          </cell>
          <cell r="AF181">
            <v>0</v>
          </cell>
          <cell r="AG181">
            <v>0</v>
          </cell>
          <cell r="AH181">
            <v>0</v>
          </cell>
          <cell r="AI181">
            <v>0</v>
          </cell>
          <cell r="AJ181">
            <v>370</v>
          </cell>
          <cell r="AK181">
            <v>360.5</v>
          </cell>
          <cell r="AL181">
            <v>369.5</v>
          </cell>
          <cell r="AM181">
            <v>108743.85</v>
          </cell>
          <cell r="AN181">
            <v>0</v>
          </cell>
          <cell r="AO181">
            <v>108743.85</v>
          </cell>
          <cell r="AP181">
            <v>369.5</v>
          </cell>
          <cell r="AS181">
            <v>108743.85</v>
          </cell>
          <cell r="AT181">
            <v>360.5</v>
          </cell>
          <cell r="AW181">
            <v>106095.15</v>
          </cell>
          <cell r="AZ181">
            <v>106095.15</v>
          </cell>
          <cell r="BA181">
            <v>0</v>
          </cell>
          <cell r="BB181">
            <v>106095.15</v>
          </cell>
          <cell r="BC181">
            <v>0</v>
          </cell>
          <cell r="BD181">
            <v>0</v>
          </cell>
          <cell r="BE181">
            <v>147.15</v>
          </cell>
          <cell r="BF181">
            <v>147.15</v>
          </cell>
          <cell r="BG181">
            <v>147.15</v>
          </cell>
        </row>
        <row r="182">
          <cell r="A182">
            <v>200110</v>
          </cell>
          <cell r="B182" t="str">
            <v>foc</v>
          </cell>
          <cell r="C182" t="str">
            <v>foc39</v>
          </cell>
          <cell r="D182">
            <v>37162</v>
          </cell>
          <cell r="E182">
            <v>37162</v>
          </cell>
          <cell r="F182">
            <v>37165</v>
          </cell>
          <cell r="G182">
            <v>3633.679931640625</v>
          </cell>
          <cell r="H182">
            <v>3633.679931640625</v>
          </cell>
          <cell r="I182" t="str">
            <v>FCA Kovdor</v>
          </cell>
          <cell r="J182" t="str">
            <v>DAF Bel-Ukr</v>
          </cell>
          <cell r="K182" t="str">
            <v>КГОК</v>
          </cell>
          <cell r="L182" t="str">
            <v>КГОК</v>
          </cell>
          <cell r="M182" t="str">
            <v>GMF</v>
          </cell>
          <cell r="N182" t="str">
            <v>Shiran</v>
          </cell>
          <cell r="O182">
            <v>13.400499999999999</v>
          </cell>
          <cell r="P182">
            <v>93605.41</v>
          </cell>
          <cell r="R182">
            <v>93605.41</v>
          </cell>
          <cell r="S182">
            <v>93605.41</v>
          </cell>
          <cell r="T182">
            <v>0</v>
          </cell>
          <cell r="U182">
            <v>11.32</v>
          </cell>
          <cell r="V182">
            <v>41133.257599999997</v>
          </cell>
          <cell r="W182">
            <v>41133.26</v>
          </cell>
          <cell r="X182">
            <v>0</v>
          </cell>
          <cell r="Y182">
            <v>1.43</v>
          </cell>
          <cell r="Z182">
            <v>5196.1624000000002</v>
          </cell>
          <cell r="AA182">
            <v>5196.16</v>
          </cell>
          <cell r="AB182">
            <v>0</v>
          </cell>
          <cell r="AC182" t="str">
            <v>Intergate</v>
          </cell>
          <cell r="AD182">
            <v>46491.9</v>
          </cell>
          <cell r="AE182">
            <v>46491.9</v>
          </cell>
          <cell r="AF182">
            <v>0</v>
          </cell>
          <cell r="AG182">
            <v>0</v>
          </cell>
          <cell r="AH182">
            <v>0</v>
          </cell>
          <cell r="AI182">
            <v>0</v>
          </cell>
          <cell r="AJ182">
            <v>13.400499999999999</v>
          </cell>
          <cell r="AK182">
            <v>11.822800000000001</v>
          </cell>
          <cell r="AL182">
            <v>13.3498</v>
          </cell>
          <cell r="AM182">
            <v>48508.9</v>
          </cell>
          <cell r="AN182">
            <v>44912.28</v>
          </cell>
          <cell r="AO182">
            <v>93421.18</v>
          </cell>
          <cell r="AP182">
            <v>13.3498</v>
          </cell>
          <cell r="AQ182">
            <v>48508.9</v>
          </cell>
          <cell r="AR182">
            <v>44912.28</v>
          </cell>
          <cell r="AS182">
            <v>93421.18</v>
          </cell>
          <cell r="AT182">
            <v>11.822800000000001</v>
          </cell>
          <cell r="AU182">
            <v>42960.27</v>
          </cell>
          <cell r="AV182">
            <v>44912.28</v>
          </cell>
          <cell r="AW182">
            <v>87872.55</v>
          </cell>
          <cell r="AX182">
            <v>42960.27</v>
          </cell>
          <cell r="AY182">
            <v>44912.28</v>
          </cell>
          <cell r="AZ182">
            <v>87872.55</v>
          </cell>
          <cell r="BA182">
            <v>0</v>
          </cell>
          <cell r="BB182">
            <v>87872.55</v>
          </cell>
          <cell r="BC182">
            <v>0</v>
          </cell>
          <cell r="BD182">
            <v>0</v>
          </cell>
          <cell r="BE182">
            <v>184.23</v>
          </cell>
          <cell r="BF182">
            <v>352.4676</v>
          </cell>
          <cell r="BG182">
            <v>247.39240000000001</v>
          </cell>
        </row>
        <row r="183">
          <cell r="A183">
            <v>200109</v>
          </cell>
          <cell r="B183" t="str">
            <v>np</v>
          </cell>
          <cell r="C183" t="str">
            <v>np13</v>
          </cell>
          <cell r="D183">
            <v>37163</v>
          </cell>
          <cell r="E183">
            <v>37163</v>
          </cell>
          <cell r="F183">
            <v>37163</v>
          </cell>
          <cell r="G183">
            <v>5930.4599609375</v>
          </cell>
          <cell r="H183">
            <v>5930.4599609375</v>
          </cell>
          <cell r="I183" t="str">
            <v>FOB Klaipeda</v>
          </cell>
          <cell r="J183" t="str">
            <v>FOB Klaipeda</v>
          </cell>
          <cell r="K183" t="str">
            <v>Lifosa</v>
          </cell>
          <cell r="L183" t="str">
            <v>Lifosa</v>
          </cell>
          <cell r="M183" t="str">
            <v>GMF</v>
          </cell>
          <cell r="N183" t="str">
            <v>Kemira</v>
          </cell>
          <cell r="O183">
            <v>142.5</v>
          </cell>
          <cell r="P183">
            <v>845090.55</v>
          </cell>
          <cell r="R183">
            <v>845090.55</v>
          </cell>
          <cell r="S183">
            <v>845090.55</v>
          </cell>
          <cell r="T183">
            <v>0</v>
          </cell>
          <cell r="U183">
            <v>141</v>
          </cell>
          <cell r="V183">
            <v>836194.86</v>
          </cell>
          <cell r="W183">
            <v>836194.86</v>
          </cell>
          <cell r="X183">
            <v>0</v>
          </cell>
          <cell r="Y183">
            <v>1.3</v>
          </cell>
          <cell r="Z183">
            <v>7709.598</v>
          </cell>
          <cell r="AA183">
            <v>7709.6</v>
          </cell>
          <cell r="AB183">
            <v>0</v>
          </cell>
          <cell r="AD183">
            <v>0</v>
          </cell>
          <cell r="AE183">
            <v>0</v>
          </cell>
          <cell r="AF183">
            <v>0</v>
          </cell>
          <cell r="AG183">
            <v>0</v>
          </cell>
          <cell r="AH183">
            <v>0</v>
          </cell>
          <cell r="AI183">
            <v>0</v>
          </cell>
          <cell r="AJ183">
            <v>142.5</v>
          </cell>
          <cell r="AL183">
            <v>142.4</v>
          </cell>
          <cell r="AM183">
            <v>844497.5</v>
          </cell>
          <cell r="AN183">
            <v>0</v>
          </cell>
          <cell r="AO183">
            <v>844497.5</v>
          </cell>
          <cell r="AP183">
            <v>142.4</v>
          </cell>
          <cell r="AQ183">
            <v>844497.50399999996</v>
          </cell>
          <cell r="AS183">
            <v>844497.50399999996</v>
          </cell>
          <cell r="BA183">
            <v>0</v>
          </cell>
          <cell r="BB183">
            <v>0</v>
          </cell>
          <cell r="BC183">
            <v>0</v>
          </cell>
          <cell r="BD183">
            <v>0</v>
          </cell>
          <cell r="BE183">
            <v>593.04600000000005</v>
          </cell>
          <cell r="BF183">
            <v>593.04600000000005</v>
          </cell>
          <cell r="BG183">
            <v>0</v>
          </cell>
          <cell r="BH183" t="str">
            <v>Radnes</v>
          </cell>
        </row>
        <row r="184">
          <cell r="A184">
            <v>200109</v>
          </cell>
          <cell r="B184" t="str">
            <v>ac</v>
          </cell>
          <cell r="C184" t="str">
            <v>ac45</v>
          </cell>
          <cell r="D184">
            <v>37162</v>
          </cell>
          <cell r="E184">
            <v>37164</v>
          </cell>
          <cell r="F184">
            <v>37164</v>
          </cell>
          <cell r="G184">
            <v>19101</v>
          </cell>
          <cell r="H184">
            <v>19101</v>
          </cell>
          <cell r="I184" t="str">
            <v>FOB Murmansk</v>
          </cell>
          <cell r="J184" t="str">
            <v>CFR Klaipeda</v>
          </cell>
          <cell r="K184" t="str">
            <v>КГОК</v>
          </cell>
          <cell r="L184" t="str">
            <v>КГОК</v>
          </cell>
          <cell r="M184" t="str">
            <v>Seneltex</v>
          </cell>
          <cell r="N184" t="str">
            <v>Lifosa</v>
          </cell>
          <cell r="O184">
            <v>56</v>
          </cell>
          <cell r="P184">
            <v>1069656</v>
          </cell>
          <cell r="R184">
            <v>1069656</v>
          </cell>
          <cell r="S184">
            <v>1069656</v>
          </cell>
          <cell r="T184">
            <v>0</v>
          </cell>
          <cell r="U184">
            <v>33</v>
          </cell>
          <cell r="V184">
            <v>630333</v>
          </cell>
          <cell r="W184">
            <v>630333</v>
          </cell>
          <cell r="X184">
            <v>0</v>
          </cell>
          <cell r="Y184">
            <v>13.5</v>
          </cell>
          <cell r="Z184">
            <v>257863.5</v>
          </cell>
          <cell r="AA184">
            <v>257863.5</v>
          </cell>
          <cell r="AB184">
            <v>0</v>
          </cell>
          <cell r="AC184" t="str">
            <v>ММП</v>
          </cell>
          <cell r="AD184">
            <v>176345.55</v>
          </cell>
          <cell r="AE184">
            <v>176345.55</v>
          </cell>
          <cell r="AF184">
            <v>0</v>
          </cell>
          <cell r="AG184">
            <v>0</v>
          </cell>
          <cell r="AH184">
            <v>0</v>
          </cell>
          <cell r="AI184">
            <v>0</v>
          </cell>
          <cell r="AK184">
            <v>42.4</v>
          </cell>
          <cell r="AM184">
            <v>0</v>
          </cell>
          <cell r="AN184">
            <v>0</v>
          </cell>
          <cell r="AP184">
            <v>56</v>
          </cell>
          <cell r="AQ184">
            <v>1069656</v>
          </cell>
          <cell r="AS184">
            <v>1069656</v>
          </cell>
          <cell r="AT184">
            <v>42.4</v>
          </cell>
          <cell r="AU184">
            <v>809882.4</v>
          </cell>
          <cell r="AW184">
            <v>809882.4</v>
          </cell>
          <cell r="AX184">
            <v>809882.4</v>
          </cell>
          <cell r="AZ184">
            <v>809882.4</v>
          </cell>
          <cell r="BA184">
            <v>0</v>
          </cell>
          <cell r="BB184">
            <v>809882.4</v>
          </cell>
          <cell r="BC184">
            <v>0</v>
          </cell>
          <cell r="BD184">
            <v>0</v>
          </cell>
          <cell r="BE184">
            <v>0</v>
          </cell>
          <cell r="BF184">
            <v>1910.1</v>
          </cell>
          <cell r="BG184">
            <v>3203.85</v>
          </cell>
          <cell r="BH184" t="str">
            <v>A.Suvorov</v>
          </cell>
        </row>
        <row r="185">
          <cell r="A185">
            <v>200109</v>
          </cell>
          <cell r="B185" t="str">
            <v>np</v>
          </cell>
          <cell r="C185" t="str">
            <v>np16</v>
          </cell>
          <cell r="D185">
            <v>37164</v>
          </cell>
          <cell r="E185">
            <v>37164</v>
          </cell>
          <cell r="F185">
            <v>37164</v>
          </cell>
          <cell r="G185">
            <v>6027.580078125</v>
          </cell>
          <cell r="H185">
            <v>6027.580078125</v>
          </cell>
          <cell r="I185" t="str">
            <v>FOB Klaipeda</v>
          </cell>
          <cell r="J185" t="str">
            <v>FOB Klaipeda</v>
          </cell>
          <cell r="K185" t="str">
            <v>Lifosa</v>
          </cell>
          <cell r="L185" t="str">
            <v>Lifosa</v>
          </cell>
          <cell r="M185" t="str">
            <v>GMF</v>
          </cell>
          <cell r="N185" t="str">
            <v>Kemira</v>
          </cell>
          <cell r="O185">
            <v>142.5</v>
          </cell>
          <cell r="P185">
            <v>858930.15</v>
          </cell>
          <cell r="R185">
            <v>858930.15</v>
          </cell>
          <cell r="S185">
            <v>858930.15</v>
          </cell>
          <cell r="T185">
            <v>0</v>
          </cell>
          <cell r="U185">
            <v>141</v>
          </cell>
          <cell r="V185">
            <v>849888.78</v>
          </cell>
          <cell r="W185">
            <v>849888.78</v>
          </cell>
          <cell r="X185">
            <v>0</v>
          </cell>
          <cell r="Y185">
            <v>1.3</v>
          </cell>
          <cell r="Z185">
            <v>7835.8540000000003</v>
          </cell>
          <cell r="AA185">
            <v>7835.85</v>
          </cell>
          <cell r="AB185">
            <v>0</v>
          </cell>
          <cell r="AD185">
            <v>0</v>
          </cell>
          <cell r="AE185">
            <v>0</v>
          </cell>
          <cell r="AF185">
            <v>0</v>
          </cell>
          <cell r="AG185">
            <v>0</v>
          </cell>
          <cell r="AH185">
            <v>0</v>
          </cell>
          <cell r="AI185">
            <v>0</v>
          </cell>
          <cell r="AJ185">
            <v>142.5</v>
          </cell>
          <cell r="AL185">
            <v>142.4</v>
          </cell>
          <cell r="AM185">
            <v>858327.39</v>
          </cell>
          <cell r="AN185">
            <v>0</v>
          </cell>
          <cell r="AO185">
            <v>858327.39</v>
          </cell>
          <cell r="AP185">
            <v>142.4</v>
          </cell>
          <cell r="AQ185">
            <v>858327.39199999999</v>
          </cell>
          <cell r="AS185">
            <v>858327.39199999999</v>
          </cell>
          <cell r="BA185">
            <v>0</v>
          </cell>
          <cell r="BB185">
            <v>0</v>
          </cell>
          <cell r="BC185">
            <v>0</v>
          </cell>
          <cell r="BD185">
            <v>0</v>
          </cell>
          <cell r="BE185">
            <v>602.75800000000004</v>
          </cell>
          <cell r="BF185">
            <v>602.75800000000004</v>
          </cell>
          <cell r="BG185">
            <v>0</v>
          </cell>
          <cell r="BH185" t="str">
            <v>Innes</v>
          </cell>
        </row>
        <row r="186">
          <cell r="A186">
            <v>200110</v>
          </cell>
          <cell r="B186" t="str">
            <v>foc</v>
          </cell>
          <cell r="C186" t="str">
            <v>foc40</v>
          </cell>
          <cell r="D186">
            <v>37166</v>
          </cell>
          <cell r="E186">
            <v>37167</v>
          </cell>
          <cell r="F186">
            <v>37168</v>
          </cell>
          <cell r="G186">
            <v>3660.010009765625</v>
          </cell>
          <cell r="H186">
            <v>3660.010009765625</v>
          </cell>
          <cell r="I186" t="str">
            <v>FCA Kovdor</v>
          </cell>
          <cell r="J186" t="str">
            <v>DAF Bel-Ukr</v>
          </cell>
          <cell r="K186" t="str">
            <v>КГОК</v>
          </cell>
          <cell r="L186" t="str">
            <v>КГОК</v>
          </cell>
          <cell r="M186" t="str">
            <v>GMF</v>
          </cell>
          <cell r="N186" t="str">
            <v>Shiran</v>
          </cell>
          <cell r="O186">
            <v>13.320399999999999</v>
          </cell>
          <cell r="P186">
            <v>93990.52</v>
          </cell>
          <cell r="R186">
            <v>93990.52</v>
          </cell>
          <cell r="S186">
            <v>93990.52</v>
          </cell>
          <cell r="T186">
            <v>0</v>
          </cell>
          <cell r="U186">
            <v>11.28</v>
          </cell>
          <cell r="V186">
            <v>41284.912799999998</v>
          </cell>
          <cell r="W186">
            <v>41284.910000000003</v>
          </cell>
          <cell r="X186">
            <v>0</v>
          </cell>
          <cell r="Y186">
            <v>1.42</v>
          </cell>
          <cell r="Z186">
            <v>5197.2142000000003</v>
          </cell>
          <cell r="AA186">
            <v>5197.21</v>
          </cell>
          <cell r="AB186">
            <v>0</v>
          </cell>
          <cell r="AC186" t="str">
            <v>Intergate</v>
          </cell>
          <cell r="AD186">
            <v>46397.26</v>
          </cell>
          <cell r="AE186">
            <v>46397.26</v>
          </cell>
          <cell r="AF186">
            <v>0</v>
          </cell>
          <cell r="AG186">
            <v>0</v>
          </cell>
          <cell r="AH186">
            <v>0</v>
          </cell>
          <cell r="AI186">
            <v>0</v>
          </cell>
          <cell r="AJ186">
            <v>13.320399999999999</v>
          </cell>
          <cell r="AK186">
            <v>11.7476</v>
          </cell>
          <cell r="AL186">
            <v>13.2699</v>
          </cell>
          <cell r="AM186">
            <v>48567.97</v>
          </cell>
          <cell r="AN186">
            <v>45237.72</v>
          </cell>
          <cell r="AO186">
            <v>93805.69</v>
          </cell>
          <cell r="AP186">
            <v>13.2699</v>
          </cell>
          <cell r="AQ186">
            <v>48567.97</v>
          </cell>
          <cell r="AR186">
            <v>45237.72</v>
          </cell>
          <cell r="AS186">
            <v>93805.69</v>
          </cell>
          <cell r="AT186">
            <v>11.7476</v>
          </cell>
          <cell r="AU186">
            <v>42996.333500000001</v>
          </cell>
          <cell r="AV186">
            <v>45237.72</v>
          </cell>
          <cell r="AW186">
            <v>88234.053499999995</v>
          </cell>
          <cell r="AX186">
            <v>42996.333500000001</v>
          </cell>
          <cell r="AY186">
            <v>45237.72</v>
          </cell>
          <cell r="AZ186">
            <v>88234.053499999995</v>
          </cell>
          <cell r="BA186">
            <v>0</v>
          </cell>
          <cell r="BB186">
            <v>88234.05</v>
          </cell>
          <cell r="BC186">
            <v>0</v>
          </cell>
          <cell r="BD186">
            <v>0</v>
          </cell>
          <cell r="BE186">
            <v>184.83</v>
          </cell>
          <cell r="BF186">
            <v>374.42230000000001</v>
          </cell>
          <cell r="BG186">
            <v>551.88070000000005</v>
          </cell>
        </row>
        <row r="187">
          <cell r="A187">
            <v>200110</v>
          </cell>
          <cell r="B187" t="str">
            <v>aac</v>
          </cell>
          <cell r="C187" t="str">
            <v>aac04</v>
          </cell>
          <cell r="D187">
            <v>37184</v>
          </cell>
          <cell r="E187">
            <v>37168</v>
          </cell>
          <cell r="F187">
            <v>37168</v>
          </cell>
          <cell r="G187">
            <v>128</v>
          </cell>
          <cell r="H187">
            <v>128</v>
          </cell>
          <cell r="I187" t="str">
            <v>FCA Nevinnomyssk</v>
          </cell>
          <cell r="J187" t="str">
            <v>FCA Nevinnomyssk</v>
          </cell>
          <cell r="K187" t="str">
            <v>НевАзот</v>
          </cell>
          <cell r="L187" t="str">
            <v>НевАзот</v>
          </cell>
          <cell r="M187" t="str">
            <v>GMF</v>
          </cell>
          <cell r="N187" t="str">
            <v>Smart</v>
          </cell>
          <cell r="O187">
            <v>195</v>
          </cell>
          <cell r="P187">
            <v>24960</v>
          </cell>
          <cell r="R187">
            <v>24960</v>
          </cell>
          <cell r="S187">
            <v>24960</v>
          </cell>
          <cell r="T187">
            <v>0</v>
          </cell>
          <cell r="U187">
            <v>140</v>
          </cell>
          <cell r="V187">
            <v>17920</v>
          </cell>
          <cell r="W187">
            <v>17920</v>
          </cell>
          <cell r="X187">
            <v>0</v>
          </cell>
          <cell r="Y187">
            <v>53.5</v>
          </cell>
          <cell r="Z187">
            <v>6848</v>
          </cell>
          <cell r="AA187">
            <v>6848</v>
          </cell>
          <cell r="AB187">
            <v>0</v>
          </cell>
          <cell r="AD187">
            <v>0</v>
          </cell>
          <cell r="AE187">
            <v>0</v>
          </cell>
          <cell r="AF187">
            <v>0</v>
          </cell>
          <cell r="AG187">
            <v>0</v>
          </cell>
          <cell r="AH187">
            <v>0</v>
          </cell>
          <cell r="AI187">
            <v>0</v>
          </cell>
          <cell r="AJ187">
            <v>195</v>
          </cell>
          <cell r="AK187">
            <v>140.5</v>
          </cell>
          <cell r="AL187">
            <v>194.5</v>
          </cell>
          <cell r="AM187">
            <v>24896</v>
          </cell>
          <cell r="AN187">
            <v>0</v>
          </cell>
          <cell r="AO187">
            <v>24896</v>
          </cell>
          <cell r="AP187">
            <v>194.5</v>
          </cell>
          <cell r="AS187">
            <v>24896</v>
          </cell>
          <cell r="AT187">
            <v>140.5</v>
          </cell>
          <cell r="AW187">
            <v>17984</v>
          </cell>
          <cell r="AZ187">
            <v>17984</v>
          </cell>
          <cell r="BA187">
            <v>0</v>
          </cell>
          <cell r="BB187">
            <v>17984</v>
          </cell>
          <cell r="BC187">
            <v>0</v>
          </cell>
          <cell r="BD187">
            <v>0</v>
          </cell>
          <cell r="BE187">
            <v>64</v>
          </cell>
          <cell r="BF187">
            <v>64</v>
          </cell>
          <cell r="BG187">
            <v>64</v>
          </cell>
        </row>
        <row r="188">
          <cell r="A188">
            <v>200110</v>
          </cell>
          <cell r="B188" t="str">
            <v>ac</v>
          </cell>
          <cell r="C188" t="str">
            <v>ac47</v>
          </cell>
          <cell r="D188">
            <v>37168</v>
          </cell>
          <cell r="E188">
            <v>37169</v>
          </cell>
          <cell r="F188">
            <v>37169</v>
          </cell>
          <cell r="G188">
            <v>18832</v>
          </cell>
          <cell r="H188">
            <v>18832</v>
          </cell>
          <cell r="I188" t="str">
            <v>FOB Murmansk</v>
          </cell>
          <cell r="J188" t="str">
            <v>CFR Klaipeda</v>
          </cell>
          <cell r="K188" t="str">
            <v>КГОК</v>
          </cell>
          <cell r="L188" t="str">
            <v>КГОК</v>
          </cell>
          <cell r="M188" t="str">
            <v>Seneltex</v>
          </cell>
          <cell r="N188" t="str">
            <v>Lifosa</v>
          </cell>
          <cell r="O188">
            <v>56</v>
          </cell>
          <cell r="P188">
            <v>1054592</v>
          </cell>
          <cell r="R188">
            <v>1054592</v>
          </cell>
          <cell r="S188">
            <v>1054592</v>
          </cell>
          <cell r="T188">
            <v>0</v>
          </cell>
          <cell r="U188">
            <v>33</v>
          </cell>
          <cell r="V188">
            <v>621456</v>
          </cell>
          <cell r="W188">
            <v>621456</v>
          </cell>
          <cell r="X188">
            <v>0</v>
          </cell>
          <cell r="Y188">
            <v>13.5</v>
          </cell>
          <cell r="Z188">
            <v>254232</v>
          </cell>
          <cell r="AA188">
            <v>254232</v>
          </cell>
          <cell r="AB188">
            <v>0</v>
          </cell>
          <cell r="AC188" t="str">
            <v>ММП</v>
          </cell>
          <cell r="AD188">
            <v>174004.72</v>
          </cell>
          <cell r="AE188">
            <v>174004.72</v>
          </cell>
          <cell r="AF188">
            <v>0</v>
          </cell>
          <cell r="AG188">
            <v>0</v>
          </cell>
          <cell r="AH188">
            <v>0</v>
          </cell>
          <cell r="AI188">
            <v>0</v>
          </cell>
          <cell r="AK188">
            <v>42.4</v>
          </cell>
          <cell r="AM188">
            <v>0</v>
          </cell>
          <cell r="AN188">
            <v>0</v>
          </cell>
          <cell r="AP188">
            <v>56</v>
          </cell>
          <cell r="AQ188">
            <v>1054592</v>
          </cell>
          <cell r="AS188">
            <v>1054592</v>
          </cell>
          <cell r="AT188">
            <v>42.4</v>
          </cell>
          <cell r="AU188">
            <v>798476.80000000005</v>
          </cell>
          <cell r="AW188">
            <v>798476.80000000005</v>
          </cell>
          <cell r="AX188">
            <v>798476.80000000005</v>
          </cell>
          <cell r="AZ188">
            <v>798476.80000000005</v>
          </cell>
          <cell r="BA188">
            <v>0</v>
          </cell>
          <cell r="BB188">
            <v>798476.80000000005</v>
          </cell>
          <cell r="BC188">
            <v>0</v>
          </cell>
          <cell r="BD188">
            <v>0</v>
          </cell>
          <cell r="BE188">
            <v>0</v>
          </cell>
          <cell r="BF188">
            <v>1883.2</v>
          </cell>
          <cell r="BG188">
            <v>3016.08</v>
          </cell>
          <cell r="BH188" t="str">
            <v>S.Razin</v>
          </cell>
        </row>
        <row r="189">
          <cell r="A189">
            <v>200110</v>
          </cell>
          <cell r="B189" t="str">
            <v>dfp</v>
          </cell>
          <cell r="C189" t="str">
            <v>dfp30</v>
          </cell>
          <cell r="D189">
            <v>37170</v>
          </cell>
          <cell r="E189">
            <v>37169</v>
          </cell>
          <cell r="F189">
            <v>37170</v>
          </cell>
          <cell r="G189">
            <v>1014.7899780273438</v>
          </cell>
          <cell r="H189">
            <v>1021.02001953125</v>
          </cell>
          <cell r="I189" t="str">
            <v>DAF Ivangorod</v>
          </cell>
          <cell r="J189" t="str">
            <v>FOB Tallinn</v>
          </cell>
          <cell r="K189" t="str">
            <v>Фосфорит</v>
          </cell>
          <cell r="L189" t="str">
            <v>Фосфорит</v>
          </cell>
          <cell r="M189" t="str">
            <v>GMF</v>
          </cell>
          <cell r="N189" t="str">
            <v>Nagel</v>
          </cell>
          <cell r="O189">
            <v>138</v>
          </cell>
          <cell r="P189">
            <v>140900.76</v>
          </cell>
          <cell r="R189">
            <v>140900.76</v>
          </cell>
          <cell r="S189">
            <v>140900.76</v>
          </cell>
          <cell r="T189">
            <v>0</v>
          </cell>
          <cell r="U189">
            <v>128.69999999999999</v>
          </cell>
          <cell r="V189">
            <v>130603.473</v>
          </cell>
          <cell r="W189">
            <v>130603.48</v>
          </cell>
          <cell r="X189">
            <v>0</v>
          </cell>
          <cell r="Y189">
            <v>2.4</v>
          </cell>
          <cell r="Z189">
            <v>2450.4479999999999</v>
          </cell>
          <cell r="AA189">
            <v>2450.4499999999998</v>
          </cell>
          <cell r="AB189">
            <v>0</v>
          </cell>
          <cell r="AC189" t="str">
            <v>EBSS</v>
          </cell>
          <cell r="AD189">
            <v>7545.2674999999999</v>
          </cell>
          <cell r="AE189">
            <v>7545.27</v>
          </cell>
          <cell r="AF189">
            <v>0</v>
          </cell>
          <cell r="AG189">
            <v>0</v>
          </cell>
          <cell r="AH189">
            <v>0</v>
          </cell>
          <cell r="AI189">
            <v>0</v>
          </cell>
          <cell r="AJ189">
            <v>138</v>
          </cell>
          <cell r="AK189">
            <v>135.4</v>
          </cell>
          <cell r="AL189">
            <v>137.9</v>
          </cell>
          <cell r="AM189">
            <v>140798.66</v>
          </cell>
          <cell r="AN189">
            <v>0</v>
          </cell>
          <cell r="AO189">
            <v>140798.66</v>
          </cell>
          <cell r="AP189">
            <v>137.9</v>
          </cell>
          <cell r="AQ189">
            <v>140798.658</v>
          </cell>
          <cell r="AS189">
            <v>140798.658</v>
          </cell>
          <cell r="AT189">
            <v>135.4</v>
          </cell>
          <cell r="AU189">
            <v>138246.10800000001</v>
          </cell>
          <cell r="AW189">
            <v>138246.10800000001</v>
          </cell>
          <cell r="AX189">
            <v>138246.10800000001</v>
          </cell>
          <cell r="AZ189">
            <v>138246.10800000001</v>
          </cell>
          <cell r="BA189">
            <v>0</v>
          </cell>
          <cell r="BB189">
            <v>138246.10999999999</v>
          </cell>
          <cell r="BC189">
            <v>0</v>
          </cell>
          <cell r="BD189">
            <v>0</v>
          </cell>
          <cell r="BE189">
            <v>102.102</v>
          </cell>
          <cell r="BF189">
            <v>102.102</v>
          </cell>
          <cell r="BG189">
            <v>97.367500000000007</v>
          </cell>
          <cell r="BH189" t="str">
            <v>Sheila Hammann</v>
          </cell>
        </row>
        <row r="190">
          <cell r="A190">
            <v>200110</v>
          </cell>
          <cell r="B190" t="str">
            <v>foc</v>
          </cell>
          <cell r="C190" t="str">
            <v>foc41</v>
          </cell>
          <cell r="D190">
            <v>37168</v>
          </cell>
          <cell r="E190">
            <v>37169</v>
          </cell>
          <cell r="F190">
            <v>37172</v>
          </cell>
          <cell r="G190">
            <v>3683.110107421875</v>
          </cell>
          <cell r="H190">
            <v>3683.110107421875</v>
          </cell>
          <cell r="I190" t="str">
            <v>FCA Kovdor</v>
          </cell>
          <cell r="J190" t="str">
            <v>DAF Bel-Ukr</v>
          </cell>
          <cell r="K190" t="str">
            <v>КГОК</v>
          </cell>
          <cell r="L190" t="str">
            <v>КГОК</v>
          </cell>
          <cell r="M190" t="str">
            <v>GMF</v>
          </cell>
          <cell r="N190" t="str">
            <v>Shiran</v>
          </cell>
          <cell r="O190">
            <v>13.3604</v>
          </cell>
          <cell r="P190">
            <v>94731.06</v>
          </cell>
          <cell r="R190">
            <v>94731.06</v>
          </cell>
          <cell r="S190">
            <v>94731.06</v>
          </cell>
          <cell r="T190">
            <v>0</v>
          </cell>
          <cell r="U190">
            <v>11.3</v>
          </cell>
          <cell r="V190">
            <v>41619.142999999996</v>
          </cell>
          <cell r="W190">
            <v>41619.14</v>
          </cell>
          <cell r="X190">
            <v>0</v>
          </cell>
          <cell r="Y190">
            <v>1.42</v>
          </cell>
          <cell r="Z190">
            <v>5230.0162</v>
          </cell>
          <cell r="AA190">
            <v>5230.0200000000004</v>
          </cell>
          <cell r="AB190">
            <v>0</v>
          </cell>
          <cell r="AC190" t="str">
            <v>Intergate</v>
          </cell>
          <cell r="AD190">
            <v>46610.2</v>
          </cell>
          <cell r="AE190">
            <v>46610.2</v>
          </cell>
          <cell r="AF190">
            <v>0</v>
          </cell>
          <cell r="AG190">
            <v>0</v>
          </cell>
          <cell r="AH190">
            <v>0</v>
          </cell>
          <cell r="AI190">
            <v>0</v>
          </cell>
          <cell r="AJ190">
            <v>13.3604</v>
          </cell>
          <cell r="AK190">
            <v>11.7852</v>
          </cell>
          <cell r="AL190">
            <v>13.309900000000001</v>
          </cell>
          <cell r="AM190">
            <v>49021.83</v>
          </cell>
          <cell r="AN190">
            <v>45523.24</v>
          </cell>
          <cell r="AO190">
            <v>94545.07</v>
          </cell>
          <cell r="AP190">
            <v>13.309900000000001</v>
          </cell>
          <cell r="AQ190">
            <v>49021.83</v>
          </cell>
          <cell r="AR190">
            <v>45523.24</v>
          </cell>
          <cell r="AS190">
            <v>94545.07</v>
          </cell>
          <cell r="AT190">
            <v>11.7852</v>
          </cell>
          <cell r="AU190">
            <v>43406.188000000002</v>
          </cell>
          <cell r="AV190">
            <v>45523.24</v>
          </cell>
          <cell r="AW190">
            <v>88929.428</v>
          </cell>
          <cell r="AX190">
            <v>43406.188000000002</v>
          </cell>
          <cell r="AY190">
            <v>45523.24</v>
          </cell>
          <cell r="AZ190">
            <v>88929.428</v>
          </cell>
          <cell r="BA190">
            <v>0</v>
          </cell>
          <cell r="BB190">
            <v>88929.43</v>
          </cell>
          <cell r="BC190">
            <v>0</v>
          </cell>
          <cell r="BD190">
            <v>0</v>
          </cell>
          <cell r="BE190">
            <v>185.99</v>
          </cell>
          <cell r="BF190">
            <v>385.62580000000003</v>
          </cell>
          <cell r="BG190">
            <v>700.08500000000004</v>
          </cell>
        </row>
        <row r="191">
          <cell r="A191">
            <v>200110</v>
          </cell>
          <cell r="B191" t="str">
            <v>ac</v>
          </cell>
          <cell r="C191" t="str">
            <v>ac48</v>
          </cell>
          <cell r="D191">
            <v>37171</v>
          </cell>
          <cell r="E191">
            <v>37170</v>
          </cell>
          <cell r="F191">
            <v>37170</v>
          </cell>
          <cell r="G191">
            <v>3118</v>
          </cell>
          <cell r="H191">
            <v>3118</v>
          </cell>
          <cell r="I191" t="str">
            <v>FOB Murmansk</v>
          </cell>
          <cell r="J191" t="str">
            <v>FOB Murmansk</v>
          </cell>
          <cell r="K191" t="str">
            <v>КГОК</v>
          </cell>
          <cell r="L191" t="str">
            <v>КГОК</v>
          </cell>
          <cell r="M191" t="str">
            <v>GMF</v>
          </cell>
          <cell r="N191" t="str">
            <v>Norsk Hydro</v>
          </cell>
          <cell r="O191">
            <v>43.3</v>
          </cell>
          <cell r="P191">
            <v>135009.4</v>
          </cell>
          <cell r="R191">
            <v>135009.4</v>
          </cell>
          <cell r="S191">
            <v>135009.4</v>
          </cell>
          <cell r="T191">
            <v>0</v>
          </cell>
          <cell r="U191">
            <v>33</v>
          </cell>
          <cell r="V191">
            <v>102894</v>
          </cell>
          <cell r="W191">
            <v>102894</v>
          </cell>
          <cell r="X191">
            <v>0</v>
          </cell>
          <cell r="Y191">
            <v>10</v>
          </cell>
          <cell r="Z191">
            <v>31180</v>
          </cell>
          <cell r="AA191">
            <v>31180</v>
          </cell>
          <cell r="AB191">
            <v>0</v>
          </cell>
          <cell r="AD191">
            <v>0</v>
          </cell>
          <cell r="AE191">
            <v>0</v>
          </cell>
          <cell r="AF191">
            <v>0</v>
          </cell>
          <cell r="AG191">
            <v>0</v>
          </cell>
          <cell r="AH191">
            <v>0</v>
          </cell>
          <cell r="AI191">
            <v>0</v>
          </cell>
          <cell r="AJ191">
            <v>43.3</v>
          </cell>
          <cell r="AK191">
            <v>33.1</v>
          </cell>
          <cell r="AL191">
            <v>43.2</v>
          </cell>
          <cell r="AM191">
            <v>134697.60000000001</v>
          </cell>
          <cell r="AN191">
            <v>0</v>
          </cell>
          <cell r="AO191">
            <v>134697.60000000001</v>
          </cell>
          <cell r="AP191">
            <v>43.2</v>
          </cell>
          <cell r="AQ191">
            <v>134697.60000000001</v>
          </cell>
          <cell r="AS191">
            <v>134697.60000000001</v>
          </cell>
          <cell r="AT191">
            <v>33.1</v>
          </cell>
          <cell r="AU191">
            <v>103205.8</v>
          </cell>
          <cell r="AW191">
            <v>103205.8</v>
          </cell>
          <cell r="AX191">
            <v>103205.8</v>
          </cell>
          <cell r="AZ191">
            <v>103205.8</v>
          </cell>
          <cell r="BA191">
            <v>0</v>
          </cell>
          <cell r="BB191">
            <v>103205.8</v>
          </cell>
          <cell r="BC191">
            <v>0</v>
          </cell>
          <cell r="BD191">
            <v>0</v>
          </cell>
          <cell r="BE191">
            <v>311.8</v>
          </cell>
          <cell r="BF191">
            <v>311.8</v>
          </cell>
          <cell r="BG191">
            <v>311.8</v>
          </cell>
          <cell r="BH191" t="str">
            <v>Linito</v>
          </cell>
        </row>
        <row r="192">
          <cell r="A192">
            <v>200110</v>
          </cell>
          <cell r="B192" t="str">
            <v>aac</v>
          </cell>
          <cell r="C192" t="str">
            <v>aac06</v>
          </cell>
          <cell r="D192">
            <v>37184</v>
          </cell>
          <cell r="E192">
            <v>37172</v>
          </cell>
          <cell r="F192">
            <v>37172</v>
          </cell>
          <cell r="G192">
            <v>1497</v>
          </cell>
          <cell r="H192">
            <v>1497</v>
          </cell>
          <cell r="I192" t="str">
            <v>FCA Nevinnomyssk</v>
          </cell>
          <cell r="J192" t="str">
            <v>FCA Nevinnomyssk</v>
          </cell>
          <cell r="K192" t="str">
            <v>НевАзот</v>
          </cell>
          <cell r="L192" t="str">
            <v>НевАзот</v>
          </cell>
          <cell r="M192" t="str">
            <v>GMF</v>
          </cell>
          <cell r="N192" t="str">
            <v>Extokem</v>
          </cell>
          <cell r="O192">
            <v>145</v>
          </cell>
          <cell r="P192">
            <v>217065</v>
          </cell>
          <cell r="R192">
            <v>217065</v>
          </cell>
          <cell r="S192">
            <v>217065</v>
          </cell>
          <cell r="T192">
            <v>0</v>
          </cell>
          <cell r="U192">
            <v>140</v>
          </cell>
          <cell r="V192">
            <v>209580</v>
          </cell>
          <cell r="W192">
            <v>209580</v>
          </cell>
          <cell r="X192">
            <v>0</v>
          </cell>
          <cell r="Y192">
            <v>3.5</v>
          </cell>
          <cell r="Z192">
            <v>5239.5</v>
          </cell>
          <cell r="AA192">
            <v>5239.5</v>
          </cell>
          <cell r="AB192">
            <v>0</v>
          </cell>
          <cell r="AD192">
            <v>0</v>
          </cell>
          <cell r="AE192">
            <v>0</v>
          </cell>
          <cell r="AF192">
            <v>0</v>
          </cell>
          <cell r="AG192">
            <v>0</v>
          </cell>
          <cell r="AH192">
            <v>0</v>
          </cell>
          <cell r="AI192">
            <v>0</v>
          </cell>
          <cell r="AJ192">
            <v>145</v>
          </cell>
          <cell r="AK192">
            <v>140.5</v>
          </cell>
          <cell r="AL192">
            <v>144.5</v>
          </cell>
          <cell r="AM192">
            <v>216316.5</v>
          </cell>
          <cell r="AN192">
            <v>0</v>
          </cell>
          <cell r="AO192">
            <v>216316.5</v>
          </cell>
          <cell r="AP192">
            <v>144.5</v>
          </cell>
          <cell r="AS192">
            <v>216316.5</v>
          </cell>
          <cell r="AT192">
            <v>140.5</v>
          </cell>
          <cell r="AW192">
            <v>210328.5</v>
          </cell>
          <cell r="AZ192">
            <v>210328.5</v>
          </cell>
          <cell r="BA192">
            <v>0</v>
          </cell>
          <cell r="BB192">
            <v>210328.5</v>
          </cell>
          <cell r="BC192">
            <v>0</v>
          </cell>
          <cell r="BD192">
            <v>0</v>
          </cell>
          <cell r="BE192">
            <v>748.5</v>
          </cell>
          <cell r="BF192">
            <v>748.5</v>
          </cell>
          <cell r="BG192">
            <v>748.5</v>
          </cell>
        </row>
        <row r="193">
          <cell r="A193">
            <v>200110</v>
          </cell>
          <cell r="B193" t="str">
            <v>foc</v>
          </cell>
          <cell r="C193" t="str">
            <v>foc42</v>
          </cell>
          <cell r="D193">
            <v>37172</v>
          </cell>
          <cell r="E193">
            <v>37172</v>
          </cell>
          <cell r="F193">
            <v>37173</v>
          </cell>
          <cell r="G193">
            <v>3645.699951171875</v>
          </cell>
          <cell r="H193">
            <v>3645.699951171875</v>
          </cell>
          <cell r="I193" t="str">
            <v>FCA Kovdor</v>
          </cell>
          <cell r="J193" t="str">
            <v>DAF Bel-Ukr</v>
          </cell>
          <cell r="K193" t="str">
            <v>КГОК</v>
          </cell>
          <cell r="L193" t="str">
            <v>КГОК</v>
          </cell>
          <cell r="M193" t="str">
            <v>GMF</v>
          </cell>
          <cell r="N193" t="str">
            <v>Shiran</v>
          </cell>
          <cell r="O193">
            <v>13.3604</v>
          </cell>
          <cell r="P193">
            <v>93768.86</v>
          </cell>
          <cell r="R193">
            <v>93768.86</v>
          </cell>
          <cell r="S193">
            <v>93768.86</v>
          </cell>
          <cell r="T193">
            <v>0</v>
          </cell>
          <cell r="U193">
            <v>11.3</v>
          </cell>
          <cell r="V193">
            <v>41196.410000000003</v>
          </cell>
          <cell r="W193">
            <v>41196.410000000003</v>
          </cell>
          <cell r="X193">
            <v>0</v>
          </cell>
          <cell r="Y193">
            <v>1.42</v>
          </cell>
          <cell r="Z193">
            <v>5176.8940000000002</v>
          </cell>
          <cell r="AA193">
            <v>5176.8900000000003</v>
          </cell>
          <cell r="AB193">
            <v>0</v>
          </cell>
          <cell r="AC193" t="str">
            <v>Intergate</v>
          </cell>
          <cell r="AD193">
            <v>46349.94</v>
          </cell>
          <cell r="AE193">
            <v>46349.94</v>
          </cell>
          <cell r="AF193">
            <v>0</v>
          </cell>
          <cell r="AG193">
            <v>0</v>
          </cell>
          <cell r="AH193">
            <v>0</v>
          </cell>
          <cell r="AI193">
            <v>0</v>
          </cell>
          <cell r="AJ193">
            <v>13.3604</v>
          </cell>
          <cell r="AK193">
            <v>11.7852</v>
          </cell>
          <cell r="AL193">
            <v>13.309900000000001</v>
          </cell>
          <cell r="AM193">
            <v>48523.9</v>
          </cell>
          <cell r="AN193">
            <v>45060.85</v>
          </cell>
          <cell r="AO193">
            <v>93584.75</v>
          </cell>
          <cell r="AP193">
            <v>13.309900000000001</v>
          </cell>
          <cell r="AQ193">
            <v>48523.9</v>
          </cell>
          <cell r="AR193">
            <v>45060.85</v>
          </cell>
          <cell r="AS193">
            <v>93584.75</v>
          </cell>
          <cell r="AT193">
            <v>11.7852</v>
          </cell>
          <cell r="AU193">
            <v>42965.303599999999</v>
          </cell>
          <cell r="AV193">
            <v>45060.85</v>
          </cell>
          <cell r="AW193">
            <v>88026.153600000005</v>
          </cell>
          <cell r="AX193">
            <v>42965.303599999999</v>
          </cell>
          <cell r="AY193">
            <v>45060.85</v>
          </cell>
          <cell r="AZ193">
            <v>88026.153600000005</v>
          </cell>
          <cell r="BA193">
            <v>0</v>
          </cell>
          <cell r="BB193">
            <v>88026.15</v>
          </cell>
          <cell r="BC193">
            <v>0</v>
          </cell>
          <cell r="BD193">
            <v>0</v>
          </cell>
          <cell r="BE193">
            <v>184.11</v>
          </cell>
          <cell r="BF193">
            <v>381.70240000000001</v>
          </cell>
          <cell r="BG193">
            <v>479.80360000000002</v>
          </cell>
        </row>
        <row r="194">
          <cell r="A194">
            <v>200110</v>
          </cell>
          <cell r="B194" t="str">
            <v>bac</v>
          </cell>
          <cell r="C194" t="str">
            <v>bac05</v>
          </cell>
          <cell r="D194">
            <v>37184</v>
          </cell>
          <cell r="E194">
            <v>37173</v>
          </cell>
          <cell r="F194">
            <v>37173</v>
          </cell>
          <cell r="G194">
            <v>496.20001220703125</v>
          </cell>
          <cell r="H194">
            <v>496.20001220703125</v>
          </cell>
          <cell r="I194" t="str">
            <v>FCA Nevinnomyssk</v>
          </cell>
          <cell r="J194" t="str">
            <v>FCA Nevinnomyssk</v>
          </cell>
          <cell r="K194" t="str">
            <v>НевАзот</v>
          </cell>
          <cell r="L194" t="str">
            <v>НевАзот</v>
          </cell>
          <cell r="M194" t="str">
            <v>GMF</v>
          </cell>
          <cell r="N194" t="str">
            <v>Twin</v>
          </cell>
          <cell r="O194">
            <v>320</v>
          </cell>
          <cell r="P194">
            <v>158784</v>
          </cell>
          <cell r="R194">
            <v>158784</v>
          </cell>
          <cell r="S194">
            <v>158784</v>
          </cell>
          <cell r="T194">
            <v>0</v>
          </cell>
          <cell r="U194">
            <v>315</v>
          </cell>
          <cell r="V194">
            <v>156303</v>
          </cell>
          <cell r="W194">
            <v>156303</v>
          </cell>
          <cell r="X194">
            <v>0</v>
          </cell>
          <cell r="Y194">
            <v>3.5</v>
          </cell>
          <cell r="Z194">
            <v>1736.7</v>
          </cell>
          <cell r="AA194">
            <v>1736.7</v>
          </cell>
          <cell r="AB194">
            <v>0</v>
          </cell>
          <cell r="AD194">
            <v>0</v>
          </cell>
          <cell r="AE194">
            <v>0</v>
          </cell>
          <cell r="AF194">
            <v>0</v>
          </cell>
          <cell r="AG194">
            <v>0</v>
          </cell>
          <cell r="AH194">
            <v>0</v>
          </cell>
          <cell r="AI194">
            <v>0</v>
          </cell>
          <cell r="AJ194">
            <v>320</v>
          </cell>
          <cell r="AK194">
            <v>315.5</v>
          </cell>
          <cell r="AL194">
            <v>319.5</v>
          </cell>
          <cell r="AM194">
            <v>158535.9</v>
          </cell>
          <cell r="AN194">
            <v>0</v>
          </cell>
          <cell r="AO194">
            <v>158535.9</v>
          </cell>
          <cell r="AP194">
            <v>319.5</v>
          </cell>
          <cell r="AS194">
            <v>158535.9</v>
          </cell>
          <cell r="AT194">
            <v>315.5</v>
          </cell>
          <cell r="AW194">
            <v>156551.1</v>
          </cell>
          <cell r="AZ194">
            <v>156551.1</v>
          </cell>
          <cell r="BA194">
            <v>0</v>
          </cell>
          <cell r="BB194">
            <v>156551.1</v>
          </cell>
          <cell r="BC194">
            <v>0</v>
          </cell>
          <cell r="BD194">
            <v>0</v>
          </cell>
          <cell r="BE194">
            <v>248.1</v>
          </cell>
          <cell r="BF194">
            <v>248.1</v>
          </cell>
          <cell r="BG194">
            <v>248.1</v>
          </cell>
        </row>
        <row r="195">
          <cell r="A195">
            <v>200110</v>
          </cell>
          <cell r="B195" t="str">
            <v>eac</v>
          </cell>
          <cell r="C195" t="str">
            <v>eac02</v>
          </cell>
          <cell r="D195">
            <v>37174</v>
          </cell>
          <cell r="E195">
            <v>37173</v>
          </cell>
          <cell r="F195">
            <v>37173</v>
          </cell>
          <cell r="G195">
            <v>960</v>
          </cell>
          <cell r="H195">
            <v>960</v>
          </cell>
          <cell r="I195" t="str">
            <v>FCA Asha</v>
          </cell>
          <cell r="J195" t="str">
            <v>FCA Asha</v>
          </cell>
          <cell r="K195" t="str">
            <v>Аша</v>
          </cell>
          <cell r="L195" t="str">
            <v>НевАзот</v>
          </cell>
          <cell r="M195" t="str">
            <v>GMF</v>
          </cell>
          <cell r="N195" t="str">
            <v>VPK</v>
          </cell>
          <cell r="O195">
            <v>365</v>
          </cell>
          <cell r="P195">
            <v>350400</v>
          </cell>
          <cell r="R195">
            <v>350400</v>
          </cell>
          <cell r="S195">
            <v>350400</v>
          </cell>
          <cell r="T195">
            <v>0</v>
          </cell>
          <cell r="U195">
            <v>360</v>
          </cell>
          <cell r="V195">
            <v>345600</v>
          </cell>
          <cell r="W195">
            <v>345600</v>
          </cell>
          <cell r="X195">
            <v>0</v>
          </cell>
          <cell r="Y195">
            <v>3.5</v>
          </cell>
          <cell r="Z195">
            <v>3360</v>
          </cell>
          <cell r="AA195">
            <v>3360</v>
          </cell>
          <cell r="AB195">
            <v>0</v>
          </cell>
          <cell r="AD195">
            <v>0</v>
          </cell>
          <cell r="AE195">
            <v>0</v>
          </cell>
          <cell r="AF195">
            <v>0</v>
          </cell>
          <cell r="AG195">
            <v>0</v>
          </cell>
          <cell r="AH195">
            <v>0</v>
          </cell>
          <cell r="AI195">
            <v>0</v>
          </cell>
          <cell r="AJ195">
            <v>365</v>
          </cell>
          <cell r="AK195">
            <v>360.5</v>
          </cell>
          <cell r="AL195">
            <v>364.5</v>
          </cell>
          <cell r="AM195">
            <v>349920</v>
          </cell>
          <cell r="AN195">
            <v>0</v>
          </cell>
          <cell r="AO195">
            <v>349920</v>
          </cell>
          <cell r="AP195">
            <v>364.5</v>
          </cell>
          <cell r="AS195">
            <v>349920</v>
          </cell>
          <cell r="AT195">
            <v>360.5</v>
          </cell>
          <cell r="AW195">
            <v>346080</v>
          </cell>
          <cell r="AZ195">
            <v>346080</v>
          </cell>
          <cell r="BA195">
            <v>0</v>
          </cell>
          <cell r="BB195">
            <v>346080</v>
          </cell>
          <cell r="BC195">
            <v>0</v>
          </cell>
          <cell r="BD195">
            <v>0</v>
          </cell>
          <cell r="BE195">
            <v>480</v>
          </cell>
          <cell r="BF195">
            <v>480</v>
          </cell>
          <cell r="BG195">
            <v>480</v>
          </cell>
        </row>
        <row r="196">
          <cell r="A196">
            <v>200110</v>
          </cell>
          <cell r="B196" t="str">
            <v>eac</v>
          </cell>
          <cell r="C196" t="str">
            <v>eac06</v>
          </cell>
          <cell r="D196">
            <v>37179</v>
          </cell>
          <cell r="E196">
            <v>37174</v>
          </cell>
          <cell r="F196">
            <v>37174</v>
          </cell>
          <cell r="G196">
            <v>378.82501220703125</v>
          </cell>
          <cell r="H196">
            <v>378.82501220703125</v>
          </cell>
          <cell r="I196" t="str">
            <v>FCA Amzya</v>
          </cell>
          <cell r="J196" t="str">
            <v>FCA Amzya</v>
          </cell>
          <cell r="K196" t="str">
            <v>Амзя</v>
          </cell>
          <cell r="L196" t="str">
            <v>НевАзот</v>
          </cell>
          <cell r="M196" t="str">
            <v>GMF</v>
          </cell>
          <cell r="N196" t="str">
            <v>VPK</v>
          </cell>
          <cell r="O196">
            <v>365</v>
          </cell>
          <cell r="P196">
            <v>138271.13</v>
          </cell>
          <cell r="R196">
            <v>138271.13</v>
          </cell>
          <cell r="S196">
            <v>138271.13</v>
          </cell>
          <cell r="T196">
            <v>0</v>
          </cell>
          <cell r="U196">
            <v>340</v>
          </cell>
          <cell r="V196">
            <v>128800.5</v>
          </cell>
          <cell r="W196">
            <v>128800.5</v>
          </cell>
          <cell r="X196">
            <v>0</v>
          </cell>
          <cell r="Y196">
            <v>23.5</v>
          </cell>
          <cell r="Z196">
            <v>8902.3875000000007</v>
          </cell>
          <cell r="AA196">
            <v>8902.39</v>
          </cell>
          <cell r="AB196">
            <v>0</v>
          </cell>
          <cell r="AD196">
            <v>0</v>
          </cell>
          <cell r="AE196">
            <v>0</v>
          </cell>
          <cell r="AF196">
            <v>0</v>
          </cell>
          <cell r="AG196">
            <v>0</v>
          </cell>
          <cell r="AH196">
            <v>0</v>
          </cell>
          <cell r="AI196">
            <v>0</v>
          </cell>
          <cell r="AJ196">
            <v>365</v>
          </cell>
          <cell r="AK196">
            <v>340.5</v>
          </cell>
          <cell r="AL196">
            <v>364.5</v>
          </cell>
          <cell r="AM196">
            <v>138081.71</v>
          </cell>
          <cell r="AN196">
            <v>0</v>
          </cell>
          <cell r="AO196">
            <v>138081.71</v>
          </cell>
          <cell r="AP196">
            <v>364.5</v>
          </cell>
          <cell r="AS196">
            <v>138081.71249999999</v>
          </cell>
          <cell r="AT196">
            <v>340.5</v>
          </cell>
          <cell r="AW196">
            <v>128989.91250000001</v>
          </cell>
          <cell r="AZ196">
            <v>128989.91250000001</v>
          </cell>
          <cell r="BA196">
            <v>0</v>
          </cell>
          <cell r="BB196">
            <v>128989.91</v>
          </cell>
          <cell r="BC196">
            <v>0</v>
          </cell>
          <cell r="BD196">
            <v>0</v>
          </cell>
          <cell r="BE196">
            <v>189.41249999999999</v>
          </cell>
          <cell r="BF196">
            <v>189.41249999999999</v>
          </cell>
          <cell r="BG196">
            <v>189.41249999999999</v>
          </cell>
        </row>
        <row r="197">
          <cell r="A197">
            <v>200110</v>
          </cell>
          <cell r="B197" t="str">
            <v>aac</v>
          </cell>
          <cell r="C197" t="str">
            <v>aac05</v>
          </cell>
          <cell r="D197">
            <v>37184</v>
          </cell>
          <cell r="E197">
            <v>37175</v>
          </cell>
          <cell r="F197">
            <v>37175</v>
          </cell>
          <cell r="G197">
            <v>145.5</v>
          </cell>
          <cell r="H197">
            <v>145.5</v>
          </cell>
          <cell r="I197" t="str">
            <v>FCA Nevinnomyssk</v>
          </cell>
          <cell r="J197" t="str">
            <v>FCA Nevinnomyssk</v>
          </cell>
          <cell r="K197" t="str">
            <v>НевАзот</v>
          </cell>
          <cell r="L197" t="str">
            <v>НевАзот</v>
          </cell>
          <cell r="M197" t="str">
            <v>GMF</v>
          </cell>
          <cell r="N197" t="str">
            <v>Ameropa</v>
          </cell>
          <cell r="O197">
            <v>200</v>
          </cell>
          <cell r="P197">
            <v>29100</v>
          </cell>
          <cell r="R197">
            <v>29100</v>
          </cell>
          <cell r="S197">
            <v>29100</v>
          </cell>
          <cell r="T197">
            <v>0</v>
          </cell>
          <cell r="U197">
            <v>140</v>
          </cell>
          <cell r="V197">
            <v>20370</v>
          </cell>
          <cell r="W197">
            <v>20370</v>
          </cell>
          <cell r="X197">
            <v>0</v>
          </cell>
          <cell r="Y197">
            <v>58.5</v>
          </cell>
          <cell r="Z197">
            <v>8511.75</v>
          </cell>
          <cell r="AA197">
            <v>8511.75</v>
          </cell>
          <cell r="AB197">
            <v>0</v>
          </cell>
          <cell r="AD197">
            <v>0</v>
          </cell>
          <cell r="AE197">
            <v>0</v>
          </cell>
          <cell r="AF197">
            <v>0</v>
          </cell>
          <cell r="AG197">
            <v>0</v>
          </cell>
          <cell r="AH197">
            <v>0</v>
          </cell>
          <cell r="AI197">
            <v>0</v>
          </cell>
          <cell r="AJ197">
            <v>200</v>
          </cell>
          <cell r="AK197">
            <v>140.5</v>
          </cell>
          <cell r="AL197">
            <v>199.5</v>
          </cell>
          <cell r="AM197">
            <v>29027.25</v>
          </cell>
          <cell r="AN197">
            <v>0</v>
          </cell>
          <cell r="AO197">
            <v>29027.25</v>
          </cell>
          <cell r="AP197">
            <v>199.5</v>
          </cell>
          <cell r="AS197">
            <v>29027.25</v>
          </cell>
          <cell r="AT197">
            <v>140.5</v>
          </cell>
          <cell r="AW197">
            <v>20442.75</v>
          </cell>
          <cell r="AZ197">
            <v>20442.75</v>
          </cell>
          <cell r="BA197">
            <v>0</v>
          </cell>
          <cell r="BB197">
            <v>20442.75</v>
          </cell>
          <cell r="BC197">
            <v>0</v>
          </cell>
          <cell r="BD197">
            <v>0</v>
          </cell>
          <cell r="BE197">
            <v>72.75</v>
          </cell>
          <cell r="BF197">
            <v>72.75</v>
          </cell>
          <cell r="BG197">
            <v>72.75</v>
          </cell>
        </row>
        <row r="198">
          <cell r="A198">
            <v>200110</v>
          </cell>
          <cell r="B198" t="str">
            <v>aah</v>
          </cell>
          <cell r="C198" t="str">
            <v>aah01</v>
          </cell>
          <cell r="D198">
            <v>37184</v>
          </cell>
          <cell r="E198">
            <v>37175</v>
          </cell>
          <cell r="F198">
            <v>37175</v>
          </cell>
          <cell r="G198">
            <v>61.299999237060547</v>
          </cell>
          <cell r="H198">
            <v>61.299999237060547</v>
          </cell>
          <cell r="I198" t="str">
            <v>FCA Nevinnomyssk</v>
          </cell>
          <cell r="J198" t="str">
            <v>FCA Nevinnomyssk</v>
          </cell>
          <cell r="K198" t="str">
            <v>НевАзот</v>
          </cell>
          <cell r="L198" t="str">
            <v>НевАзот</v>
          </cell>
          <cell r="M198" t="str">
            <v>GMF</v>
          </cell>
          <cell r="N198" t="str">
            <v>PCC</v>
          </cell>
          <cell r="O198">
            <v>345</v>
          </cell>
          <cell r="P198">
            <v>21148.5</v>
          </cell>
          <cell r="R198">
            <v>21148.5</v>
          </cell>
          <cell r="S198">
            <v>21148.5</v>
          </cell>
          <cell r="T198">
            <v>0</v>
          </cell>
          <cell r="U198">
            <v>330</v>
          </cell>
          <cell r="V198">
            <v>20229</v>
          </cell>
          <cell r="W198">
            <v>20229</v>
          </cell>
          <cell r="X198">
            <v>0</v>
          </cell>
          <cell r="Y198">
            <v>13.5</v>
          </cell>
          <cell r="Z198">
            <v>827.55</v>
          </cell>
          <cell r="AA198">
            <v>827.55</v>
          </cell>
          <cell r="AB198">
            <v>0</v>
          </cell>
          <cell r="AD198">
            <v>0</v>
          </cell>
          <cell r="AE198">
            <v>0</v>
          </cell>
          <cell r="AF198">
            <v>0</v>
          </cell>
          <cell r="AG198">
            <v>0</v>
          </cell>
          <cell r="AH198">
            <v>0</v>
          </cell>
          <cell r="AI198">
            <v>0</v>
          </cell>
          <cell r="AJ198">
            <v>345</v>
          </cell>
          <cell r="AK198">
            <v>330.5</v>
          </cell>
          <cell r="AL198">
            <v>344.5</v>
          </cell>
          <cell r="AM198">
            <v>21117.85</v>
          </cell>
          <cell r="AN198">
            <v>0</v>
          </cell>
          <cell r="AO198">
            <v>21117.85</v>
          </cell>
          <cell r="AP198">
            <v>344.5</v>
          </cell>
          <cell r="AS198">
            <v>21117.85</v>
          </cell>
          <cell r="AT198">
            <v>330.5</v>
          </cell>
          <cell r="AW198">
            <v>20259.650000000001</v>
          </cell>
          <cell r="AZ198">
            <v>20259.650000000001</v>
          </cell>
          <cell r="BA198">
            <v>0</v>
          </cell>
          <cell r="BB198">
            <v>20259.650000000001</v>
          </cell>
          <cell r="BC198">
            <v>0</v>
          </cell>
          <cell r="BD198">
            <v>0</v>
          </cell>
          <cell r="BE198">
            <v>30.65</v>
          </cell>
          <cell r="BF198">
            <v>30.65</v>
          </cell>
          <cell r="BG198">
            <v>30.65</v>
          </cell>
        </row>
        <row r="199">
          <cell r="A199">
            <v>200110</v>
          </cell>
          <cell r="B199" t="str">
            <v>dfp</v>
          </cell>
          <cell r="C199" t="str">
            <v>dfp31</v>
          </cell>
          <cell r="D199">
            <v>37176</v>
          </cell>
          <cell r="E199">
            <v>37175</v>
          </cell>
          <cell r="F199">
            <v>37178</v>
          </cell>
          <cell r="G199">
            <v>3006.260009765625</v>
          </cell>
          <cell r="H199">
            <v>3003.22998046875</v>
          </cell>
          <cell r="I199" t="str">
            <v>DAF Ivangorod</v>
          </cell>
          <cell r="J199" t="str">
            <v>FOB Tallinn</v>
          </cell>
          <cell r="K199" t="str">
            <v>Фосфорит</v>
          </cell>
          <cell r="L199" t="str">
            <v>Фосфорит</v>
          </cell>
          <cell r="M199" t="str">
            <v>GMF</v>
          </cell>
          <cell r="N199" t="str">
            <v>Nagel</v>
          </cell>
          <cell r="O199">
            <v>131</v>
          </cell>
          <cell r="P199">
            <v>393423.13</v>
          </cell>
          <cell r="R199">
            <v>393423.13</v>
          </cell>
          <cell r="S199">
            <v>393423.13</v>
          </cell>
          <cell r="T199">
            <v>0</v>
          </cell>
          <cell r="U199">
            <v>121.8</v>
          </cell>
          <cell r="V199">
            <v>366162.46799999999</v>
          </cell>
          <cell r="W199">
            <v>366162.46</v>
          </cell>
          <cell r="X199">
            <v>0</v>
          </cell>
          <cell r="Y199">
            <v>1.63</v>
          </cell>
          <cell r="Z199">
            <v>4895.2649000000001</v>
          </cell>
          <cell r="AA199">
            <v>4895.26</v>
          </cell>
          <cell r="AB199">
            <v>0</v>
          </cell>
          <cell r="AC199" t="str">
            <v>EBSS</v>
          </cell>
          <cell r="AD199">
            <v>21465.767500000002</v>
          </cell>
          <cell r="AE199">
            <v>21465.77</v>
          </cell>
          <cell r="AF199">
            <v>0</v>
          </cell>
          <cell r="AG199">
            <v>0</v>
          </cell>
          <cell r="AH199">
            <v>0</v>
          </cell>
          <cell r="AI199">
            <v>0</v>
          </cell>
          <cell r="AJ199">
            <v>131</v>
          </cell>
          <cell r="AK199">
            <v>129.16999999999999</v>
          </cell>
          <cell r="AL199">
            <v>130.9</v>
          </cell>
          <cell r="AM199">
            <v>393122.81</v>
          </cell>
          <cell r="AN199">
            <v>0</v>
          </cell>
          <cell r="AO199">
            <v>393122.81</v>
          </cell>
          <cell r="AP199">
            <v>130.9</v>
          </cell>
          <cell r="AQ199">
            <v>393122.80699999997</v>
          </cell>
          <cell r="AS199">
            <v>393122.80699999997</v>
          </cell>
          <cell r="AT199">
            <v>129.16999999999999</v>
          </cell>
          <cell r="AU199">
            <v>387927.21909999999</v>
          </cell>
          <cell r="AW199">
            <v>387927.21909999999</v>
          </cell>
          <cell r="AX199">
            <v>387927.21909999999</v>
          </cell>
          <cell r="AZ199">
            <v>387927.21909999999</v>
          </cell>
          <cell r="BA199">
            <v>0</v>
          </cell>
          <cell r="BB199">
            <v>387927.22</v>
          </cell>
          <cell r="BC199">
            <v>0</v>
          </cell>
          <cell r="BD199">
            <v>0</v>
          </cell>
          <cell r="BE199">
            <v>300.32299999999998</v>
          </cell>
          <cell r="BF199">
            <v>300.32299999999998</v>
          </cell>
          <cell r="BG199">
            <v>298.98360000000002</v>
          </cell>
          <cell r="BH199" t="str">
            <v>Rufinia</v>
          </cell>
        </row>
        <row r="200">
          <cell r="A200">
            <v>200110</v>
          </cell>
          <cell r="B200" t="str">
            <v>aac</v>
          </cell>
          <cell r="C200" t="str">
            <v>aac09</v>
          </cell>
          <cell r="D200">
            <v>37184</v>
          </cell>
          <cell r="E200">
            <v>37176</v>
          </cell>
          <cell r="F200">
            <v>37176</v>
          </cell>
          <cell r="G200">
            <v>232.39999389648438</v>
          </cell>
          <cell r="H200">
            <v>232.39999389648438</v>
          </cell>
          <cell r="I200" t="str">
            <v>FCA Nevinnomyssk</v>
          </cell>
          <cell r="J200" t="str">
            <v>FCA Nevinnomyssk</v>
          </cell>
          <cell r="K200" t="str">
            <v>НевАзот</v>
          </cell>
          <cell r="L200" t="str">
            <v>НевАзот</v>
          </cell>
          <cell r="M200" t="str">
            <v>GMF</v>
          </cell>
          <cell r="N200" t="str">
            <v>Ameropa</v>
          </cell>
          <cell r="O200">
            <v>200</v>
          </cell>
          <cell r="P200">
            <v>46480</v>
          </cell>
          <cell r="R200">
            <v>46480</v>
          </cell>
          <cell r="S200">
            <v>46480</v>
          </cell>
          <cell r="T200">
            <v>0</v>
          </cell>
          <cell r="U200">
            <v>140</v>
          </cell>
          <cell r="V200">
            <v>32536</v>
          </cell>
          <cell r="W200">
            <v>32536</v>
          </cell>
          <cell r="X200">
            <v>0</v>
          </cell>
          <cell r="Y200">
            <v>58.5</v>
          </cell>
          <cell r="Z200">
            <v>13595.4</v>
          </cell>
          <cell r="AA200">
            <v>13595.4</v>
          </cell>
          <cell r="AB200">
            <v>0</v>
          </cell>
          <cell r="AD200">
            <v>0</v>
          </cell>
          <cell r="AE200">
            <v>0</v>
          </cell>
          <cell r="AF200">
            <v>0</v>
          </cell>
          <cell r="AG200">
            <v>0</v>
          </cell>
          <cell r="AH200">
            <v>0</v>
          </cell>
          <cell r="AI200">
            <v>0</v>
          </cell>
          <cell r="AJ200">
            <v>200</v>
          </cell>
          <cell r="AK200">
            <v>140.5</v>
          </cell>
          <cell r="AL200">
            <v>199.5</v>
          </cell>
          <cell r="AM200">
            <v>46363.8</v>
          </cell>
          <cell r="AN200">
            <v>0</v>
          </cell>
          <cell r="AO200">
            <v>46363.8</v>
          </cell>
          <cell r="AP200">
            <v>199.5</v>
          </cell>
          <cell r="AS200">
            <v>46363.8</v>
          </cell>
          <cell r="AT200">
            <v>140.5</v>
          </cell>
          <cell r="AW200">
            <v>32652.2</v>
          </cell>
          <cell r="AZ200">
            <v>32652.2</v>
          </cell>
          <cell r="BA200">
            <v>0</v>
          </cell>
          <cell r="BB200">
            <v>32652.2</v>
          </cell>
          <cell r="BC200">
            <v>0</v>
          </cell>
          <cell r="BD200">
            <v>0</v>
          </cell>
          <cell r="BE200">
            <v>116.2</v>
          </cell>
          <cell r="BF200">
            <v>116.2</v>
          </cell>
          <cell r="BG200">
            <v>116.2</v>
          </cell>
        </row>
        <row r="201">
          <cell r="A201">
            <v>200110</v>
          </cell>
          <cell r="B201" t="str">
            <v>foc</v>
          </cell>
          <cell r="C201" t="str">
            <v>foc43</v>
          </cell>
          <cell r="D201">
            <v>37175</v>
          </cell>
          <cell r="E201">
            <v>37176</v>
          </cell>
          <cell r="F201">
            <v>37179</v>
          </cell>
          <cell r="G201">
            <v>3763.860107421875</v>
          </cell>
          <cell r="H201">
            <v>3763.860107421875</v>
          </cell>
          <cell r="I201" t="str">
            <v>FCA Kovdor</v>
          </cell>
          <cell r="J201" t="str">
            <v>DAF Bel-Ukr</v>
          </cell>
          <cell r="K201" t="str">
            <v>КГОК</v>
          </cell>
          <cell r="L201" t="str">
            <v>КГОК</v>
          </cell>
          <cell r="M201" t="str">
            <v>GMF</v>
          </cell>
          <cell r="N201" t="str">
            <v>Shiran</v>
          </cell>
          <cell r="O201">
            <v>13.400499999999999</v>
          </cell>
          <cell r="P201">
            <v>96958.92</v>
          </cell>
          <cell r="R201">
            <v>96958.92</v>
          </cell>
          <cell r="S201">
            <v>96958.92</v>
          </cell>
          <cell r="T201">
            <v>0</v>
          </cell>
          <cell r="U201">
            <v>11.32</v>
          </cell>
          <cell r="V201">
            <v>42606.895199999999</v>
          </cell>
          <cell r="W201">
            <v>42606.89</v>
          </cell>
          <cell r="X201">
            <v>0</v>
          </cell>
          <cell r="Y201">
            <v>1.43</v>
          </cell>
          <cell r="Z201">
            <v>5382.3198000000002</v>
          </cell>
          <cell r="AA201">
            <v>5382.32</v>
          </cell>
          <cell r="AB201">
            <v>0</v>
          </cell>
          <cell r="AC201" t="str">
            <v>Intergate</v>
          </cell>
          <cell r="AD201">
            <v>46444.58</v>
          </cell>
          <cell r="AE201">
            <v>46444.58</v>
          </cell>
          <cell r="AF201">
            <v>0</v>
          </cell>
          <cell r="AG201">
            <v>0</v>
          </cell>
          <cell r="AH201">
            <v>0</v>
          </cell>
          <cell r="AI201">
            <v>0</v>
          </cell>
          <cell r="AJ201">
            <v>13.400499999999999</v>
          </cell>
          <cell r="AK201">
            <v>11.822800000000001</v>
          </cell>
          <cell r="AL201">
            <v>13.3498</v>
          </cell>
          <cell r="AM201">
            <v>50246.78</v>
          </cell>
          <cell r="AN201">
            <v>46521.31</v>
          </cell>
          <cell r="AO201">
            <v>96768.09</v>
          </cell>
          <cell r="AP201">
            <v>13.3498</v>
          </cell>
          <cell r="AQ201">
            <v>50246.78</v>
          </cell>
          <cell r="AR201">
            <v>46521.31</v>
          </cell>
          <cell r="AS201">
            <v>96768.09</v>
          </cell>
          <cell r="AT201">
            <v>11.822800000000001</v>
          </cell>
          <cell r="AU201">
            <v>44499.364000000001</v>
          </cell>
          <cell r="AV201">
            <v>46521.31</v>
          </cell>
          <cell r="AW201">
            <v>91020.673999999999</v>
          </cell>
          <cell r="AX201">
            <v>44499.364000000001</v>
          </cell>
          <cell r="AY201">
            <v>46521.31</v>
          </cell>
          <cell r="AZ201">
            <v>91020.673999999999</v>
          </cell>
          <cell r="BA201">
            <v>0</v>
          </cell>
          <cell r="BB201">
            <v>91020.67</v>
          </cell>
          <cell r="BC201">
            <v>0</v>
          </cell>
          <cell r="BD201">
            <v>0</v>
          </cell>
          <cell r="BE201">
            <v>190.83</v>
          </cell>
          <cell r="BF201">
            <v>365.09620000000001</v>
          </cell>
          <cell r="BG201">
            <v>1969.1987999999999</v>
          </cell>
        </row>
        <row r="202">
          <cell r="A202">
            <v>200110</v>
          </cell>
          <cell r="B202" t="str">
            <v>bc</v>
          </cell>
          <cell r="C202" t="str">
            <v>bc29</v>
          </cell>
          <cell r="D202">
            <v>37176</v>
          </cell>
          <cell r="E202">
            <v>37177</v>
          </cell>
          <cell r="F202">
            <v>37192</v>
          </cell>
          <cell r="G202">
            <v>84</v>
          </cell>
          <cell r="H202">
            <v>84</v>
          </cell>
          <cell r="I202" t="str">
            <v>FCA Kovdor</v>
          </cell>
          <cell r="J202" t="str">
            <v>CIF Japan</v>
          </cell>
          <cell r="K202" t="str">
            <v>КГОК</v>
          </cell>
          <cell r="L202" t="str">
            <v>КГОК</v>
          </cell>
          <cell r="M202" t="str">
            <v>GMF</v>
          </cell>
          <cell r="N202" t="str">
            <v>Mitsui</v>
          </cell>
          <cell r="O202">
            <v>2095</v>
          </cell>
          <cell r="P202">
            <v>175980</v>
          </cell>
          <cell r="R202">
            <v>175980</v>
          </cell>
          <cell r="S202">
            <v>175980</v>
          </cell>
          <cell r="T202">
            <v>0</v>
          </cell>
          <cell r="U202">
            <v>1600</v>
          </cell>
          <cell r="V202">
            <v>134400</v>
          </cell>
          <cell r="W202">
            <v>134400</v>
          </cell>
          <cell r="X202">
            <v>0</v>
          </cell>
          <cell r="Y202">
            <v>388</v>
          </cell>
          <cell r="Z202">
            <v>32592</v>
          </cell>
          <cell r="AA202">
            <v>32592</v>
          </cell>
          <cell r="AB202">
            <v>0</v>
          </cell>
          <cell r="AD202">
            <v>6163.83</v>
          </cell>
          <cell r="AE202">
            <v>6163.83</v>
          </cell>
          <cell r="AF202">
            <v>0</v>
          </cell>
          <cell r="AG202">
            <v>271.31</v>
          </cell>
          <cell r="AH202">
            <v>271.31</v>
          </cell>
          <cell r="AI202">
            <v>0</v>
          </cell>
          <cell r="AJ202">
            <v>2095</v>
          </cell>
          <cell r="AK202">
            <v>1687</v>
          </cell>
          <cell r="AL202">
            <v>2085</v>
          </cell>
          <cell r="AM202">
            <v>175140</v>
          </cell>
          <cell r="AN202">
            <v>0</v>
          </cell>
          <cell r="AO202">
            <v>175140</v>
          </cell>
          <cell r="AP202">
            <v>2085</v>
          </cell>
          <cell r="AQ202">
            <v>175140</v>
          </cell>
          <cell r="AS202">
            <v>175140</v>
          </cell>
          <cell r="AT202">
            <v>1687</v>
          </cell>
          <cell r="AW202">
            <v>141708</v>
          </cell>
          <cell r="AZ202">
            <v>141708</v>
          </cell>
          <cell r="BA202">
            <v>0</v>
          </cell>
          <cell r="BB202">
            <v>141708</v>
          </cell>
          <cell r="BC202">
            <v>0</v>
          </cell>
          <cell r="BD202">
            <v>0</v>
          </cell>
          <cell r="BE202">
            <v>840</v>
          </cell>
          <cell r="BF202">
            <v>840</v>
          </cell>
          <cell r="BG202">
            <v>872.86</v>
          </cell>
        </row>
        <row r="203">
          <cell r="A203">
            <v>200110</v>
          </cell>
          <cell r="B203" t="str">
            <v>bc</v>
          </cell>
          <cell r="C203" t="str">
            <v>bc30</v>
          </cell>
          <cell r="D203">
            <v>37176</v>
          </cell>
          <cell r="E203">
            <v>37177</v>
          </cell>
          <cell r="F203">
            <v>37192</v>
          </cell>
          <cell r="G203">
            <v>100</v>
          </cell>
          <cell r="H203">
            <v>100</v>
          </cell>
          <cell r="I203" t="str">
            <v>FCA Kovdor</v>
          </cell>
          <cell r="J203" t="str">
            <v>CIF Antwerpen</v>
          </cell>
          <cell r="K203" t="str">
            <v>КГОК</v>
          </cell>
          <cell r="L203" t="str">
            <v>КГОК</v>
          </cell>
          <cell r="M203" t="str">
            <v>GMF</v>
          </cell>
          <cell r="N203" t="str">
            <v>Treibacher</v>
          </cell>
          <cell r="O203">
            <v>1800</v>
          </cell>
          <cell r="P203">
            <v>180000</v>
          </cell>
          <cell r="R203">
            <v>180000</v>
          </cell>
          <cell r="S203">
            <v>180000</v>
          </cell>
          <cell r="T203">
            <v>0</v>
          </cell>
          <cell r="U203">
            <v>1600</v>
          </cell>
          <cell r="V203">
            <v>160000</v>
          </cell>
          <cell r="W203">
            <v>160000</v>
          </cell>
          <cell r="X203">
            <v>0</v>
          </cell>
          <cell r="Y203">
            <v>123</v>
          </cell>
          <cell r="Z203">
            <v>12300</v>
          </cell>
          <cell r="AA203">
            <v>12300</v>
          </cell>
          <cell r="AB203">
            <v>0</v>
          </cell>
          <cell r="AD203">
            <v>4347.42</v>
          </cell>
          <cell r="AE203">
            <v>4347.42</v>
          </cell>
          <cell r="AF203">
            <v>0</v>
          </cell>
          <cell r="AG203">
            <v>276.99</v>
          </cell>
          <cell r="AH203">
            <v>276.99</v>
          </cell>
          <cell r="AI203">
            <v>0</v>
          </cell>
          <cell r="AJ203">
            <v>1800</v>
          </cell>
          <cell r="AK203">
            <v>1657</v>
          </cell>
          <cell r="AL203">
            <v>1790</v>
          </cell>
          <cell r="AM203">
            <v>179000</v>
          </cell>
          <cell r="AN203">
            <v>0</v>
          </cell>
          <cell r="AO203">
            <v>179000</v>
          </cell>
          <cell r="AP203">
            <v>1790</v>
          </cell>
          <cell r="AQ203">
            <v>179000</v>
          </cell>
          <cell r="AS203">
            <v>179000</v>
          </cell>
          <cell r="AT203">
            <v>1657</v>
          </cell>
          <cell r="AW203">
            <v>165700</v>
          </cell>
          <cell r="AZ203">
            <v>165700</v>
          </cell>
          <cell r="BA203">
            <v>0</v>
          </cell>
          <cell r="BB203">
            <v>165700</v>
          </cell>
          <cell r="BC203">
            <v>0</v>
          </cell>
          <cell r="BD203">
            <v>0</v>
          </cell>
          <cell r="BE203">
            <v>1000</v>
          </cell>
          <cell r="BF203">
            <v>1000</v>
          </cell>
          <cell r="BG203">
            <v>1075.5899999999999</v>
          </cell>
        </row>
        <row r="204">
          <cell r="A204">
            <v>200110</v>
          </cell>
          <cell r="B204" t="str">
            <v>ac</v>
          </cell>
          <cell r="C204" t="str">
            <v>ac49</v>
          </cell>
          <cell r="D204">
            <v>37176</v>
          </cell>
          <cell r="E204">
            <v>37178</v>
          </cell>
          <cell r="F204">
            <v>37178</v>
          </cell>
          <cell r="G204">
            <v>4500</v>
          </cell>
          <cell r="H204">
            <v>4500</v>
          </cell>
          <cell r="I204" t="str">
            <v>FOB Murmansk</v>
          </cell>
          <cell r="J204" t="str">
            <v>FOB Murmansk</v>
          </cell>
          <cell r="K204" t="str">
            <v>КГОК</v>
          </cell>
          <cell r="L204" t="str">
            <v>КГОК</v>
          </cell>
          <cell r="M204" t="str">
            <v>GMF</v>
          </cell>
          <cell r="N204" t="str">
            <v>Norsk Hydro</v>
          </cell>
          <cell r="O204">
            <v>43</v>
          </cell>
          <cell r="P204">
            <v>193500</v>
          </cell>
          <cell r="R204">
            <v>193500</v>
          </cell>
          <cell r="S204">
            <v>193500</v>
          </cell>
          <cell r="T204">
            <v>0</v>
          </cell>
          <cell r="U204">
            <v>33</v>
          </cell>
          <cell r="V204">
            <v>148500</v>
          </cell>
          <cell r="W204">
            <v>148500</v>
          </cell>
          <cell r="X204">
            <v>0</v>
          </cell>
          <cell r="Y204">
            <v>9.6999999999999993</v>
          </cell>
          <cell r="Z204">
            <v>43650</v>
          </cell>
          <cell r="AA204">
            <v>43650</v>
          </cell>
          <cell r="AB204">
            <v>0</v>
          </cell>
          <cell r="AD204">
            <v>0</v>
          </cell>
          <cell r="AE204">
            <v>0</v>
          </cell>
          <cell r="AF204">
            <v>0</v>
          </cell>
          <cell r="AG204">
            <v>0</v>
          </cell>
          <cell r="AH204">
            <v>0</v>
          </cell>
          <cell r="AI204">
            <v>0</v>
          </cell>
          <cell r="AJ204">
            <v>43</v>
          </cell>
          <cell r="AK204">
            <v>33.1</v>
          </cell>
          <cell r="AL204">
            <v>42.9</v>
          </cell>
          <cell r="AM204">
            <v>193050</v>
          </cell>
          <cell r="AN204">
            <v>0</v>
          </cell>
          <cell r="AO204">
            <v>193050</v>
          </cell>
          <cell r="AP204">
            <v>42.9</v>
          </cell>
          <cell r="AQ204">
            <v>193050</v>
          </cell>
          <cell r="AS204">
            <v>193050</v>
          </cell>
          <cell r="AT204">
            <v>33.1</v>
          </cell>
          <cell r="AU204">
            <v>148950</v>
          </cell>
          <cell r="AW204">
            <v>148950</v>
          </cell>
          <cell r="AX204">
            <v>148950</v>
          </cell>
          <cell r="AZ204">
            <v>148950</v>
          </cell>
          <cell r="BA204">
            <v>0</v>
          </cell>
          <cell r="BB204">
            <v>148950</v>
          </cell>
          <cell r="BC204">
            <v>0</v>
          </cell>
          <cell r="BD204">
            <v>0</v>
          </cell>
          <cell r="BE204">
            <v>450</v>
          </cell>
          <cell r="BF204">
            <v>450</v>
          </cell>
          <cell r="BG204">
            <v>450</v>
          </cell>
          <cell r="BH204" t="str">
            <v>M.Strekalovsky</v>
          </cell>
        </row>
        <row r="205">
          <cell r="A205">
            <v>200110</v>
          </cell>
          <cell r="B205" t="str">
            <v>aac</v>
          </cell>
          <cell r="C205" t="str">
            <v>aac10</v>
          </cell>
          <cell r="D205">
            <v>37184</v>
          </cell>
          <cell r="E205">
            <v>37180</v>
          </cell>
          <cell r="F205">
            <v>37180</v>
          </cell>
          <cell r="G205">
            <v>290.29998779296875</v>
          </cell>
          <cell r="H205">
            <v>290.29998779296875</v>
          </cell>
          <cell r="I205" t="str">
            <v>FCA Nevinnomyssk</v>
          </cell>
          <cell r="J205" t="str">
            <v>FCA Nevinnomyssk</v>
          </cell>
          <cell r="K205" t="str">
            <v>НевАзот</v>
          </cell>
          <cell r="L205" t="str">
            <v>НевАзот</v>
          </cell>
          <cell r="M205" t="str">
            <v>GMF</v>
          </cell>
          <cell r="N205" t="str">
            <v>Ameropa</v>
          </cell>
          <cell r="O205">
            <v>200</v>
          </cell>
          <cell r="P205">
            <v>58060</v>
          </cell>
          <cell r="R205">
            <v>58060</v>
          </cell>
          <cell r="S205">
            <v>58060</v>
          </cell>
          <cell r="T205">
            <v>0</v>
          </cell>
          <cell r="U205">
            <v>140</v>
          </cell>
          <cell r="V205">
            <v>40642</v>
          </cell>
          <cell r="W205">
            <v>40642</v>
          </cell>
          <cell r="X205">
            <v>0</v>
          </cell>
          <cell r="Y205">
            <v>58.5</v>
          </cell>
          <cell r="Z205">
            <v>16982.55</v>
          </cell>
          <cell r="AA205">
            <v>16982.55</v>
          </cell>
          <cell r="AB205">
            <v>0</v>
          </cell>
          <cell r="AD205">
            <v>0</v>
          </cell>
          <cell r="AE205">
            <v>0</v>
          </cell>
          <cell r="AF205">
            <v>0</v>
          </cell>
          <cell r="AG205">
            <v>0</v>
          </cell>
          <cell r="AH205">
            <v>0</v>
          </cell>
          <cell r="AI205">
            <v>0</v>
          </cell>
          <cell r="AJ205">
            <v>200</v>
          </cell>
          <cell r="AK205">
            <v>140.5</v>
          </cell>
          <cell r="AL205">
            <v>199.5</v>
          </cell>
          <cell r="AM205">
            <v>57914.85</v>
          </cell>
          <cell r="AN205">
            <v>0</v>
          </cell>
          <cell r="AO205">
            <v>57914.85</v>
          </cell>
          <cell r="AP205">
            <v>199.5</v>
          </cell>
          <cell r="AS205">
            <v>57914.85</v>
          </cell>
          <cell r="AT205">
            <v>140.5</v>
          </cell>
          <cell r="AW205">
            <v>40787.15</v>
          </cell>
          <cell r="AZ205">
            <v>40787.15</v>
          </cell>
          <cell r="BA205">
            <v>0</v>
          </cell>
          <cell r="BB205">
            <v>40787.15</v>
          </cell>
          <cell r="BC205">
            <v>0</v>
          </cell>
          <cell r="BD205">
            <v>0</v>
          </cell>
          <cell r="BE205">
            <v>145.15</v>
          </cell>
          <cell r="BF205">
            <v>145.15</v>
          </cell>
          <cell r="BG205">
            <v>145.15</v>
          </cell>
        </row>
        <row r="206">
          <cell r="A206">
            <v>200110</v>
          </cell>
          <cell r="B206" t="str">
            <v>bac</v>
          </cell>
          <cell r="C206" t="str">
            <v>bac03</v>
          </cell>
          <cell r="D206">
            <v>37184</v>
          </cell>
          <cell r="E206">
            <v>37180</v>
          </cell>
          <cell r="F206">
            <v>37180</v>
          </cell>
          <cell r="G206">
            <v>9.1999998092651367</v>
          </cell>
          <cell r="H206">
            <v>9.1999998092651367</v>
          </cell>
          <cell r="I206" t="str">
            <v>FCA Nevinnomyssk</v>
          </cell>
          <cell r="J206" t="str">
            <v>FCA Nevinnomyssk</v>
          </cell>
          <cell r="K206" t="str">
            <v>НевАзот</v>
          </cell>
          <cell r="L206" t="str">
            <v>НевАзот</v>
          </cell>
          <cell r="M206" t="str">
            <v>GMF</v>
          </cell>
          <cell r="N206" t="str">
            <v>Akrilat</v>
          </cell>
          <cell r="O206">
            <v>430</v>
          </cell>
          <cell r="P206">
            <v>3956</v>
          </cell>
          <cell r="R206">
            <v>3956</v>
          </cell>
          <cell r="S206">
            <v>3956</v>
          </cell>
          <cell r="T206">
            <v>0</v>
          </cell>
          <cell r="U206">
            <v>315</v>
          </cell>
          <cell r="V206">
            <v>2898</v>
          </cell>
          <cell r="W206">
            <v>2898</v>
          </cell>
          <cell r="X206">
            <v>0</v>
          </cell>
          <cell r="Y206">
            <v>113.5</v>
          </cell>
          <cell r="Z206">
            <v>1044.2</v>
          </cell>
          <cell r="AA206">
            <v>1044.2</v>
          </cell>
          <cell r="AB206">
            <v>0</v>
          </cell>
          <cell r="AD206">
            <v>0</v>
          </cell>
          <cell r="AE206">
            <v>0</v>
          </cell>
          <cell r="AF206">
            <v>0</v>
          </cell>
          <cell r="AG206">
            <v>0</v>
          </cell>
          <cell r="AH206">
            <v>0</v>
          </cell>
          <cell r="AI206">
            <v>0</v>
          </cell>
          <cell r="AJ206">
            <v>430</v>
          </cell>
          <cell r="AK206">
            <v>315.5</v>
          </cell>
          <cell r="AL206">
            <v>429.5</v>
          </cell>
          <cell r="AM206">
            <v>3951.4</v>
          </cell>
          <cell r="AN206">
            <v>0</v>
          </cell>
          <cell r="AO206">
            <v>3951.4</v>
          </cell>
          <cell r="AP206">
            <v>429.5</v>
          </cell>
          <cell r="AS206">
            <v>3951.4</v>
          </cell>
          <cell r="AT206">
            <v>315.5</v>
          </cell>
          <cell r="AW206">
            <v>2902.6</v>
          </cell>
          <cell r="AZ206">
            <v>2902.6</v>
          </cell>
          <cell r="BA206">
            <v>0</v>
          </cell>
          <cell r="BB206">
            <v>2902.6</v>
          </cell>
          <cell r="BC206">
            <v>0</v>
          </cell>
          <cell r="BD206">
            <v>0</v>
          </cell>
          <cell r="BE206">
            <v>4.5999999999999996</v>
          </cell>
          <cell r="BF206">
            <v>4.5999999999999996</v>
          </cell>
          <cell r="BG206">
            <v>4.5999999999999996</v>
          </cell>
        </row>
        <row r="207">
          <cell r="A207">
            <v>200110</v>
          </cell>
          <cell r="B207" t="str">
            <v>but</v>
          </cell>
          <cell r="C207" t="str">
            <v>but02</v>
          </cell>
          <cell r="D207">
            <v>37184</v>
          </cell>
          <cell r="E207">
            <v>37180</v>
          </cell>
          <cell r="F207">
            <v>37180</v>
          </cell>
          <cell r="G207">
            <v>10.859999656677246</v>
          </cell>
          <cell r="H207">
            <v>10.859999656677246</v>
          </cell>
          <cell r="I207" t="str">
            <v>FCA Nevinnomyssk</v>
          </cell>
          <cell r="J207" t="str">
            <v>FCA Nevinnomyssk</v>
          </cell>
          <cell r="K207" t="str">
            <v>НевАзот</v>
          </cell>
          <cell r="L207" t="str">
            <v>НевАзот</v>
          </cell>
          <cell r="M207" t="str">
            <v>GMF</v>
          </cell>
          <cell r="N207" t="str">
            <v>Akrilat</v>
          </cell>
          <cell r="O207">
            <v>400</v>
          </cell>
          <cell r="P207">
            <v>4344</v>
          </cell>
          <cell r="R207">
            <v>4344</v>
          </cell>
          <cell r="S207">
            <v>4344</v>
          </cell>
          <cell r="T207">
            <v>0</v>
          </cell>
          <cell r="U207">
            <v>260</v>
          </cell>
          <cell r="V207">
            <v>2823.6</v>
          </cell>
          <cell r="W207">
            <v>2823.6</v>
          </cell>
          <cell r="X207">
            <v>0</v>
          </cell>
          <cell r="Y207">
            <v>138.5</v>
          </cell>
          <cell r="Z207">
            <v>1504.11</v>
          </cell>
          <cell r="AA207">
            <v>1504.11</v>
          </cell>
          <cell r="AB207">
            <v>0</v>
          </cell>
          <cell r="AD207">
            <v>0</v>
          </cell>
          <cell r="AE207">
            <v>0</v>
          </cell>
          <cell r="AF207">
            <v>0</v>
          </cell>
          <cell r="AG207">
            <v>0</v>
          </cell>
          <cell r="AH207">
            <v>0</v>
          </cell>
          <cell r="AI207">
            <v>0</v>
          </cell>
          <cell r="AJ207">
            <v>400</v>
          </cell>
          <cell r="AK207">
            <v>260.5</v>
          </cell>
          <cell r="AL207">
            <v>399.5</v>
          </cell>
          <cell r="AM207">
            <v>4338.57</v>
          </cell>
          <cell r="AN207">
            <v>0</v>
          </cell>
          <cell r="AO207">
            <v>4338.57</v>
          </cell>
          <cell r="AP207">
            <v>399.5</v>
          </cell>
          <cell r="AS207">
            <v>4338.57</v>
          </cell>
          <cell r="AT207">
            <v>260.5</v>
          </cell>
          <cell r="AW207">
            <v>2829.03</v>
          </cell>
          <cell r="AZ207">
            <v>2829.03</v>
          </cell>
          <cell r="BA207">
            <v>0</v>
          </cell>
          <cell r="BB207">
            <v>2829.03</v>
          </cell>
          <cell r="BC207">
            <v>0</v>
          </cell>
          <cell r="BD207">
            <v>0</v>
          </cell>
          <cell r="BE207">
            <v>5.43</v>
          </cell>
          <cell r="BF207">
            <v>5.43</v>
          </cell>
          <cell r="BG207">
            <v>5.43</v>
          </cell>
        </row>
        <row r="208">
          <cell r="A208">
            <v>200110</v>
          </cell>
          <cell r="B208" t="str">
            <v>dfp</v>
          </cell>
          <cell r="C208" t="str">
            <v>dfp29</v>
          </cell>
          <cell r="D208">
            <v>37168</v>
          </cell>
          <cell r="E208">
            <v>37180</v>
          </cell>
          <cell r="F208">
            <v>37180</v>
          </cell>
          <cell r="G208">
            <v>65</v>
          </cell>
          <cell r="H208">
            <v>65</v>
          </cell>
          <cell r="I208" t="str">
            <v>FCA Sala</v>
          </cell>
          <cell r="J208" t="str">
            <v>FCA Sala</v>
          </cell>
          <cell r="K208" t="str">
            <v>Фосфорит</v>
          </cell>
          <cell r="L208" t="str">
            <v>Фосфорит</v>
          </cell>
          <cell r="M208" t="str">
            <v>GMF</v>
          </cell>
          <cell r="N208" t="str">
            <v>Raleksas</v>
          </cell>
          <cell r="O208">
            <v>148</v>
          </cell>
          <cell r="P208">
            <v>9620</v>
          </cell>
          <cell r="R208">
            <v>9620</v>
          </cell>
          <cell r="S208">
            <v>9620</v>
          </cell>
          <cell r="T208">
            <v>0</v>
          </cell>
          <cell r="U208">
            <v>136.69999999999999</v>
          </cell>
          <cell r="V208">
            <v>8885.5</v>
          </cell>
          <cell r="W208">
            <v>8885.5</v>
          </cell>
          <cell r="X208">
            <v>0</v>
          </cell>
          <cell r="Y208">
            <v>11</v>
          </cell>
          <cell r="Z208">
            <v>715</v>
          </cell>
          <cell r="AA208">
            <v>715</v>
          </cell>
          <cell r="AB208">
            <v>0</v>
          </cell>
          <cell r="AD208">
            <v>0</v>
          </cell>
          <cell r="AE208">
            <v>0</v>
          </cell>
          <cell r="AF208">
            <v>0</v>
          </cell>
          <cell r="AG208">
            <v>0</v>
          </cell>
          <cell r="AH208">
            <v>0</v>
          </cell>
          <cell r="AI208">
            <v>0</v>
          </cell>
          <cell r="AJ208">
            <v>148</v>
          </cell>
          <cell r="AK208">
            <v>136.80000000000001</v>
          </cell>
          <cell r="AL208">
            <v>147.9</v>
          </cell>
          <cell r="AM208">
            <v>9613.5</v>
          </cell>
          <cell r="AN208">
            <v>0</v>
          </cell>
          <cell r="AO208">
            <v>9613.5</v>
          </cell>
          <cell r="AP208">
            <v>147.9</v>
          </cell>
          <cell r="AQ208">
            <v>9613.5</v>
          </cell>
          <cell r="AS208">
            <v>9613.5</v>
          </cell>
          <cell r="AT208">
            <v>136.80000000000001</v>
          </cell>
          <cell r="AU208">
            <v>8892</v>
          </cell>
          <cell r="AW208">
            <v>8892</v>
          </cell>
          <cell r="AX208">
            <v>8892</v>
          </cell>
          <cell r="AZ208">
            <v>8892</v>
          </cell>
          <cell r="BA208">
            <v>0</v>
          </cell>
          <cell r="BB208">
            <v>8892</v>
          </cell>
          <cell r="BC208">
            <v>0</v>
          </cell>
          <cell r="BD208">
            <v>0</v>
          </cell>
          <cell r="BE208">
            <v>6.5</v>
          </cell>
          <cell r="BF208">
            <v>6.5</v>
          </cell>
          <cell r="BG208">
            <v>6.5</v>
          </cell>
        </row>
        <row r="209">
          <cell r="A209">
            <v>200110</v>
          </cell>
          <cell r="B209" t="str">
            <v>foc</v>
          </cell>
          <cell r="C209" t="str">
            <v>foc44</v>
          </cell>
          <cell r="D209">
            <v>37179</v>
          </cell>
          <cell r="E209">
            <v>37180</v>
          </cell>
          <cell r="F209">
            <v>37183</v>
          </cell>
          <cell r="G209">
            <v>3876.9599609375</v>
          </cell>
          <cell r="H209">
            <v>3876.9599609375</v>
          </cell>
          <cell r="I209" t="str">
            <v>FCA Kovdor</v>
          </cell>
          <cell r="J209" t="str">
            <v>DAF Bel-Ukr</v>
          </cell>
          <cell r="K209" t="str">
            <v>КГОК</v>
          </cell>
          <cell r="L209" t="str">
            <v>КГОК</v>
          </cell>
          <cell r="M209" t="str">
            <v>GMF</v>
          </cell>
          <cell r="N209" t="str">
            <v>Shiran</v>
          </cell>
          <cell r="O209">
            <v>13.2776</v>
          </cell>
          <cell r="P209">
            <v>98039.01</v>
          </cell>
          <cell r="R209">
            <v>98039.01</v>
          </cell>
          <cell r="S209">
            <v>98039.01</v>
          </cell>
          <cell r="T209">
            <v>0</v>
          </cell>
          <cell r="U209">
            <v>11.26</v>
          </cell>
          <cell r="V209">
            <v>43654.569600000003</v>
          </cell>
          <cell r="W209">
            <v>43654.57</v>
          </cell>
          <cell r="X209">
            <v>0</v>
          </cell>
          <cell r="Y209">
            <v>1.42</v>
          </cell>
          <cell r="Z209">
            <v>5505.2831999999999</v>
          </cell>
          <cell r="AA209">
            <v>5505.28</v>
          </cell>
          <cell r="AB209">
            <v>0</v>
          </cell>
          <cell r="AC209" t="str">
            <v>Intergate</v>
          </cell>
          <cell r="AD209">
            <v>46562.879999999997</v>
          </cell>
          <cell r="AE209">
            <v>46562.879999999997</v>
          </cell>
          <cell r="AF209">
            <v>0</v>
          </cell>
          <cell r="AG209">
            <v>0</v>
          </cell>
          <cell r="AH209">
            <v>0</v>
          </cell>
          <cell r="AI209">
            <v>0</v>
          </cell>
          <cell r="AJ209">
            <v>13.2776</v>
          </cell>
          <cell r="AK209">
            <v>11.71</v>
          </cell>
          <cell r="AL209">
            <v>13.2272</v>
          </cell>
          <cell r="AM209">
            <v>51281.33</v>
          </cell>
          <cell r="AN209">
            <v>46562.29</v>
          </cell>
          <cell r="AO209">
            <v>97843.62</v>
          </cell>
          <cell r="AP209">
            <v>13.2272</v>
          </cell>
          <cell r="AQ209">
            <v>51281.33</v>
          </cell>
          <cell r="AR209">
            <v>46562.29</v>
          </cell>
          <cell r="AS209">
            <v>97843.62</v>
          </cell>
          <cell r="AT209">
            <v>11.71</v>
          </cell>
          <cell r="AU209">
            <v>45399.2016</v>
          </cell>
          <cell r="AV209">
            <v>46562.29</v>
          </cell>
          <cell r="AW209">
            <v>91961.491599999994</v>
          </cell>
          <cell r="AX209">
            <v>45399.2016</v>
          </cell>
          <cell r="AY209">
            <v>46562.29</v>
          </cell>
          <cell r="AZ209">
            <v>91961.491599999994</v>
          </cell>
          <cell r="BA209">
            <v>0</v>
          </cell>
          <cell r="BB209">
            <v>91961.49</v>
          </cell>
          <cell r="BC209">
            <v>0</v>
          </cell>
          <cell r="BD209">
            <v>0</v>
          </cell>
          <cell r="BE209">
            <v>195.39</v>
          </cell>
          <cell r="BF209">
            <v>376.84519999999998</v>
          </cell>
          <cell r="BG209">
            <v>1744.0419999999999</v>
          </cell>
        </row>
        <row r="210">
          <cell r="A210">
            <v>200110</v>
          </cell>
          <cell r="B210" t="str">
            <v>aah</v>
          </cell>
          <cell r="C210" t="str">
            <v>aah02</v>
          </cell>
          <cell r="D210">
            <v>37184</v>
          </cell>
          <cell r="E210">
            <v>37181</v>
          </cell>
          <cell r="F210">
            <v>37181</v>
          </cell>
          <cell r="G210">
            <v>88.900001525878906</v>
          </cell>
          <cell r="H210">
            <v>88.900001525878906</v>
          </cell>
          <cell r="I210" t="str">
            <v>FCA Nevinnomyssk</v>
          </cell>
          <cell r="J210" t="str">
            <v>FCA Nevinnomyssk</v>
          </cell>
          <cell r="K210" t="str">
            <v>НевАзот</v>
          </cell>
          <cell r="L210" t="str">
            <v>НевАзот</v>
          </cell>
          <cell r="M210" t="str">
            <v>GMF</v>
          </cell>
          <cell r="N210" t="str">
            <v>PCC</v>
          </cell>
          <cell r="O210">
            <v>345</v>
          </cell>
          <cell r="P210">
            <v>30670.5</v>
          </cell>
          <cell r="R210">
            <v>30670.5</v>
          </cell>
          <cell r="S210">
            <v>30670.5</v>
          </cell>
          <cell r="T210">
            <v>0</v>
          </cell>
          <cell r="U210">
            <v>330</v>
          </cell>
          <cell r="V210">
            <v>29337</v>
          </cell>
          <cell r="W210">
            <v>29337</v>
          </cell>
          <cell r="X210">
            <v>0</v>
          </cell>
          <cell r="Y210">
            <v>13.5</v>
          </cell>
          <cell r="Z210">
            <v>1200.1500000000001</v>
          </cell>
          <cell r="AA210">
            <v>1200.1500000000001</v>
          </cell>
          <cell r="AB210">
            <v>0</v>
          </cell>
          <cell r="AD210">
            <v>0</v>
          </cell>
          <cell r="AE210">
            <v>0</v>
          </cell>
          <cell r="AF210">
            <v>0</v>
          </cell>
          <cell r="AG210">
            <v>0</v>
          </cell>
          <cell r="AH210">
            <v>0</v>
          </cell>
          <cell r="AI210">
            <v>0</v>
          </cell>
          <cell r="AJ210">
            <v>345</v>
          </cell>
          <cell r="AK210">
            <v>330.5</v>
          </cell>
          <cell r="AL210">
            <v>344.5</v>
          </cell>
          <cell r="AM210">
            <v>30626.05</v>
          </cell>
          <cell r="AN210">
            <v>0</v>
          </cell>
          <cell r="AO210">
            <v>30626.05</v>
          </cell>
          <cell r="AP210">
            <v>344.5</v>
          </cell>
          <cell r="AS210">
            <v>30626.05</v>
          </cell>
          <cell r="AT210">
            <v>330.5</v>
          </cell>
          <cell r="AW210">
            <v>29381.45</v>
          </cell>
          <cell r="AZ210">
            <v>29381.45</v>
          </cell>
          <cell r="BA210">
            <v>0</v>
          </cell>
          <cell r="BB210">
            <v>29381.45</v>
          </cell>
          <cell r="BC210">
            <v>0</v>
          </cell>
          <cell r="BD210">
            <v>0</v>
          </cell>
          <cell r="BE210">
            <v>44.45</v>
          </cell>
          <cell r="BF210">
            <v>44.45</v>
          </cell>
          <cell r="BG210">
            <v>44.45</v>
          </cell>
        </row>
        <row r="211">
          <cell r="A211">
            <v>200111</v>
          </cell>
          <cell r="B211" t="str">
            <v>bc</v>
          </cell>
          <cell r="C211" t="str">
            <v>bc28</v>
          </cell>
          <cell r="D211">
            <v>37182</v>
          </cell>
          <cell r="E211">
            <v>37181</v>
          </cell>
          <cell r="F211">
            <v>37199</v>
          </cell>
          <cell r="G211">
            <v>126</v>
          </cell>
          <cell r="H211">
            <v>126</v>
          </cell>
          <cell r="I211" t="str">
            <v>FCA Kovdor</v>
          </cell>
          <cell r="J211" t="str">
            <v>CIF Japan</v>
          </cell>
          <cell r="K211" t="str">
            <v>КГОК</v>
          </cell>
          <cell r="L211" t="str">
            <v>КГОК</v>
          </cell>
          <cell r="M211" t="str">
            <v>GMF</v>
          </cell>
          <cell r="N211" t="str">
            <v>Kinsho</v>
          </cell>
          <cell r="O211">
            <v>1950</v>
          </cell>
          <cell r="P211">
            <v>245700</v>
          </cell>
          <cell r="R211">
            <v>245700</v>
          </cell>
          <cell r="S211">
            <v>245700</v>
          </cell>
          <cell r="T211">
            <v>0</v>
          </cell>
          <cell r="U211">
            <v>1600</v>
          </cell>
          <cell r="V211">
            <v>201600</v>
          </cell>
          <cell r="W211">
            <v>201600</v>
          </cell>
          <cell r="X211">
            <v>0</v>
          </cell>
          <cell r="Y211">
            <v>225</v>
          </cell>
          <cell r="Z211">
            <v>28350</v>
          </cell>
          <cell r="AA211">
            <v>28350</v>
          </cell>
          <cell r="AB211">
            <v>0</v>
          </cell>
          <cell r="AD211">
            <v>11525.75</v>
          </cell>
          <cell r="AE211">
            <v>11525.75</v>
          </cell>
          <cell r="AF211">
            <v>0</v>
          </cell>
          <cell r="AG211">
            <v>377.99</v>
          </cell>
          <cell r="AH211">
            <v>377.99</v>
          </cell>
          <cell r="AI211">
            <v>0</v>
          </cell>
          <cell r="AJ211">
            <v>1950</v>
          </cell>
          <cell r="AK211">
            <v>1705</v>
          </cell>
          <cell r="AL211">
            <v>1940</v>
          </cell>
          <cell r="AM211">
            <v>244440</v>
          </cell>
          <cell r="AN211">
            <v>0</v>
          </cell>
          <cell r="AO211">
            <v>244440</v>
          </cell>
          <cell r="AP211">
            <v>1940</v>
          </cell>
          <cell r="AQ211">
            <v>244440</v>
          </cell>
          <cell r="AS211">
            <v>244440</v>
          </cell>
          <cell r="AT211">
            <v>1705</v>
          </cell>
          <cell r="AW211">
            <v>214830</v>
          </cell>
          <cell r="AZ211">
            <v>214830</v>
          </cell>
          <cell r="BA211">
            <v>0</v>
          </cell>
          <cell r="BB211">
            <v>214830</v>
          </cell>
          <cell r="BC211">
            <v>0</v>
          </cell>
          <cell r="BD211">
            <v>0</v>
          </cell>
          <cell r="BE211">
            <v>1260</v>
          </cell>
          <cell r="BF211">
            <v>1260</v>
          </cell>
          <cell r="BG211">
            <v>1326.26</v>
          </cell>
        </row>
        <row r="212">
          <cell r="A212">
            <v>200110</v>
          </cell>
          <cell r="B212" t="str">
            <v>dfp</v>
          </cell>
          <cell r="C212" t="str">
            <v>dfp32</v>
          </cell>
          <cell r="D212">
            <v>37180</v>
          </cell>
          <cell r="E212">
            <v>37181</v>
          </cell>
          <cell r="F212">
            <v>37182</v>
          </cell>
          <cell r="G212">
            <v>1400.949951171875</v>
          </cell>
          <cell r="H212">
            <v>1406.739990234375</v>
          </cell>
          <cell r="I212" t="str">
            <v>DAF Ivangorod</v>
          </cell>
          <cell r="J212" t="str">
            <v>FOB Tallinn</v>
          </cell>
          <cell r="K212" t="str">
            <v>Фосфорит</v>
          </cell>
          <cell r="L212" t="str">
            <v>Фосфорит</v>
          </cell>
          <cell r="M212" t="str">
            <v>GMF</v>
          </cell>
          <cell r="N212" t="str">
            <v>Nagel</v>
          </cell>
          <cell r="O212">
            <v>138</v>
          </cell>
          <cell r="P212">
            <v>194130.12</v>
          </cell>
          <cell r="R212">
            <v>194130.12</v>
          </cell>
          <cell r="S212">
            <v>194130.12</v>
          </cell>
          <cell r="T212">
            <v>0</v>
          </cell>
          <cell r="U212">
            <v>128.69999999999999</v>
          </cell>
          <cell r="V212">
            <v>180302.26500000001</v>
          </cell>
          <cell r="W212">
            <v>180302.27</v>
          </cell>
          <cell r="X212">
            <v>0</v>
          </cell>
          <cell r="Y212">
            <v>2.2400000000000002</v>
          </cell>
          <cell r="Z212">
            <v>3151.0976000000001</v>
          </cell>
          <cell r="AA212">
            <v>3151.1</v>
          </cell>
          <cell r="AB212">
            <v>0</v>
          </cell>
          <cell r="AC212" t="str">
            <v>EBSS</v>
          </cell>
          <cell r="AD212">
            <v>10249.915000000001</v>
          </cell>
          <cell r="AE212">
            <v>10249.92</v>
          </cell>
          <cell r="AF212">
            <v>0</v>
          </cell>
          <cell r="AG212">
            <v>0</v>
          </cell>
          <cell r="AH212">
            <v>0</v>
          </cell>
          <cell r="AI212">
            <v>0</v>
          </cell>
          <cell r="AJ212">
            <v>138</v>
          </cell>
          <cell r="AK212">
            <v>135.56</v>
          </cell>
          <cell r="AL212">
            <v>137.9</v>
          </cell>
          <cell r="AM212">
            <v>193989.45</v>
          </cell>
          <cell r="AN212">
            <v>0</v>
          </cell>
          <cell r="AO212">
            <v>193989.45</v>
          </cell>
          <cell r="AP212">
            <v>137.9</v>
          </cell>
          <cell r="AQ212">
            <v>193989.446</v>
          </cell>
          <cell r="AS212">
            <v>193989.446</v>
          </cell>
          <cell r="AT212">
            <v>135.56</v>
          </cell>
          <cell r="AU212">
            <v>190697.67439999999</v>
          </cell>
          <cell r="AW212">
            <v>190697.67439999999</v>
          </cell>
          <cell r="AX212">
            <v>190697.67439999999</v>
          </cell>
          <cell r="AZ212">
            <v>190697.67439999999</v>
          </cell>
          <cell r="BA212">
            <v>0</v>
          </cell>
          <cell r="BB212">
            <v>190697.67</v>
          </cell>
          <cell r="BC212">
            <v>0</v>
          </cell>
          <cell r="BD212">
            <v>0</v>
          </cell>
          <cell r="BE212">
            <v>140.67400000000001</v>
          </cell>
          <cell r="BF212">
            <v>140.67400000000001</v>
          </cell>
          <cell r="BG212">
            <v>145.49440000000001</v>
          </cell>
          <cell r="BH212" t="str">
            <v>Key</v>
          </cell>
        </row>
        <row r="213">
          <cell r="A213">
            <v>200110</v>
          </cell>
          <cell r="B213" t="str">
            <v>eac</v>
          </cell>
          <cell r="C213" t="str">
            <v>eac07</v>
          </cell>
          <cell r="D213">
            <v>37179</v>
          </cell>
          <cell r="E213">
            <v>37181</v>
          </cell>
          <cell r="F213">
            <v>37181</v>
          </cell>
          <cell r="G213">
            <v>219.05000305175781</v>
          </cell>
          <cell r="H213">
            <v>219.05000305175781</v>
          </cell>
          <cell r="I213" t="str">
            <v>FCA Amzya</v>
          </cell>
          <cell r="J213" t="str">
            <v>FCA Amzya</v>
          </cell>
          <cell r="K213" t="str">
            <v>Амзя</v>
          </cell>
          <cell r="L213" t="str">
            <v>НевАзот</v>
          </cell>
          <cell r="M213" t="str">
            <v>GMF</v>
          </cell>
          <cell r="N213" t="str">
            <v>VPK</v>
          </cell>
          <cell r="O213">
            <v>365</v>
          </cell>
          <cell r="P213">
            <v>79953.25</v>
          </cell>
          <cell r="R213">
            <v>79953.25</v>
          </cell>
          <cell r="S213">
            <v>79953.25</v>
          </cell>
          <cell r="T213">
            <v>0</v>
          </cell>
          <cell r="U213">
            <v>340</v>
          </cell>
          <cell r="V213">
            <v>74477</v>
          </cell>
          <cell r="W213">
            <v>74477</v>
          </cell>
          <cell r="X213">
            <v>0</v>
          </cell>
          <cell r="Y213">
            <v>23.5</v>
          </cell>
          <cell r="Z213">
            <v>5147.6750000000002</v>
          </cell>
          <cell r="AA213">
            <v>5147.68</v>
          </cell>
          <cell r="AB213">
            <v>0</v>
          </cell>
          <cell r="AD213">
            <v>0</v>
          </cell>
          <cell r="AE213">
            <v>0</v>
          </cell>
          <cell r="AF213">
            <v>0</v>
          </cell>
          <cell r="AG213">
            <v>0</v>
          </cell>
          <cell r="AH213">
            <v>0</v>
          </cell>
          <cell r="AI213">
            <v>0</v>
          </cell>
          <cell r="AJ213">
            <v>365</v>
          </cell>
          <cell r="AK213">
            <v>340.5</v>
          </cell>
          <cell r="AL213">
            <v>364.5</v>
          </cell>
          <cell r="AM213">
            <v>79843.73</v>
          </cell>
          <cell r="AN213">
            <v>0</v>
          </cell>
          <cell r="AO213">
            <v>79843.73</v>
          </cell>
          <cell r="AP213">
            <v>364.5</v>
          </cell>
          <cell r="AS213">
            <v>79843.725000000006</v>
          </cell>
          <cell r="AT213">
            <v>340.5</v>
          </cell>
          <cell r="AW213">
            <v>74586.524999999994</v>
          </cell>
          <cell r="AZ213">
            <v>74586.524999999994</v>
          </cell>
          <cell r="BA213">
            <v>0</v>
          </cell>
          <cell r="BB213">
            <v>74586.53</v>
          </cell>
          <cell r="BC213">
            <v>0</v>
          </cell>
          <cell r="BD213">
            <v>0</v>
          </cell>
          <cell r="BE213">
            <v>109.52500000000001</v>
          </cell>
          <cell r="BF213">
            <v>109.52500000000001</v>
          </cell>
          <cell r="BG213">
            <v>109.52500000000001</v>
          </cell>
        </row>
        <row r="214">
          <cell r="A214">
            <v>200110</v>
          </cell>
          <cell r="B214" t="str">
            <v>but</v>
          </cell>
          <cell r="C214" t="str">
            <v>but03</v>
          </cell>
          <cell r="D214">
            <v>37184</v>
          </cell>
          <cell r="E214">
            <v>37182</v>
          </cell>
          <cell r="F214">
            <v>37182</v>
          </cell>
          <cell r="G214">
            <v>61.900001525878906</v>
          </cell>
          <cell r="H214">
            <v>61.900001525878906</v>
          </cell>
          <cell r="I214" t="str">
            <v>FCA Nevinnomyssk</v>
          </cell>
          <cell r="J214" t="str">
            <v>FCA Nevinnomyssk</v>
          </cell>
          <cell r="K214" t="str">
            <v>НевАзот</v>
          </cell>
          <cell r="L214" t="str">
            <v>НевАзот</v>
          </cell>
          <cell r="M214" t="str">
            <v>GMF</v>
          </cell>
          <cell r="N214" t="str">
            <v>PCC</v>
          </cell>
          <cell r="O214">
            <v>315</v>
          </cell>
          <cell r="P214">
            <v>19498.5</v>
          </cell>
          <cell r="R214">
            <v>19498.5</v>
          </cell>
          <cell r="S214">
            <v>19498.5</v>
          </cell>
          <cell r="T214">
            <v>0</v>
          </cell>
          <cell r="U214">
            <v>260</v>
          </cell>
          <cell r="V214">
            <v>16094</v>
          </cell>
          <cell r="W214">
            <v>16094</v>
          </cell>
          <cell r="X214">
            <v>0</v>
          </cell>
          <cell r="Y214">
            <v>53.5</v>
          </cell>
          <cell r="Z214">
            <v>3311.65</v>
          </cell>
          <cell r="AA214">
            <v>3311.65</v>
          </cell>
          <cell r="AB214">
            <v>0</v>
          </cell>
          <cell r="AD214">
            <v>0</v>
          </cell>
          <cell r="AE214">
            <v>0</v>
          </cell>
          <cell r="AF214">
            <v>0</v>
          </cell>
          <cell r="AG214">
            <v>0</v>
          </cell>
          <cell r="AH214">
            <v>0</v>
          </cell>
          <cell r="AI214">
            <v>0</v>
          </cell>
          <cell r="AJ214">
            <v>315</v>
          </cell>
          <cell r="AK214">
            <v>260.5</v>
          </cell>
          <cell r="AL214">
            <v>314.5</v>
          </cell>
          <cell r="AM214">
            <v>19467.55</v>
          </cell>
          <cell r="AN214">
            <v>0</v>
          </cell>
          <cell r="AO214">
            <v>19467.55</v>
          </cell>
          <cell r="AP214">
            <v>314.5</v>
          </cell>
          <cell r="AS214">
            <v>19467.55</v>
          </cell>
          <cell r="AT214">
            <v>260.5</v>
          </cell>
          <cell r="AW214">
            <v>16124.95</v>
          </cell>
          <cell r="AZ214">
            <v>16124.95</v>
          </cell>
          <cell r="BA214">
            <v>0</v>
          </cell>
          <cell r="BB214">
            <v>16124.95</v>
          </cell>
          <cell r="BC214">
            <v>0</v>
          </cell>
          <cell r="BD214">
            <v>0</v>
          </cell>
          <cell r="BE214">
            <v>30.95</v>
          </cell>
          <cell r="BF214">
            <v>30.95</v>
          </cell>
          <cell r="BG214">
            <v>30.95</v>
          </cell>
        </row>
        <row r="215">
          <cell r="A215">
            <v>200110</v>
          </cell>
          <cell r="B215" t="str">
            <v>foc</v>
          </cell>
          <cell r="C215" t="str">
            <v>foc45</v>
          </cell>
          <cell r="D215">
            <v>37181</v>
          </cell>
          <cell r="E215">
            <v>37182</v>
          </cell>
          <cell r="F215">
            <v>37186</v>
          </cell>
          <cell r="G215">
            <v>3891.93994140625</v>
          </cell>
          <cell r="H215">
            <v>3891.93994140625</v>
          </cell>
          <cell r="I215" t="str">
            <v>FCA Kovdor</v>
          </cell>
          <cell r="J215" t="str">
            <v>DAF Bel-Ukr</v>
          </cell>
          <cell r="K215" t="str">
            <v>КГОК</v>
          </cell>
          <cell r="L215" t="str">
            <v>КГОК</v>
          </cell>
          <cell r="M215" t="str">
            <v>GMF</v>
          </cell>
          <cell r="N215" t="str">
            <v>Shiran</v>
          </cell>
          <cell r="O215">
            <v>13.2776</v>
          </cell>
          <cell r="P215">
            <v>98417.82</v>
          </cell>
          <cell r="R215">
            <v>98417.82</v>
          </cell>
          <cell r="S215">
            <v>98417.82</v>
          </cell>
          <cell r="T215">
            <v>0</v>
          </cell>
          <cell r="U215">
            <v>11.26</v>
          </cell>
          <cell r="V215">
            <v>43823.244400000003</v>
          </cell>
          <cell r="W215">
            <v>43823.24</v>
          </cell>
          <cell r="X215">
            <v>0</v>
          </cell>
          <cell r="Y215">
            <v>1.42</v>
          </cell>
          <cell r="Z215">
            <v>5526.5547999999999</v>
          </cell>
          <cell r="AA215">
            <v>5526.55</v>
          </cell>
          <cell r="AB215">
            <v>0</v>
          </cell>
          <cell r="AC215" t="str">
            <v>Intergate</v>
          </cell>
          <cell r="AD215">
            <v>46704.84</v>
          </cell>
          <cell r="AE215">
            <v>46704.84</v>
          </cell>
          <cell r="AF215">
            <v>0</v>
          </cell>
          <cell r="AG215">
            <v>0</v>
          </cell>
          <cell r="AH215">
            <v>0</v>
          </cell>
          <cell r="AI215">
            <v>0</v>
          </cell>
          <cell r="AJ215">
            <v>13.2776</v>
          </cell>
          <cell r="AK215">
            <v>11.71</v>
          </cell>
          <cell r="AL215">
            <v>13.2272</v>
          </cell>
          <cell r="AM215">
            <v>51479.47</v>
          </cell>
          <cell r="AN215">
            <v>46742.2</v>
          </cell>
          <cell r="AO215">
            <v>98221.67</v>
          </cell>
          <cell r="AP215">
            <v>13.2272</v>
          </cell>
          <cell r="AQ215">
            <v>51479.47</v>
          </cell>
          <cell r="AR215">
            <v>46742.2</v>
          </cell>
          <cell r="AS215">
            <v>98221.67</v>
          </cell>
          <cell r="AT215">
            <v>11.71</v>
          </cell>
          <cell r="AU215">
            <v>45574.617400000003</v>
          </cell>
          <cell r="AV215">
            <v>46742.2</v>
          </cell>
          <cell r="AW215">
            <v>92316.8174</v>
          </cell>
          <cell r="AX215">
            <v>45574.617400000003</v>
          </cell>
          <cell r="AY215">
            <v>46742.2</v>
          </cell>
          <cell r="AZ215">
            <v>92316.8174</v>
          </cell>
          <cell r="BA215">
            <v>0</v>
          </cell>
          <cell r="BB215">
            <v>92316.82</v>
          </cell>
          <cell r="BC215">
            <v>0</v>
          </cell>
          <cell r="BD215">
            <v>0</v>
          </cell>
          <cell r="BE215">
            <v>196.15</v>
          </cell>
          <cell r="BF215">
            <v>378.2978</v>
          </cell>
          <cell r="BG215">
            <v>1788.7329999999999</v>
          </cell>
        </row>
        <row r="216">
          <cell r="A216">
            <v>200110</v>
          </cell>
          <cell r="B216" t="str">
            <v>aac</v>
          </cell>
          <cell r="C216" t="str">
            <v>aac08</v>
          </cell>
          <cell r="D216">
            <v>37184</v>
          </cell>
          <cell r="E216">
            <v>37183</v>
          </cell>
          <cell r="F216">
            <v>37183</v>
          </cell>
          <cell r="G216">
            <v>138.30000305175781</v>
          </cell>
          <cell r="H216">
            <v>138.30000305175781</v>
          </cell>
          <cell r="I216" t="str">
            <v>FCA Nevinnomyssk</v>
          </cell>
          <cell r="J216" t="str">
            <v>FCA Nevinnomyssk</v>
          </cell>
          <cell r="K216" t="str">
            <v>НевАзот</v>
          </cell>
          <cell r="L216" t="str">
            <v>НевАзот</v>
          </cell>
          <cell r="M216" t="str">
            <v>GMF</v>
          </cell>
          <cell r="N216" t="str">
            <v>Smart</v>
          </cell>
          <cell r="O216">
            <v>195</v>
          </cell>
          <cell r="P216">
            <v>26968.5</v>
          </cell>
          <cell r="R216">
            <v>26968.5</v>
          </cell>
          <cell r="S216">
            <v>26968.5</v>
          </cell>
          <cell r="T216">
            <v>0</v>
          </cell>
          <cell r="U216">
            <v>140</v>
          </cell>
          <cell r="V216">
            <v>19362</v>
          </cell>
          <cell r="W216">
            <v>19362</v>
          </cell>
          <cell r="X216">
            <v>0</v>
          </cell>
          <cell r="Y216">
            <v>53.5</v>
          </cell>
          <cell r="Z216">
            <v>7399.05</v>
          </cell>
          <cell r="AA216">
            <v>7399.05</v>
          </cell>
          <cell r="AB216">
            <v>0</v>
          </cell>
          <cell r="AD216">
            <v>0</v>
          </cell>
          <cell r="AE216">
            <v>0</v>
          </cell>
          <cell r="AF216">
            <v>0</v>
          </cell>
          <cell r="AG216">
            <v>0</v>
          </cell>
          <cell r="AH216">
            <v>0</v>
          </cell>
          <cell r="AI216">
            <v>0</v>
          </cell>
          <cell r="AJ216">
            <v>195</v>
          </cell>
          <cell r="AK216">
            <v>140.5</v>
          </cell>
          <cell r="AL216">
            <v>194.5</v>
          </cell>
          <cell r="AM216">
            <v>26899.35</v>
          </cell>
          <cell r="AN216">
            <v>0</v>
          </cell>
          <cell r="AO216">
            <v>26899.35</v>
          </cell>
          <cell r="AP216">
            <v>194.5</v>
          </cell>
          <cell r="AS216">
            <v>26899.35</v>
          </cell>
          <cell r="AT216">
            <v>140.5</v>
          </cell>
          <cell r="AW216">
            <v>19431.150000000001</v>
          </cell>
          <cell r="AZ216">
            <v>19431.150000000001</v>
          </cell>
          <cell r="BA216">
            <v>0</v>
          </cell>
          <cell r="BB216">
            <v>19431.150000000001</v>
          </cell>
          <cell r="BC216">
            <v>0</v>
          </cell>
          <cell r="BD216">
            <v>0</v>
          </cell>
          <cell r="BE216">
            <v>69.150000000000006</v>
          </cell>
          <cell r="BF216">
            <v>69.150000000000006</v>
          </cell>
          <cell r="BG216">
            <v>69.150000000000006</v>
          </cell>
        </row>
        <row r="217">
          <cell r="A217">
            <v>200110</v>
          </cell>
          <cell r="B217" t="str">
            <v>aah</v>
          </cell>
          <cell r="C217" t="str">
            <v>aah03</v>
          </cell>
          <cell r="D217">
            <v>37184</v>
          </cell>
          <cell r="E217">
            <v>37183</v>
          </cell>
          <cell r="F217">
            <v>37183</v>
          </cell>
          <cell r="G217">
            <v>91.5</v>
          </cell>
          <cell r="H217">
            <v>91.5</v>
          </cell>
          <cell r="I217" t="str">
            <v>FCA Nevinnomyssk</v>
          </cell>
          <cell r="J217" t="str">
            <v>FCA Nevinnomyssk</v>
          </cell>
          <cell r="K217" t="str">
            <v>НевАзот</v>
          </cell>
          <cell r="L217" t="str">
            <v>НевАзот</v>
          </cell>
          <cell r="M217" t="str">
            <v>GMF</v>
          </cell>
          <cell r="N217" t="str">
            <v>PCC</v>
          </cell>
          <cell r="O217">
            <v>345</v>
          </cell>
          <cell r="P217">
            <v>31567.5</v>
          </cell>
          <cell r="R217">
            <v>31567.5</v>
          </cell>
          <cell r="S217">
            <v>31567.5</v>
          </cell>
          <cell r="T217">
            <v>0</v>
          </cell>
          <cell r="U217">
            <v>330</v>
          </cell>
          <cell r="V217">
            <v>30195</v>
          </cell>
          <cell r="W217">
            <v>30195</v>
          </cell>
          <cell r="X217">
            <v>0</v>
          </cell>
          <cell r="Y217">
            <v>13.5</v>
          </cell>
          <cell r="Z217">
            <v>1235.25</v>
          </cell>
          <cell r="AA217">
            <v>1235.25</v>
          </cell>
          <cell r="AB217">
            <v>0</v>
          </cell>
          <cell r="AD217">
            <v>0</v>
          </cell>
          <cell r="AE217">
            <v>0</v>
          </cell>
          <cell r="AF217">
            <v>0</v>
          </cell>
          <cell r="AG217">
            <v>0</v>
          </cell>
          <cell r="AH217">
            <v>0</v>
          </cell>
          <cell r="AI217">
            <v>0</v>
          </cell>
          <cell r="AJ217">
            <v>345</v>
          </cell>
          <cell r="AK217">
            <v>330.5</v>
          </cell>
          <cell r="AL217">
            <v>344.5</v>
          </cell>
          <cell r="AM217">
            <v>31521.75</v>
          </cell>
          <cell r="AN217">
            <v>0</v>
          </cell>
          <cell r="AO217">
            <v>31521.75</v>
          </cell>
          <cell r="AP217">
            <v>344.5</v>
          </cell>
          <cell r="AS217">
            <v>31521.75</v>
          </cell>
          <cell r="AT217">
            <v>330.5</v>
          </cell>
          <cell r="AW217">
            <v>30240.75</v>
          </cell>
          <cell r="AZ217">
            <v>30240.75</v>
          </cell>
          <cell r="BA217">
            <v>0</v>
          </cell>
          <cell r="BB217">
            <v>30240.75</v>
          </cell>
          <cell r="BC217">
            <v>0</v>
          </cell>
          <cell r="BD217">
            <v>0</v>
          </cell>
          <cell r="BE217">
            <v>45.75</v>
          </cell>
          <cell r="BF217">
            <v>45.75</v>
          </cell>
          <cell r="BG217">
            <v>45.75</v>
          </cell>
        </row>
        <row r="218">
          <cell r="A218">
            <v>200110</v>
          </cell>
          <cell r="B218" t="str">
            <v>ac</v>
          </cell>
          <cell r="C218" t="str">
            <v>ac54</v>
          </cell>
          <cell r="D218">
            <v>37175</v>
          </cell>
          <cell r="E218">
            <v>37183</v>
          </cell>
          <cell r="F218">
            <v>37183</v>
          </cell>
          <cell r="G218">
            <v>3893.5</v>
          </cell>
          <cell r="H218">
            <v>3893.5</v>
          </cell>
          <cell r="I218" t="str">
            <v>FCA Kovdor</v>
          </cell>
          <cell r="J218" t="str">
            <v>DDU Shilainiai</v>
          </cell>
          <cell r="K218" t="str">
            <v>КГОК</v>
          </cell>
          <cell r="L218" t="str">
            <v>КГОК</v>
          </cell>
          <cell r="M218" t="str">
            <v>Seneltex</v>
          </cell>
          <cell r="N218" t="str">
            <v>Lifosa</v>
          </cell>
          <cell r="O218">
            <v>62.25</v>
          </cell>
          <cell r="P218">
            <v>242370.38</v>
          </cell>
          <cell r="R218">
            <v>242370.38</v>
          </cell>
          <cell r="S218">
            <v>242370.38</v>
          </cell>
          <cell r="T218">
            <v>0</v>
          </cell>
          <cell r="U218">
            <v>28</v>
          </cell>
          <cell r="V218">
            <v>109018</v>
          </cell>
          <cell r="W218">
            <v>109018</v>
          </cell>
          <cell r="X218">
            <v>0</v>
          </cell>
          <cell r="Y218">
            <v>7.15</v>
          </cell>
          <cell r="Z218">
            <v>27838.525000000001</v>
          </cell>
          <cell r="AA218">
            <v>27838.53</v>
          </cell>
          <cell r="AB218">
            <v>0</v>
          </cell>
          <cell r="AC218" t="str">
            <v>Itico</v>
          </cell>
          <cell r="AD218">
            <v>104771.15</v>
          </cell>
          <cell r="AE218">
            <v>107320</v>
          </cell>
          <cell r="AF218">
            <v>-2548.85</v>
          </cell>
          <cell r="AG218">
            <v>0</v>
          </cell>
          <cell r="AH218">
            <v>0</v>
          </cell>
          <cell r="AI218">
            <v>0</v>
          </cell>
          <cell r="AK218">
            <v>55</v>
          </cell>
          <cell r="AM218">
            <v>0</v>
          </cell>
          <cell r="AN218">
            <v>0</v>
          </cell>
          <cell r="AP218">
            <v>62.25</v>
          </cell>
          <cell r="AQ218">
            <v>242370.375</v>
          </cell>
          <cell r="AS218">
            <v>242370.38</v>
          </cell>
          <cell r="AT218">
            <v>55</v>
          </cell>
          <cell r="AU218">
            <v>214142.5</v>
          </cell>
          <cell r="AW218">
            <v>214142.5</v>
          </cell>
          <cell r="AX218">
            <v>214142.5</v>
          </cell>
          <cell r="AZ218">
            <v>214142.5</v>
          </cell>
          <cell r="BA218">
            <v>0</v>
          </cell>
          <cell r="BB218">
            <v>214142.5</v>
          </cell>
          <cell r="BC218">
            <v>0</v>
          </cell>
          <cell r="BD218">
            <v>0</v>
          </cell>
          <cell r="BE218">
            <v>0</v>
          </cell>
          <cell r="BF218">
            <v>389.35500000000002</v>
          </cell>
          <cell r="BG218">
            <v>353.35</v>
          </cell>
        </row>
        <row r="219">
          <cell r="A219">
            <v>200110</v>
          </cell>
          <cell r="B219" t="str">
            <v>dfp</v>
          </cell>
          <cell r="C219" t="str">
            <v>dfp33</v>
          </cell>
          <cell r="D219">
            <v>37183</v>
          </cell>
          <cell r="E219">
            <v>37183</v>
          </cell>
          <cell r="F219">
            <v>37186</v>
          </cell>
          <cell r="G219">
            <v>868.719970703125</v>
          </cell>
          <cell r="H219">
            <v>871.530029296875</v>
          </cell>
          <cell r="I219" t="str">
            <v>DAF Ivangorod</v>
          </cell>
          <cell r="J219" t="str">
            <v>FOB Tallinn</v>
          </cell>
          <cell r="K219" t="str">
            <v>Фосфорит</v>
          </cell>
          <cell r="L219" t="str">
            <v>Фосфорит</v>
          </cell>
          <cell r="M219" t="str">
            <v>GMF</v>
          </cell>
          <cell r="N219" t="str">
            <v>Nagel</v>
          </cell>
          <cell r="O219">
            <v>145.86320000000001</v>
          </cell>
          <cell r="P219">
            <v>127124.14</v>
          </cell>
          <cell r="R219">
            <v>127124.14</v>
          </cell>
          <cell r="S219">
            <v>127124.14</v>
          </cell>
          <cell r="T219">
            <v>0</v>
          </cell>
          <cell r="U219">
            <v>134.43719999999999</v>
          </cell>
          <cell r="V219">
            <v>116788.264</v>
          </cell>
          <cell r="W219">
            <v>116788.26</v>
          </cell>
          <cell r="X219">
            <v>0</v>
          </cell>
          <cell r="Y219">
            <v>1.93</v>
          </cell>
          <cell r="Z219">
            <v>1682.0528999999999</v>
          </cell>
          <cell r="AA219">
            <v>1682.05</v>
          </cell>
          <cell r="AB219">
            <v>0</v>
          </cell>
          <cell r="AC219" t="str">
            <v>EBSS</v>
          </cell>
          <cell r="AD219">
            <v>8387.6924999999992</v>
          </cell>
          <cell r="AE219">
            <v>8387.69</v>
          </cell>
          <cell r="AF219">
            <v>0</v>
          </cell>
          <cell r="AG219">
            <v>0</v>
          </cell>
          <cell r="AH219">
            <v>0</v>
          </cell>
          <cell r="AI219">
            <v>0</v>
          </cell>
          <cell r="AJ219">
            <v>145.86320000000001</v>
          </cell>
          <cell r="AK219">
            <v>143.72970000000001</v>
          </cell>
          <cell r="AL219">
            <v>145.76320000000001</v>
          </cell>
          <cell r="AM219">
            <v>127036.99</v>
          </cell>
          <cell r="AN219">
            <v>0</v>
          </cell>
          <cell r="AO219">
            <v>127036.99</v>
          </cell>
          <cell r="AP219">
            <v>145.76320000000001</v>
          </cell>
          <cell r="AQ219">
            <v>127036.98699999999</v>
          </cell>
          <cell r="AS219">
            <v>127036.98699999999</v>
          </cell>
          <cell r="AT219">
            <v>143.72970000000001</v>
          </cell>
          <cell r="AU219">
            <v>125264.77340000001</v>
          </cell>
          <cell r="AW219">
            <v>125264.77340000001</v>
          </cell>
          <cell r="AX219">
            <v>125264.77340000001</v>
          </cell>
          <cell r="AZ219">
            <v>125264.77340000001</v>
          </cell>
          <cell r="BA219">
            <v>0</v>
          </cell>
          <cell r="BB219">
            <v>125264.77</v>
          </cell>
          <cell r="BC219">
            <v>0</v>
          </cell>
          <cell r="BD219">
            <v>0</v>
          </cell>
          <cell r="BE219">
            <v>87.153000000000006</v>
          </cell>
          <cell r="BF219">
            <v>90.160700000000006</v>
          </cell>
          <cell r="BG219">
            <v>88.816900000000004</v>
          </cell>
          <cell r="BH219" t="str">
            <v>Laila</v>
          </cell>
        </row>
        <row r="220">
          <cell r="A220">
            <v>200110</v>
          </cell>
          <cell r="B220" t="str">
            <v>aah</v>
          </cell>
          <cell r="C220" t="str">
            <v>aah06</v>
          </cell>
          <cell r="D220">
            <v>37184</v>
          </cell>
          <cell r="E220">
            <v>37184</v>
          </cell>
          <cell r="F220">
            <v>37184</v>
          </cell>
          <cell r="G220">
            <v>57.200000762939453</v>
          </cell>
          <cell r="H220">
            <v>57.200000762939453</v>
          </cell>
          <cell r="I220" t="str">
            <v>FCA Nevinnomyssk</v>
          </cell>
          <cell r="J220" t="str">
            <v>FCA Nevinnomyssk</v>
          </cell>
          <cell r="K220" t="str">
            <v>НевАзот</v>
          </cell>
          <cell r="L220" t="str">
            <v>НевАзот</v>
          </cell>
          <cell r="M220" t="str">
            <v>GMF</v>
          </cell>
          <cell r="N220" t="str">
            <v>PCC</v>
          </cell>
          <cell r="O220">
            <v>345</v>
          </cell>
          <cell r="P220">
            <v>19734</v>
          </cell>
          <cell r="R220">
            <v>19734</v>
          </cell>
          <cell r="S220">
            <v>19734</v>
          </cell>
          <cell r="T220">
            <v>0</v>
          </cell>
          <cell r="U220">
            <v>330</v>
          </cell>
          <cell r="V220">
            <v>18876</v>
          </cell>
          <cell r="W220">
            <v>18876</v>
          </cell>
          <cell r="X220">
            <v>0</v>
          </cell>
          <cell r="Y220">
            <v>13.5</v>
          </cell>
          <cell r="Z220">
            <v>772.2</v>
          </cell>
          <cell r="AA220">
            <v>772.2</v>
          </cell>
          <cell r="AB220">
            <v>0</v>
          </cell>
          <cell r="AD220">
            <v>0</v>
          </cell>
          <cell r="AE220">
            <v>0</v>
          </cell>
          <cell r="AF220">
            <v>0</v>
          </cell>
          <cell r="AG220">
            <v>0</v>
          </cell>
          <cell r="AH220">
            <v>0</v>
          </cell>
          <cell r="AI220">
            <v>0</v>
          </cell>
          <cell r="AJ220">
            <v>345</v>
          </cell>
          <cell r="AK220">
            <v>330.5</v>
          </cell>
          <cell r="AL220">
            <v>344.5</v>
          </cell>
          <cell r="AM220">
            <v>19705.400000000001</v>
          </cell>
          <cell r="AN220">
            <v>0</v>
          </cell>
          <cell r="AO220">
            <v>19705.400000000001</v>
          </cell>
          <cell r="AP220">
            <v>344.5</v>
          </cell>
          <cell r="AS220">
            <v>19705.400000000001</v>
          </cell>
          <cell r="AT220">
            <v>330.5</v>
          </cell>
          <cell r="AW220">
            <v>18904.599999999999</v>
          </cell>
          <cell r="AZ220">
            <v>18904.599999999999</v>
          </cell>
          <cell r="BA220">
            <v>0</v>
          </cell>
          <cell r="BB220">
            <v>18904.599999999999</v>
          </cell>
          <cell r="BC220">
            <v>0</v>
          </cell>
          <cell r="BD220">
            <v>0</v>
          </cell>
          <cell r="BE220">
            <v>28.6</v>
          </cell>
          <cell r="BF220">
            <v>28.6</v>
          </cell>
          <cell r="BG220">
            <v>28.6</v>
          </cell>
        </row>
        <row r="221">
          <cell r="A221">
            <v>200110</v>
          </cell>
          <cell r="B221" t="str">
            <v>bac</v>
          </cell>
          <cell r="C221" t="str">
            <v>bac06</v>
          </cell>
          <cell r="D221">
            <v>37184</v>
          </cell>
          <cell r="E221">
            <v>37184</v>
          </cell>
          <cell r="F221">
            <v>37184</v>
          </cell>
          <cell r="G221">
            <v>127.59999847412109</v>
          </cell>
          <cell r="H221">
            <v>127.59999847412109</v>
          </cell>
          <cell r="I221" t="str">
            <v>FCA Nevinnomyssk</v>
          </cell>
          <cell r="J221" t="str">
            <v>FCA Nevinnomyssk</v>
          </cell>
          <cell r="K221" t="str">
            <v>НевАзот</v>
          </cell>
          <cell r="L221" t="str">
            <v>НевАзот</v>
          </cell>
          <cell r="M221" t="str">
            <v>GMF</v>
          </cell>
          <cell r="N221" t="str">
            <v>Twin</v>
          </cell>
          <cell r="O221">
            <v>320</v>
          </cell>
          <cell r="P221">
            <v>40832</v>
          </cell>
          <cell r="R221">
            <v>40832</v>
          </cell>
          <cell r="S221">
            <v>40832</v>
          </cell>
          <cell r="T221">
            <v>0</v>
          </cell>
          <cell r="U221">
            <v>315</v>
          </cell>
          <cell r="V221">
            <v>40194</v>
          </cell>
          <cell r="W221">
            <v>40194</v>
          </cell>
          <cell r="X221">
            <v>0</v>
          </cell>
          <cell r="Y221">
            <v>3.5</v>
          </cell>
          <cell r="Z221">
            <v>446.6</v>
          </cell>
          <cell r="AA221">
            <v>446.6</v>
          </cell>
          <cell r="AB221">
            <v>0</v>
          </cell>
          <cell r="AD221">
            <v>0</v>
          </cell>
          <cell r="AE221">
            <v>0</v>
          </cell>
          <cell r="AF221">
            <v>0</v>
          </cell>
          <cell r="AG221">
            <v>0</v>
          </cell>
          <cell r="AH221">
            <v>0</v>
          </cell>
          <cell r="AI221">
            <v>0</v>
          </cell>
          <cell r="AJ221">
            <v>320</v>
          </cell>
          <cell r="AK221">
            <v>315.5</v>
          </cell>
          <cell r="AL221">
            <v>319.5</v>
          </cell>
          <cell r="AM221">
            <v>40768.199999999997</v>
          </cell>
          <cell r="AN221">
            <v>0</v>
          </cell>
          <cell r="AO221">
            <v>40768.199999999997</v>
          </cell>
          <cell r="AP221">
            <v>319.5</v>
          </cell>
          <cell r="AS221">
            <v>40768.199999999997</v>
          </cell>
          <cell r="AT221">
            <v>315.5</v>
          </cell>
          <cell r="AW221">
            <v>40257.800000000003</v>
          </cell>
          <cell r="AZ221">
            <v>40257.800000000003</v>
          </cell>
          <cell r="BA221">
            <v>0</v>
          </cell>
          <cell r="BB221">
            <v>40257.800000000003</v>
          </cell>
          <cell r="BC221">
            <v>0</v>
          </cell>
          <cell r="BD221">
            <v>0</v>
          </cell>
          <cell r="BE221">
            <v>63.8</v>
          </cell>
          <cell r="BF221">
            <v>63.8</v>
          </cell>
          <cell r="BG221">
            <v>63.8</v>
          </cell>
        </row>
        <row r="222">
          <cell r="A222">
            <v>200110</v>
          </cell>
          <cell r="B222" t="str">
            <v>foc</v>
          </cell>
          <cell r="C222" t="str">
            <v>foc60</v>
          </cell>
          <cell r="D222">
            <v>37186</v>
          </cell>
          <cell r="E222">
            <v>37184</v>
          </cell>
          <cell r="F222">
            <v>37186</v>
          </cell>
          <cell r="G222">
            <v>420.5</v>
          </cell>
          <cell r="H222">
            <v>465.4320068359375</v>
          </cell>
          <cell r="I222" t="str">
            <v>FCA Kovdor</v>
          </cell>
          <cell r="J222" t="str">
            <v>DAF Bel-Ukr</v>
          </cell>
          <cell r="K222" t="str">
            <v>КГОК</v>
          </cell>
          <cell r="L222" t="str">
            <v>КГОК</v>
          </cell>
          <cell r="M222" t="str">
            <v>GMF</v>
          </cell>
          <cell r="N222" t="str">
            <v>Coferal</v>
          </cell>
          <cell r="O222">
            <v>27</v>
          </cell>
          <cell r="P222">
            <v>12566.66</v>
          </cell>
          <cell r="R222">
            <v>12566.66</v>
          </cell>
          <cell r="S222">
            <v>12566.66</v>
          </cell>
          <cell r="T222">
            <v>0</v>
          </cell>
          <cell r="U222">
            <v>11.36</v>
          </cell>
          <cell r="V222">
            <v>4776.88</v>
          </cell>
          <cell r="W222">
            <v>4776.88</v>
          </cell>
          <cell r="X222">
            <v>0</v>
          </cell>
          <cell r="Y222">
            <v>3.64</v>
          </cell>
          <cell r="Z222">
            <v>1694.1724999999999</v>
          </cell>
          <cell r="AA222">
            <v>1694.17</v>
          </cell>
          <cell r="AB222">
            <v>0</v>
          </cell>
          <cell r="AC222" t="str">
            <v>Intergate</v>
          </cell>
          <cell r="AD222">
            <v>5628.7</v>
          </cell>
          <cell r="AE222">
            <v>5628.7</v>
          </cell>
          <cell r="AF222">
            <v>0</v>
          </cell>
          <cell r="AG222">
            <v>0</v>
          </cell>
          <cell r="AH222">
            <v>0</v>
          </cell>
          <cell r="AI222">
            <v>0</v>
          </cell>
          <cell r="AJ222">
            <v>27</v>
          </cell>
          <cell r="AK222">
            <v>11.31</v>
          </cell>
          <cell r="AL222">
            <v>15.05</v>
          </cell>
          <cell r="AM222">
            <v>7004.75</v>
          </cell>
          <cell r="AN222">
            <v>5628.7</v>
          </cell>
          <cell r="AO222">
            <v>12633.45</v>
          </cell>
          <cell r="AP222">
            <v>15.05</v>
          </cell>
          <cell r="AQ222">
            <v>7004.75</v>
          </cell>
          <cell r="AR222">
            <v>5628.7</v>
          </cell>
          <cell r="AS222">
            <v>12633.45</v>
          </cell>
          <cell r="AT222">
            <v>11.31</v>
          </cell>
          <cell r="AU222">
            <v>5264.0358999999999</v>
          </cell>
          <cell r="AV222">
            <v>5628.7</v>
          </cell>
          <cell r="AW222">
            <v>10892.7359</v>
          </cell>
          <cell r="AX222">
            <v>5264.0358999999999</v>
          </cell>
          <cell r="AY222">
            <v>5628.7</v>
          </cell>
          <cell r="AZ222">
            <v>10892.7359</v>
          </cell>
          <cell r="BA222">
            <v>0</v>
          </cell>
          <cell r="BB222">
            <v>10892.74</v>
          </cell>
          <cell r="BC222">
            <v>0</v>
          </cell>
          <cell r="BD222">
            <v>0</v>
          </cell>
          <cell r="BE222">
            <v>-66.786000000000001</v>
          </cell>
          <cell r="BF222">
            <v>46.541600000000003</v>
          </cell>
          <cell r="BG222">
            <v>487.15589999999997</v>
          </cell>
          <cell r="BH222" t="str">
            <v>465.432</v>
          </cell>
        </row>
        <row r="223">
          <cell r="A223">
            <v>200110</v>
          </cell>
          <cell r="B223" t="str">
            <v>ac</v>
          </cell>
          <cell r="C223" t="str">
            <v>ac50</v>
          </cell>
          <cell r="D223">
            <v>37183</v>
          </cell>
          <cell r="E223">
            <v>37185</v>
          </cell>
          <cell r="F223">
            <v>37185</v>
          </cell>
          <cell r="G223">
            <v>18707</v>
          </cell>
          <cell r="H223">
            <v>18707</v>
          </cell>
          <cell r="I223" t="str">
            <v>FOB Murmansk</v>
          </cell>
          <cell r="J223" t="str">
            <v>CFR Klaipeda</v>
          </cell>
          <cell r="K223" t="str">
            <v>КГОК</v>
          </cell>
          <cell r="L223" t="str">
            <v>КГОК</v>
          </cell>
          <cell r="M223" t="str">
            <v>Seneltex</v>
          </cell>
          <cell r="N223" t="str">
            <v>Lifosa</v>
          </cell>
          <cell r="O223">
            <v>56</v>
          </cell>
          <cell r="P223">
            <v>1047592</v>
          </cell>
          <cell r="R223">
            <v>1047592</v>
          </cell>
          <cell r="S223">
            <v>1047592</v>
          </cell>
          <cell r="T223">
            <v>0</v>
          </cell>
          <cell r="U223">
            <v>33</v>
          </cell>
          <cell r="V223">
            <v>617331</v>
          </cell>
          <cell r="W223">
            <v>617331</v>
          </cell>
          <cell r="X223">
            <v>0</v>
          </cell>
          <cell r="Y223">
            <v>13.37</v>
          </cell>
          <cell r="Z223">
            <v>250112.59</v>
          </cell>
          <cell r="AA223">
            <v>250112.59</v>
          </cell>
          <cell r="AB223">
            <v>0</v>
          </cell>
          <cell r="AC223" t="str">
            <v>ММП</v>
          </cell>
          <cell r="AD223">
            <v>176330.31</v>
          </cell>
          <cell r="AE223">
            <v>176330.31</v>
          </cell>
          <cell r="AF223">
            <v>0</v>
          </cell>
          <cell r="AG223">
            <v>0</v>
          </cell>
          <cell r="AH223">
            <v>0</v>
          </cell>
          <cell r="AI223">
            <v>0</v>
          </cell>
          <cell r="AK223">
            <v>42.4</v>
          </cell>
          <cell r="AM223">
            <v>0</v>
          </cell>
          <cell r="AN223">
            <v>0</v>
          </cell>
          <cell r="AP223">
            <v>56</v>
          </cell>
          <cell r="AQ223">
            <v>1047592</v>
          </cell>
          <cell r="AS223">
            <v>1047592</v>
          </cell>
          <cell r="AT223">
            <v>42.4</v>
          </cell>
          <cell r="AU223">
            <v>793176.8</v>
          </cell>
          <cell r="AV223">
            <v>2415.6</v>
          </cell>
          <cell r="AW223">
            <v>795592.4</v>
          </cell>
          <cell r="AX223">
            <v>793176.8</v>
          </cell>
          <cell r="AY223">
            <v>2415.6</v>
          </cell>
          <cell r="AZ223">
            <v>795592.4</v>
          </cell>
          <cell r="BA223">
            <v>0</v>
          </cell>
          <cell r="BB223">
            <v>795592.4</v>
          </cell>
          <cell r="BC223">
            <v>0</v>
          </cell>
          <cell r="BD223">
            <v>0</v>
          </cell>
          <cell r="BE223">
            <v>0</v>
          </cell>
          <cell r="BF223">
            <v>1887.01</v>
          </cell>
          <cell r="BG223">
            <v>1931.09</v>
          </cell>
          <cell r="BH223" t="str">
            <v>K.Chukhchin</v>
          </cell>
        </row>
        <row r="224">
          <cell r="A224">
            <v>200110</v>
          </cell>
          <cell r="B224" t="str">
            <v>but</v>
          </cell>
          <cell r="C224" t="str">
            <v>but06</v>
          </cell>
          <cell r="D224">
            <v>37189</v>
          </cell>
          <cell r="E224">
            <v>37186</v>
          </cell>
          <cell r="F224">
            <v>37186</v>
          </cell>
          <cell r="G224">
            <v>432.33999633789063</v>
          </cell>
          <cell r="H224">
            <v>432.33999633789063</v>
          </cell>
          <cell r="I224" t="str">
            <v>FCA Nevinnomyssk</v>
          </cell>
          <cell r="J224" t="str">
            <v>FCA Nevinnomyssk</v>
          </cell>
          <cell r="K224" t="str">
            <v>НевАзот</v>
          </cell>
          <cell r="L224" t="str">
            <v>НевАзот</v>
          </cell>
          <cell r="M224" t="str">
            <v>GMF</v>
          </cell>
          <cell r="N224" t="str">
            <v>Twin</v>
          </cell>
          <cell r="O224">
            <v>260</v>
          </cell>
          <cell r="P224">
            <v>112408.4</v>
          </cell>
          <cell r="R224">
            <v>112408.4</v>
          </cell>
          <cell r="S224">
            <v>112408.4</v>
          </cell>
          <cell r="T224">
            <v>0</v>
          </cell>
          <cell r="U224">
            <v>259</v>
          </cell>
          <cell r="V224">
            <v>111976.06</v>
          </cell>
          <cell r="W224">
            <v>111976.06</v>
          </cell>
          <cell r="X224">
            <v>0</v>
          </cell>
          <cell r="Y224">
            <v>0</v>
          </cell>
          <cell r="Z224">
            <v>0</v>
          </cell>
          <cell r="AA224">
            <v>0</v>
          </cell>
          <cell r="AB224">
            <v>0</v>
          </cell>
          <cell r="AD224">
            <v>0</v>
          </cell>
          <cell r="AE224">
            <v>0</v>
          </cell>
          <cell r="AF224">
            <v>0</v>
          </cell>
          <cell r="AG224">
            <v>0</v>
          </cell>
          <cell r="AH224">
            <v>0</v>
          </cell>
          <cell r="AI224">
            <v>0</v>
          </cell>
          <cell r="AJ224">
            <v>260</v>
          </cell>
          <cell r="AK224">
            <v>259.5</v>
          </cell>
          <cell r="AL224">
            <v>259.5</v>
          </cell>
          <cell r="AM224">
            <v>112192.23</v>
          </cell>
          <cell r="AN224">
            <v>0</v>
          </cell>
          <cell r="AO224">
            <v>112192.23</v>
          </cell>
          <cell r="AP224">
            <v>259.5</v>
          </cell>
          <cell r="AS224">
            <v>112192.23</v>
          </cell>
          <cell r="AT224">
            <v>259.5</v>
          </cell>
          <cell r="AW224">
            <v>112192.23</v>
          </cell>
          <cell r="AZ224">
            <v>112192.23</v>
          </cell>
          <cell r="BA224">
            <v>0</v>
          </cell>
          <cell r="BB224">
            <v>112192.23</v>
          </cell>
          <cell r="BC224">
            <v>0</v>
          </cell>
          <cell r="BD224">
            <v>0</v>
          </cell>
          <cell r="BE224">
            <v>216.17</v>
          </cell>
          <cell r="BF224">
            <v>0</v>
          </cell>
          <cell r="BG224">
            <v>216.17</v>
          </cell>
        </row>
        <row r="225">
          <cell r="A225">
            <v>200110</v>
          </cell>
          <cell r="B225" t="str">
            <v>foc</v>
          </cell>
          <cell r="C225" t="str">
            <v>foc46</v>
          </cell>
          <cell r="D225">
            <v>37186</v>
          </cell>
          <cell r="E225">
            <v>37186</v>
          </cell>
          <cell r="F225">
            <v>37188</v>
          </cell>
          <cell r="G225">
            <v>3894.89990234375</v>
          </cell>
          <cell r="H225">
            <v>3894.89990234375</v>
          </cell>
          <cell r="I225" t="str">
            <v>FCA Kovdor</v>
          </cell>
          <cell r="J225" t="str">
            <v>DAF Bel-Ukr</v>
          </cell>
          <cell r="K225" t="str">
            <v>КГОК</v>
          </cell>
          <cell r="L225" t="str">
            <v>КГОК</v>
          </cell>
          <cell r="M225" t="str">
            <v>GMF</v>
          </cell>
          <cell r="N225" t="str">
            <v>Shiran</v>
          </cell>
          <cell r="O225">
            <v>13.3171</v>
          </cell>
          <cell r="P225">
            <v>98646.52</v>
          </cell>
          <cell r="R225">
            <v>98646.52</v>
          </cell>
          <cell r="S225">
            <v>98646.52</v>
          </cell>
          <cell r="T225">
            <v>0</v>
          </cell>
          <cell r="U225">
            <v>11.28</v>
          </cell>
          <cell r="V225">
            <v>43934.472000000002</v>
          </cell>
          <cell r="W225">
            <v>43934.47</v>
          </cell>
          <cell r="X225">
            <v>0</v>
          </cell>
          <cell r="Y225">
            <v>1.42</v>
          </cell>
          <cell r="Z225">
            <v>5530.7579999999998</v>
          </cell>
          <cell r="AA225">
            <v>5530.76</v>
          </cell>
          <cell r="AB225">
            <v>0</v>
          </cell>
          <cell r="AC225" t="str">
            <v>Intergate</v>
          </cell>
          <cell r="AD225">
            <v>46716.67</v>
          </cell>
          <cell r="AE225">
            <v>46716.67</v>
          </cell>
          <cell r="AF225">
            <v>0</v>
          </cell>
          <cell r="AG225">
            <v>0</v>
          </cell>
          <cell r="AH225">
            <v>0</v>
          </cell>
          <cell r="AI225">
            <v>0</v>
          </cell>
          <cell r="AJ225">
            <v>13.3171</v>
          </cell>
          <cell r="AK225">
            <v>11.7471</v>
          </cell>
          <cell r="AL225">
            <v>13.2666</v>
          </cell>
          <cell r="AM225">
            <v>51672.08</v>
          </cell>
          <cell r="AN225">
            <v>46777.75</v>
          </cell>
          <cell r="AO225">
            <v>98449.83</v>
          </cell>
          <cell r="AP225">
            <v>13.2666</v>
          </cell>
          <cell r="AQ225">
            <v>51672.08</v>
          </cell>
          <cell r="AR225">
            <v>46777.75</v>
          </cell>
          <cell r="AS225">
            <v>98449.83</v>
          </cell>
          <cell r="AT225">
            <v>11.7471</v>
          </cell>
          <cell r="AU225">
            <v>45753.779799999997</v>
          </cell>
          <cell r="AV225">
            <v>46777.75</v>
          </cell>
          <cell r="AW225">
            <v>92531.529800000004</v>
          </cell>
          <cell r="AX225">
            <v>45753.779799999997</v>
          </cell>
          <cell r="AY225">
            <v>46777.75</v>
          </cell>
          <cell r="AZ225">
            <v>92531.529800000004</v>
          </cell>
          <cell r="BA225">
            <v>0</v>
          </cell>
          <cell r="BB225">
            <v>92531.53</v>
          </cell>
          <cell r="BC225">
            <v>0</v>
          </cell>
          <cell r="BD225">
            <v>0</v>
          </cell>
          <cell r="BE225">
            <v>196.69</v>
          </cell>
          <cell r="BF225">
            <v>387.54219999999998</v>
          </cell>
          <cell r="BG225">
            <v>1880.3878</v>
          </cell>
        </row>
        <row r="226">
          <cell r="A226">
            <v>200110</v>
          </cell>
          <cell r="B226" t="str">
            <v>but</v>
          </cell>
          <cell r="C226" t="str">
            <v>but07</v>
          </cell>
          <cell r="D226">
            <v>37186</v>
          </cell>
          <cell r="E226">
            <v>37187</v>
          </cell>
          <cell r="F226">
            <v>37187</v>
          </cell>
          <cell r="G226">
            <v>62.069999694824219</v>
          </cell>
          <cell r="H226">
            <v>62.069999694824219</v>
          </cell>
          <cell r="I226" t="str">
            <v>FCA Nevinnomyssk</v>
          </cell>
          <cell r="J226" t="str">
            <v>FCA Nevinnomyssk</v>
          </cell>
          <cell r="K226" t="str">
            <v>НевАзот</v>
          </cell>
          <cell r="L226" t="str">
            <v>НевАзот</v>
          </cell>
          <cell r="M226" t="str">
            <v>GMF</v>
          </cell>
          <cell r="N226" t="str">
            <v>Twin</v>
          </cell>
          <cell r="O226">
            <v>260</v>
          </cell>
          <cell r="P226">
            <v>16138.2</v>
          </cell>
          <cell r="R226">
            <v>16138.2</v>
          </cell>
          <cell r="S226">
            <v>16138.2</v>
          </cell>
          <cell r="T226">
            <v>0</v>
          </cell>
          <cell r="U226">
            <v>259</v>
          </cell>
          <cell r="V226">
            <v>16076.13</v>
          </cell>
          <cell r="W226">
            <v>16076.13</v>
          </cell>
          <cell r="X226">
            <v>0</v>
          </cell>
          <cell r="Y226">
            <v>0</v>
          </cell>
          <cell r="Z226">
            <v>0</v>
          </cell>
          <cell r="AA226">
            <v>0</v>
          </cell>
          <cell r="AB226">
            <v>0</v>
          </cell>
          <cell r="AD226">
            <v>0</v>
          </cell>
          <cell r="AE226">
            <v>0</v>
          </cell>
          <cell r="AF226">
            <v>0</v>
          </cell>
          <cell r="AG226">
            <v>0</v>
          </cell>
          <cell r="AH226">
            <v>0</v>
          </cell>
          <cell r="AI226">
            <v>0</v>
          </cell>
          <cell r="AJ226">
            <v>260</v>
          </cell>
          <cell r="AK226">
            <v>259.5</v>
          </cell>
          <cell r="AL226">
            <v>259.5</v>
          </cell>
          <cell r="AM226">
            <v>16107.17</v>
          </cell>
          <cell r="AN226">
            <v>0</v>
          </cell>
          <cell r="AO226">
            <v>16107.17</v>
          </cell>
          <cell r="AP226">
            <v>259.5</v>
          </cell>
          <cell r="AS226">
            <v>16107.165000000001</v>
          </cell>
          <cell r="AT226">
            <v>259.5</v>
          </cell>
          <cell r="AW226">
            <v>16107.165000000001</v>
          </cell>
          <cell r="AZ226">
            <v>16107.165000000001</v>
          </cell>
          <cell r="BA226">
            <v>0</v>
          </cell>
          <cell r="BB226">
            <v>16107.17</v>
          </cell>
          <cell r="BC226">
            <v>0</v>
          </cell>
          <cell r="BD226">
            <v>0</v>
          </cell>
          <cell r="BE226">
            <v>31.035</v>
          </cell>
          <cell r="BF226">
            <v>0</v>
          </cell>
          <cell r="BG226">
            <v>31.035</v>
          </cell>
        </row>
        <row r="227">
          <cell r="A227">
            <v>200110</v>
          </cell>
          <cell r="B227" t="str">
            <v>dfp</v>
          </cell>
          <cell r="C227" t="str">
            <v>dfp35</v>
          </cell>
          <cell r="D227">
            <v>37190</v>
          </cell>
          <cell r="E227">
            <v>37187</v>
          </cell>
          <cell r="F227">
            <v>37190</v>
          </cell>
          <cell r="G227">
            <v>1031.2049560546875</v>
          </cell>
          <cell r="H227">
            <v>1023.3800048828125</v>
          </cell>
          <cell r="I227" t="str">
            <v>DAF Ivangorod</v>
          </cell>
          <cell r="J227" t="str">
            <v>FOB Tallinn</v>
          </cell>
          <cell r="K227" t="str">
            <v>Фосфорит</v>
          </cell>
          <cell r="L227" t="str">
            <v>Фосфорит</v>
          </cell>
          <cell r="M227" t="str">
            <v>GMF</v>
          </cell>
          <cell r="N227" t="str">
            <v>Nagel</v>
          </cell>
          <cell r="O227">
            <v>139.28980000000001</v>
          </cell>
          <cell r="P227">
            <v>142546.44</v>
          </cell>
          <cell r="R227">
            <v>142546.44</v>
          </cell>
          <cell r="S227">
            <v>142546.44</v>
          </cell>
          <cell r="T227">
            <v>0</v>
          </cell>
          <cell r="U227">
            <v>129.6309</v>
          </cell>
          <cell r="V227">
            <v>133676.08350000001</v>
          </cell>
          <cell r="W227">
            <v>133676.07999999999</v>
          </cell>
          <cell r="X227">
            <v>0</v>
          </cell>
          <cell r="Y227">
            <v>0.56000000000000005</v>
          </cell>
          <cell r="Z227">
            <v>573.09280000000001</v>
          </cell>
          <cell r="AA227">
            <v>573.09</v>
          </cell>
          <cell r="AB227">
            <v>0</v>
          </cell>
          <cell r="AC227" t="str">
            <v>EBSS</v>
          </cell>
          <cell r="AD227">
            <v>7989.8787000000002</v>
          </cell>
          <cell r="AE227">
            <v>7989.88</v>
          </cell>
          <cell r="AF227">
            <v>0</v>
          </cell>
          <cell r="AG227">
            <v>0</v>
          </cell>
          <cell r="AH227">
            <v>0</v>
          </cell>
          <cell r="AI227">
            <v>0</v>
          </cell>
          <cell r="AJ227">
            <v>139.28980000000001</v>
          </cell>
          <cell r="AK227">
            <v>138.53380000000001</v>
          </cell>
          <cell r="AL227">
            <v>139.18979999999999</v>
          </cell>
          <cell r="AM227">
            <v>142444.1</v>
          </cell>
          <cell r="AN227">
            <v>0</v>
          </cell>
          <cell r="AO227">
            <v>142444.1</v>
          </cell>
          <cell r="AP227">
            <v>139.18979999999999</v>
          </cell>
          <cell r="AQ227">
            <v>142444.10200000001</v>
          </cell>
          <cell r="AS227">
            <v>142444.10200000001</v>
          </cell>
          <cell r="AT227">
            <v>138.53380000000001</v>
          </cell>
          <cell r="AU227">
            <v>141772.7444</v>
          </cell>
          <cell r="AW227">
            <v>141772.7444</v>
          </cell>
          <cell r="AX227">
            <v>141772.7444</v>
          </cell>
          <cell r="AZ227">
            <v>141772.7444</v>
          </cell>
          <cell r="BA227">
            <v>0</v>
          </cell>
          <cell r="BB227">
            <v>141772.74</v>
          </cell>
          <cell r="BC227">
            <v>0</v>
          </cell>
          <cell r="BD227">
            <v>0</v>
          </cell>
          <cell r="BE227">
            <v>102.33799999999999</v>
          </cell>
          <cell r="BF227">
            <v>98.264799999999994</v>
          </cell>
          <cell r="BG227">
            <v>106.7821</v>
          </cell>
          <cell r="BH227" t="str">
            <v>Sheila Hamm.</v>
          </cell>
        </row>
        <row r="228">
          <cell r="A228">
            <v>200110</v>
          </cell>
          <cell r="B228" t="str">
            <v>dfp</v>
          </cell>
          <cell r="C228" t="str">
            <v>dfp49</v>
          </cell>
          <cell r="D228">
            <v>37189</v>
          </cell>
          <cell r="E228">
            <v>37187</v>
          </cell>
          <cell r="F228">
            <v>37187</v>
          </cell>
          <cell r="G228">
            <v>40.279998779296875</v>
          </cell>
          <cell r="H228">
            <v>40.279998779296875</v>
          </cell>
          <cell r="I228" t="str">
            <v>DAF Ivangorod</v>
          </cell>
          <cell r="J228" t="str">
            <v>CPT Tallinn</v>
          </cell>
          <cell r="K228" t="str">
            <v>Фосфорит</v>
          </cell>
          <cell r="L228" t="str">
            <v>Фосфорит</v>
          </cell>
          <cell r="M228" t="str">
            <v>Mirintex</v>
          </cell>
          <cell r="N228" t="str">
            <v>Fakserting</v>
          </cell>
          <cell r="O228">
            <v>150.75</v>
          </cell>
          <cell r="P228">
            <v>6072.21</v>
          </cell>
          <cell r="R228">
            <v>6072.21</v>
          </cell>
          <cell r="S228">
            <v>6072.21</v>
          </cell>
          <cell r="T228">
            <v>0</v>
          </cell>
          <cell r="U228">
            <v>128.69999999999999</v>
          </cell>
          <cell r="V228">
            <v>5184.0360000000001</v>
          </cell>
          <cell r="W228">
            <v>5184.04</v>
          </cell>
          <cell r="X228">
            <v>0</v>
          </cell>
          <cell r="Z228">
            <v>0</v>
          </cell>
          <cell r="AA228">
            <v>0</v>
          </cell>
          <cell r="AB228">
            <v>0</v>
          </cell>
          <cell r="AC228" t="str">
            <v>EBSS</v>
          </cell>
          <cell r="AD228">
            <v>191.33</v>
          </cell>
          <cell r="AE228">
            <v>191.34</v>
          </cell>
          <cell r="AF228">
            <v>0</v>
          </cell>
          <cell r="AG228">
            <v>0</v>
          </cell>
          <cell r="AH228">
            <v>0</v>
          </cell>
          <cell r="AI228">
            <v>0</v>
          </cell>
          <cell r="AK228">
            <v>150.75</v>
          </cell>
          <cell r="AM228">
            <v>0</v>
          </cell>
          <cell r="AN228">
            <v>0</v>
          </cell>
          <cell r="AO228">
            <v>0</v>
          </cell>
          <cell r="AQ228">
            <v>0</v>
          </cell>
          <cell r="AS228">
            <v>0</v>
          </cell>
          <cell r="AX228">
            <v>6072.21</v>
          </cell>
          <cell r="AZ228">
            <v>6072.21</v>
          </cell>
          <cell r="BA228">
            <v>0</v>
          </cell>
          <cell r="BB228">
            <v>0</v>
          </cell>
          <cell r="BC228">
            <v>0</v>
          </cell>
          <cell r="BD228">
            <v>0</v>
          </cell>
          <cell r="BE228">
            <v>0</v>
          </cell>
          <cell r="BF228">
            <v>0</v>
          </cell>
          <cell r="BG228">
            <v>696.84400000000005</v>
          </cell>
        </row>
        <row r="229">
          <cell r="A229">
            <v>200110</v>
          </cell>
          <cell r="B229" t="str">
            <v>eac</v>
          </cell>
          <cell r="C229" t="str">
            <v>eac05</v>
          </cell>
          <cell r="D229">
            <v>37184</v>
          </cell>
          <cell r="E229">
            <v>37188</v>
          </cell>
          <cell r="F229">
            <v>37188</v>
          </cell>
          <cell r="G229">
            <v>203.05000305175781</v>
          </cell>
          <cell r="H229">
            <v>203.05000305175781</v>
          </cell>
          <cell r="I229" t="str">
            <v>FCA Amzya</v>
          </cell>
          <cell r="J229" t="str">
            <v>FCA Amzya</v>
          </cell>
          <cell r="K229" t="str">
            <v>Амзя</v>
          </cell>
          <cell r="L229" t="str">
            <v>НевАзот</v>
          </cell>
          <cell r="M229" t="str">
            <v>GMF</v>
          </cell>
          <cell r="N229" t="str">
            <v>Extokem</v>
          </cell>
          <cell r="O229">
            <v>370</v>
          </cell>
          <cell r="P229">
            <v>75128.5</v>
          </cell>
          <cell r="R229">
            <v>75128.5</v>
          </cell>
          <cell r="S229">
            <v>75128.5</v>
          </cell>
          <cell r="T229">
            <v>0</v>
          </cell>
          <cell r="U229">
            <v>340</v>
          </cell>
          <cell r="V229">
            <v>69037</v>
          </cell>
          <cell r="W229">
            <v>69037</v>
          </cell>
          <cell r="X229">
            <v>0</v>
          </cell>
          <cell r="Y229">
            <v>28.5</v>
          </cell>
          <cell r="Z229">
            <v>5786.9250000000002</v>
          </cell>
          <cell r="AA229">
            <v>5786.93</v>
          </cell>
          <cell r="AB229">
            <v>0</v>
          </cell>
          <cell r="AD229">
            <v>0</v>
          </cell>
          <cell r="AE229">
            <v>0</v>
          </cell>
          <cell r="AF229">
            <v>0</v>
          </cell>
          <cell r="AG229">
            <v>0</v>
          </cell>
          <cell r="AH229">
            <v>0</v>
          </cell>
          <cell r="AI229">
            <v>0</v>
          </cell>
          <cell r="AJ229">
            <v>370</v>
          </cell>
          <cell r="AK229">
            <v>340.5</v>
          </cell>
          <cell r="AL229">
            <v>369.5</v>
          </cell>
          <cell r="AM229">
            <v>75026.98</v>
          </cell>
          <cell r="AN229">
            <v>0</v>
          </cell>
          <cell r="AO229">
            <v>75026.98</v>
          </cell>
          <cell r="AP229">
            <v>369.5</v>
          </cell>
          <cell r="AS229">
            <v>75026.975000000006</v>
          </cell>
          <cell r="AT229">
            <v>340.5</v>
          </cell>
          <cell r="AW229">
            <v>69138.524999999994</v>
          </cell>
          <cell r="AZ229">
            <v>69138.524999999994</v>
          </cell>
          <cell r="BA229">
            <v>0</v>
          </cell>
          <cell r="BB229">
            <v>69138.53</v>
          </cell>
          <cell r="BC229">
            <v>0</v>
          </cell>
          <cell r="BD229">
            <v>0</v>
          </cell>
          <cell r="BE229">
            <v>101.52500000000001</v>
          </cell>
          <cell r="BF229">
            <v>101.52500000000001</v>
          </cell>
          <cell r="BG229">
            <v>101.52500000000001</v>
          </cell>
        </row>
        <row r="230">
          <cell r="A230">
            <v>200110</v>
          </cell>
          <cell r="B230" t="str">
            <v>ac</v>
          </cell>
          <cell r="C230" t="str">
            <v>ac51</v>
          </cell>
          <cell r="D230">
            <v>37188</v>
          </cell>
          <cell r="E230">
            <v>37189</v>
          </cell>
          <cell r="F230">
            <v>37189</v>
          </cell>
          <cell r="G230">
            <v>20995</v>
          </cell>
          <cell r="H230">
            <v>20995</v>
          </cell>
          <cell r="I230" t="str">
            <v>FOB Murmansk</v>
          </cell>
          <cell r="J230" t="str">
            <v>FOB Murmansk</v>
          </cell>
          <cell r="K230" t="str">
            <v>КГОК</v>
          </cell>
          <cell r="L230" t="str">
            <v>КГОК</v>
          </cell>
          <cell r="M230" t="str">
            <v>Seneltex</v>
          </cell>
          <cell r="N230" t="str">
            <v>Sobelmar</v>
          </cell>
          <cell r="O230">
            <v>43.5</v>
          </cell>
          <cell r="P230">
            <v>913282.5</v>
          </cell>
          <cell r="R230">
            <v>913282.5</v>
          </cell>
          <cell r="S230">
            <v>913282.5</v>
          </cell>
          <cell r="T230">
            <v>0</v>
          </cell>
          <cell r="U230">
            <v>33</v>
          </cell>
          <cell r="V230">
            <v>692835</v>
          </cell>
          <cell r="W230">
            <v>692835</v>
          </cell>
          <cell r="X230">
            <v>0</v>
          </cell>
          <cell r="Y230">
            <v>10.3</v>
          </cell>
          <cell r="Z230">
            <v>216248.5</v>
          </cell>
          <cell r="AA230">
            <v>216248.5</v>
          </cell>
          <cell r="AB230">
            <v>0</v>
          </cell>
          <cell r="AD230">
            <v>0</v>
          </cell>
          <cell r="AE230">
            <v>0</v>
          </cell>
          <cell r="AF230">
            <v>0</v>
          </cell>
          <cell r="AG230">
            <v>0</v>
          </cell>
          <cell r="AH230">
            <v>0</v>
          </cell>
          <cell r="AI230">
            <v>0</v>
          </cell>
          <cell r="AK230">
            <v>33.1</v>
          </cell>
          <cell r="AM230">
            <v>0</v>
          </cell>
          <cell r="AN230">
            <v>0</v>
          </cell>
          <cell r="AP230">
            <v>43.5</v>
          </cell>
          <cell r="AQ230">
            <v>913282.5</v>
          </cell>
          <cell r="AS230">
            <v>913282.5</v>
          </cell>
          <cell r="AT230">
            <v>33.1</v>
          </cell>
          <cell r="AU230">
            <v>694934.5</v>
          </cell>
          <cell r="AW230">
            <v>694934.5</v>
          </cell>
          <cell r="AX230">
            <v>694934.5</v>
          </cell>
          <cell r="AZ230">
            <v>694934.5</v>
          </cell>
          <cell r="BA230">
            <v>0</v>
          </cell>
          <cell r="BB230">
            <v>694934.5</v>
          </cell>
          <cell r="BC230">
            <v>0</v>
          </cell>
          <cell r="BD230">
            <v>0</v>
          </cell>
          <cell r="BE230">
            <v>0</v>
          </cell>
          <cell r="BF230">
            <v>2099.5</v>
          </cell>
          <cell r="BG230">
            <v>2099.5</v>
          </cell>
          <cell r="BH230" t="str">
            <v>Zarechensk</v>
          </cell>
        </row>
        <row r="231">
          <cell r="A231">
            <v>200110</v>
          </cell>
          <cell r="B231" t="str">
            <v>dfp</v>
          </cell>
          <cell r="C231" t="str">
            <v>dfp34</v>
          </cell>
          <cell r="D231">
            <v>37187</v>
          </cell>
          <cell r="E231">
            <v>37189</v>
          </cell>
          <cell r="F231">
            <v>37193</v>
          </cell>
          <cell r="G231">
            <v>843.97998046875</v>
          </cell>
          <cell r="H231">
            <v>852.04998779296875</v>
          </cell>
          <cell r="I231" t="str">
            <v>DAF Ivangorod</v>
          </cell>
          <cell r="J231" t="str">
            <v>FOB Tallinn</v>
          </cell>
          <cell r="K231" t="str">
            <v>Фосфорит</v>
          </cell>
          <cell r="L231" t="str">
            <v>Фосфорит</v>
          </cell>
          <cell r="M231" t="str">
            <v>GMF</v>
          </cell>
          <cell r="N231" t="str">
            <v>Nagel</v>
          </cell>
          <cell r="O231">
            <v>138.18690000000001</v>
          </cell>
          <cell r="P231">
            <v>117742.16</v>
          </cell>
          <cell r="R231">
            <v>117742.16</v>
          </cell>
          <cell r="S231">
            <v>117742.16</v>
          </cell>
          <cell r="T231">
            <v>0</v>
          </cell>
          <cell r="U231">
            <v>128.4821</v>
          </cell>
          <cell r="V231">
            <v>108436.344</v>
          </cell>
          <cell r="W231">
            <v>108436.35</v>
          </cell>
          <cell r="X231">
            <v>0</v>
          </cell>
          <cell r="Y231">
            <v>2.56</v>
          </cell>
          <cell r="Z231">
            <v>2181.248</v>
          </cell>
          <cell r="AA231">
            <v>2181.25</v>
          </cell>
          <cell r="AB231">
            <v>0</v>
          </cell>
          <cell r="AC231" t="str">
            <v>EBSS</v>
          </cell>
          <cell r="AD231">
            <v>6862.835</v>
          </cell>
          <cell r="AE231">
            <v>6862.83</v>
          </cell>
          <cell r="AF231">
            <v>0</v>
          </cell>
          <cell r="AG231">
            <v>0</v>
          </cell>
          <cell r="AH231">
            <v>0</v>
          </cell>
          <cell r="AI231">
            <v>0</v>
          </cell>
          <cell r="AJ231">
            <v>138.18690000000001</v>
          </cell>
          <cell r="AK231">
            <v>135.42339999999999</v>
          </cell>
          <cell r="AL231">
            <v>138.08690000000001</v>
          </cell>
          <cell r="AM231">
            <v>117656.96000000001</v>
          </cell>
          <cell r="AN231">
            <v>0</v>
          </cell>
          <cell r="AO231">
            <v>117656.96000000001</v>
          </cell>
          <cell r="AP231">
            <v>138.08690000000001</v>
          </cell>
          <cell r="AQ231">
            <v>117656.955</v>
          </cell>
          <cell r="AS231">
            <v>117656.955</v>
          </cell>
          <cell r="AT231">
            <v>135.42339999999999</v>
          </cell>
          <cell r="AU231">
            <v>115387.4817</v>
          </cell>
          <cell r="AW231">
            <v>115387.4817</v>
          </cell>
          <cell r="AX231">
            <v>115387.4817</v>
          </cell>
          <cell r="AZ231">
            <v>115387.4817</v>
          </cell>
          <cell r="BA231">
            <v>0</v>
          </cell>
          <cell r="BB231">
            <v>115387.48</v>
          </cell>
          <cell r="BC231">
            <v>0</v>
          </cell>
          <cell r="BD231">
            <v>0</v>
          </cell>
          <cell r="BE231">
            <v>85.204999999999998</v>
          </cell>
          <cell r="BF231">
            <v>88.225300000000004</v>
          </cell>
          <cell r="BG231">
            <v>88.302700000000002</v>
          </cell>
          <cell r="BH231" t="str">
            <v>Elf</v>
          </cell>
        </row>
        <row r="232">
          <cell r="A232">
            <v>200110</v>
          </cell>
          <cell r="B232" t="str">
            <v>dfp</v>
          </cell>
          <cell r="C232" t="str">
            <v>dfp50</v>
          </cell>
          <cell r="D232">
            <v>37186</v>
          </cell>
          <cell r="E232">
            <v>37189</v>
          </cell>
          <cell r="F232">
            <v>37189</v>
          </cell>
          <cell r="G232">
            <v>52.689998626708984</v>
          </cell>
          <cell r="H232">
            <v>52.689998626708984</v>
          </cell>
          <cell r="I232" t="str">
            <v>DAF Ivangorod</v>
          </cell>
          <cell r="J232" t="str">
            <v>CPT Tallinn</v>
          </cell>
          <cell r="K232" t="str">
            <v>Фосфорит</v>
          </cell>
          <cell r="L232" t="str">
            <v>Фосфорит</v>
          </cell>
          <cell r="M232" t="str">
            <v>Mirintex</v>
          </cell>
          <cell r="N232" t="str">
            <v>Fakserting</v>
          </cell>
          <cell r="O232">
            <v>145</v>
          </cell>
          <cell r="P232">
            <v>7640.05</v>
          </cell>
          <cell r="R232">
            <v>7640.05</v>
          </cell>
          <cell r="S232">
            <v>7640.05</v>
          </cell>
          <cell r="T232">
            <v>0</v>
          </cell>
          <cell r="U232">
            <v>121.8</v>
          </cell>
          <cell r="V232">
            <v>6417.6419999999998</v>
          </cell>
          <cell r="W232">
            <v>6417.64</v>
          </cell>
          <cell r="X232">
            <v>0</v>
          </cell>
          <cell r="Z232">
            <v>0</v>
          </cell>
          <cell r="AA232">
            <v>0</v>
          </cell>
          <cell r="AB232">
            <v>0</v>
          </cell>
          <cell r="AC232" t="str">
            <v>EBSS</v>
          </cell>
          <cell r="AD232">
            <v>250.2775</v>
          </cell>
          <cell r="AE232">
            <v>250.28</v>
          </cell>
          <cell r="AF232">
            <v>0</v>
          </cell>
          <cell r="AG232">
            <v>0</v>
          </cell>
          <cell r="AH232">
            <v>0</v>
          </cell>
          <cell r="AI232">
            <v>0</v>
          </cell>
          <cell r="AK232">
            <v>145</v>
          </cell>
          <cell r="AM232">
            <v>0</v>
          </cell>
          <cell r="AN232">
            <v>0</v>
          </cell>
          <cell r="AO232">
            <v>0</v>
          </cell>
          <cell r="AQ232">
            <v>0</v>
          </cell>
          <cell r="AS232">
            <v>0</v>
          </cell>
          <cell r="AX232">
            <v>7640.05</v>
          </cell>
          <cell r="AZ232">
            <v>7640.05</v>
          </cell>
          <cell r="BA232">
            <v>0</v>
          </cell>
          <cell r="BB232">
            <v>0</v>
          </cell>
          <cell r="BC232">
            <v>0</v>
          </cell>
          <cell r="BD232">
            <v>0</v>
          </cell>
          <cell r="BE232">
            <v>0</v>
          </cell>
          <cell r="BF232">
            <v>0</v>
          </cell>
          <cell r="BG232">
            <v>972.13049999999998</v>
          </cell>
        </row>
        <row r="233">
          <cell r="A233">
            <v>200110</v>
          </cell>
          <cell r="B233" t="str">
            <v>foc</v>
          </cell>
          <cell r="C233" t="str">
            <v>foc47</v>
          </cell>
          <cell r="D233">
            <v>37189</v>
          </cell>
          <cell r="E233">
            <v>37189</v>
          </cell>
          <cell r="F233">
            <v>37190</v>
          </cell>
          <cell r="G233">
            <v>3863.7099609375</v>
          </cell>
          <cell r="H233">
            <v>3863.7099609375</v>
          </cell>
          <cell r="I233" t="str">
            <v>FCA Kovdor</v>
          </cell>
          <cell r="J233" t="str">
            <v>DAF Bel-Ukr</v>
          </cell>
          <cell r="K233" t="str">
            <v>КГОК</v>
          </cell>
          <cell r="L233" t="str">
            <v>КГОК</v>
          </cell>
          <cell r="M233" t="str">
            <v>GMF</v>
          </cell>
          <cell r="N233" t="str">
            <v>Shiran</v>
          </cell>
          <cell r="O233">
            <v>13.3171</v>
          </cell>
          <cell r="P233">
            <v>97856.57</v>
          </cell>
          <cell r="R233">
            <v>97856.57</v>
          </cell>
          <cell r="S233">
            <v>97856.57</v>
          </cell>
          <cell r="T233">
            <v>0</v>
          </cell>
          <cell r="U233">
            <v>11.28</v>
          </cell>
          <cell r="V233">
            <v>43582.648800000003</v>
          </cell>
          <cell r="W233">
            <v>43582.65</v>
          </cell>
          <cell r="X233">
            <v>0</v>
          </cell>
          <cell r="Y233">
            <v>1.42</v>
          </cell>
          <cell r="Z233">
            <v>5486.4682000000003</v>
          </cell>
          <cell r="AA233">
            <v>5486.47</v>
          </cell>
          <cell r="AB233">
            <v>0</v>
          </cell>
          <cell r="AC233" t="str">
            <v>Intergate</v>
          </cell>
          <cell r="AD233">
            <v>46314.45</v>
          </cell>
          <cell r="AE233">
            <v>46314.45</v>
          </cell>
          <cell r="AF233">
            <v>0</v>
          </cell>
          <cell r="AG233">
            <v>0</v>
          </cell>
          <cell r="AH233">
            <v>0</v>
          </cell>
          <cell r="AI233">
            <v>0</v>
          </cell>
          <cell r="AJ233">
            <v>13.3171</v>
          </cell>
          <cell r="AK233">
            <v>11.7471</v>
          </cell>
          <cell r="AL233">
            <v>13.2666</v>
          </cell>
          <cell r="AM233">
            <v>51258.3</v>
          </cell>
          <cell r="AN233">
            <v>46403.16</v>
          </cell>
          <cell r="AO233">
            <v>97661.46</v>
          </cell>
          <cell r="AP233">
            <v>13.2666</v>
          </cell>
          <cell r="AQ233">
            <v>51258.3</v>
          </cell>
          <cell r="AR233">
            <v>46403.16</v>
          </cell>
          <cell r="AS233">
            <v>97661.46</v>
          </cell>
          <cell r="AT233">
            <v>11.7471</v>
          </cell>
          <cell r="AU233">
            <v>45387.387699999999</v>
          </cell>
          <cell r="AV233">
            <v>46403.16</v>
          </cell>
          <cell r="AW233">
            <v>91790.547699999996</v>
          </cell>
          <cell r="AX233">
            <v>45387.387699999999</v>
          </cell>
          <cell r="AY233">
            <v>46403.16</v>
          </cell>
          <cell r="AZ233">
            <v>91790.547699999996</v>
          </cell>
          <cell r="BA233">
            <v>0</v>
          </cell>
          <cell r="BB233">
            <v>91790.55</v>
          </cell>
          <cell r="BC233">
            <v>0</v>
          </cell>
          <cell r="BD233">
            <v>0</v>
          </cell>
          <cell r="BE233">
            <v>195.11</v>
          </cell>
          <cell r="BF233">
            <v>384.44409999999999</v>
          </cell>
          <cell r="BG233">
            <v>1893.4489000000001</v>
          </cell>
        </row>
        <row r="234">
          <cell r="A234">
            <v>200110</v>
          </cell>
          <cell r="B234" t="str">
            <v>map</v>
          </cell>
          <cell r="C234" t="str">
            <v>map34</v>
          </cell>
          <cell r="D234">
            <v>37189</v>
          </cell>
          <cell r="E234">
            <v>37189</v>
          </cell>
          <cell r="F234">
            <v>37189</v>
          </cell>
          <cell r="G234">
            <v>411.89999389648438</v>
          </cell>
          <cell r="H234">
            <v>411.89999389648438</v>
          </cell>
          <cell r="I234" t="str">
            <v>DAF Ivangorod</v>
          </cell>
          <cell r="J234" t="str">
            <v>DAF Ivangorod</v>
          </cell>
          <cell r="K234" t="str">
            <v>Фосфорит</v>
          </cell>
          <cell r="L234" t="str">
            <v>Фосфорит</v>
          </cell>
          <cell r="M234" t="str">
            <v>GMF</v>
          </cell>
          <cell r="N234" t="str">
            <v>Express Eng</v>
          </cell>
          <cell r="O234">
            <v>142.5</v>
          </cell>
          <cell r="P234">
            <v>58695.75</v>
          </cell>
          <cell r="R234">
            <v>58695.75</v>
          </cell>
          <cell r="S234">
            <v>58695.75</v>
          </cell>
          <cell r="T234">
            <v>0</v>
          </cell>
          <cell r="U234">
            <v>142.5</v>
          </cell>
          <cell r="V234">
            <v>58695.75</v>
          </cell>
          <cell r="W234">
            <v>58695.75</v>
          </cell>
          <cell r="X234">
            <v>0</v>
          </cell>
          <cell r="Y234">
            <v>0</v>
          </cell>
          <cell r="Z234">
            <v>0</v>
          </cell>
          <cell r="AA234">
            <v>0</v>
          </cell>
          <cell r="AB234">
            <v>0</v>
          </cell>
          <cell r="AD234">
            <v>0</v>
          </cell>
          <cell r="AE234">
            <v>0</v>
          </cell>
          <cell r="AF234">
            <v>0</v>
          </cell>
          <cell r="AG234">
            <v>0</v>
          </cell>
          <cell r="AH234">
            <v>0</v>
          </cell>
          <cell r="AI234">
            <v>0</v>
          </cell>
          <cell r="AJ234">
            <v>142.5</v>
          </cell>
          <cell r="AK234">
            <v>142.5</v>
          </cell>
          <cell r="AL234">
            <v>142.5</v>
          </cell>
          <cell r="AM234">
            <v>58695.75</v>
          </cell>
          <cell r="AN234">
            <v>0</v>
          </cell>
          <cell r="AO234">
            <v>58695.75</v>
          </cell>
          <cell r="AP234">
            <v>142.5</v>
          </cell>
          <cell r="AQ234">
            <v>58695.75</v>
          </cell>
          <cell r="AS234">
            <v>58695.75</v>
          </cell>
          <cell r="AT234">
            <v>142.5</v>
          </cell>
          <cell r="AW234">
            <v>58695.75</v>
          </cell>
          <cell r="AZ234">
            <v>58695.75</v>
          </cell>
          <cell r="BA234">
            <v>0</v>
          </cell>
          <cell r="BB234">
            <v>58695.75</v>
          </cell>
          <cell r="BC234">
            <v>0</v>
          </cell>
          <cell r="BD234">
            <v>0</v>
          </cell>
          <cell r="BE234">
            <v>0</v>
          </cell>
          <cell r="BF234">
            <v>0</v>
          </cell>
          <cell r="BG234">
            <v>0</v>
          </cell>
        </row>
        <row r="235">
          <cell r="A235">
            <v>200110</v>
          </cell>
          <cell r="B235" t="str">
            <v>foc</v>
          </cell>
          <cell r="C235" t="str">
            <v>foc48</v>
          </cell>
          <cell r="D235">
            <v>37193</v>
          </cell>
          <cell r="E235">
            <v>37190</v>
          </cell>
          <cell r="F235">
            <v>37194</v>
          </cell>
          <cell r="G235">
            <v>3930.199951171875</v>
          </cell>
          <cell r="H235">
            <v>3930.199951171875</v>
          </cell>
          <cell r="I235" t="str">
            <v>FCA Kovdor</v>
          </cell>
          <cell r="J235" t="str">
            <v>DAF Bel-Ukr</v>
          </cell>
          <cell r="K235" t="str">
            <v>КГОК</v>
          </cell>
          <cell r="L235" t="str">
            <v>КГОК</v>
          </cell>
          <cell r="M235" t="str">
            <v>GMF</v>
          </cell>
          <cell r="N235" t="str">
            <v>Shiran</v>
          </cell>
          <cell r="O235">
            <v>13.2776</v>
          </cell>
          <cell r="P235">
            <v>99385.32</v>
          </cell>
          <cell r="R235">
            <v>99385.32</v>
          </cell>
          <cell r="S235">
            <v>99385.32</v>
          </cell>
          <cell r="T235">
            <v>0</v>
          </cell>
          <cell r="U235">
            <v>11.26</v>
          </cell>
          <cell r="V235">
            <v>44254.052000000003</v>
          </cell>
          <cell r="W235">
            <v>44254.05</v>
          </cell>
          <cell r="X235">
            <v>0</v>
          </cell>
          <cell r="Y235">
            <v>1.42</v>
          </cell>
          <cell r="Z235">
            <v>5580.884</v>
          </cell>
          <cell r="AA235">
            <v>5580.88</v>
          </cell>
          <cell r="AB235">
            <v>0</v>
          </cell>
          <cell r="AC235" t="str">
            <v>Intergate</v>
          </cell>
          <cell r="AD235">
            <v>47154.38</v>
          </cell>
          <cell r="AE235">
            <v>47154.38</v>
          </cell>
          <cell r="AF235">
            <v>0</v>
          </cell>
          <cell r="AG235">
            <v>0</v>
          </cell>
          <cell r="AH235">
            <v>0</v>
          </cell>
          <cell r="AI235">
            <v>0</v>
          </cell>
          <cell r="AJ235">
            <v>13.2776</v>
          </cell>
          <cell r="AK235">
            <v>11.71</v>
          </cell>
          <cell r="AL235">
            <v>13.2272</v>
          </cell>
          <cell r="AM235">
            <v>51985.54</v>
          </cell>
          <cell r="AN235">
            <v>47201.7</v>
          </cell>
          <cell r="AO235">
            <v>99187.24</v>
          </cell>
          <cell r="AP235">
            <v>13.2272</v>
          </cell>
          <cell r="AQ235">
            <v>51985.54</v>
          </cell>
          <cell r="AR235">
            <v>47201.7</v>
          </cell>
          <cell r="AS235">
            <v>99187.24</v>
          </cell>
          <cell r="AT235">
            <v>11.71</v>
          </cell>
          <cell r="AU235">
            <v>46022.642</v>
          </cell>
          <cell r="AV235">
            <v>47201.7</v>
          </cell>
          <cell r="AW235">
            <v>93224.342000000004</v>
          </cell>
          <cell r="AX235">
            <v>46022.642</v>
          </cell>
          <cell r="AY235">
            <v>47201.7</v>
          </cell>
          <cell r="AZ235">
            <v>93224.342000000004</v>
          </cell>
          <cell r="BA235">
            <v>0</v>
          </cell>
          <cell r="BB235">
            <v>93224.34</v>
          </cell>
          <cell r="BC235">
            <v>0</v>
          </cell>
          <cell r="BD235">
            <v>0</v>
          </cell>
          <cell r="BE235">
            <v>198.08</v>
          </cell>
          <cell r="BF235">
            <v>382.01400000000001</v>
          </cell>
          <cell r="BG235">
            <v>1815.91</v>
          </cell>
          <cell r="BH235" t="str">
            <v>44.932</v>
          </cell>
        </row>
        <row r="236">
          <cell r="A236">
            <v>200110</v>
          </cell>
          <cell r="B236" t="str">
            <v>np</v>
          </cell>
          <cell r="C236" t="str">
            <v>np17</v>
          </cell>
          <cell r="D236">
            <v>37191</v>
          </cell>
          <cell r="E236">
            <v>37191</v>
          </cell>
          <cell r="F236">
            <v>37191</v>
          </cell>
          <cell r="G236">
            <v>5928.2900390625</v>
          </cell>
          <cell r="H236">
            <v>5928.2900390625</v>
          </cell>
          <cell r="I236" t="str">
            <v>FOB Klaipeda</v>
          </cell>
          <cell r="J236" t="str">
            <v>FOB Klaipeda</v>
          </cell>
          <cell r="K236" t="str">
            <v>Lifosa</v>
          </cell>
          <cell r="L236" t="str">
            <v>Lifosa</v>
          </cell>
          <cell r="M236" t="str">
            <v>GMF</v>
          </cell>
          <cell r="N236" t="str">
            <v>Kemira</v>
          </cell>
          <cell r="O236">
            <v>142.5</v>
          </cell>
          <cell r="P236">
            <v>844781.33</v>
          </cell>
          <cell r="R236">
            <v>844781.33</v>
          </cell>
          <cell r="S236">
            <v>844781.33</v>
          </cell>
          <cell r="T236">
            <v>0</v>
          </cell>
          <cell r="U236">
            <v>141</v>
          </cell>
          <cell r="V236">
            <v>835888.89</v>
          </cell>
          <cell r="W236">
            <v>835888.89</v>
          </cell>
          <cell r="X236">
            <v>0</v>
          </cell>
          <cell r="Y236">
            <v>1.3</v>
          </cell>
          <cell r="Z236">
            <v>7706.777</v>
          </cell>
          <cell r="AA236">
            <v>7706.78</v>
          </cell>
          <cell r="AB236">
            <v>0</v>
          </cell>
          <cell r="AD236">
            <v>0</v>
          </cell>
          <cell r="AE236">
            <v>0</v>
          </cell>
          <cell r="AF236">
            <v>0</v>
          </cell>
          <cell r="AG236">
            <v>0</v>
          </cell>
          <cell r="AH236">
            <v>0</v>
          </cell>
          <cell r="AI236">
            <v>0</v>
          </cell>
          <cell r="AJ236">
            <v>142.5</v>
          </cell>
          <cell r="AL236">
            <v>142.4</v>
          </cell>
          <cell r="AM236">
            <v>844188.5</v>
          </cell>
          <cell r="AN236">
            <v>0</v>
          </cell>
          <cell r="AO236">
            <v>844188.5</v>
          </cell>
          <cell r="AP236">
            <v>142.4</v>
          </cell>
          <cell r="AQ236">
            <v>844188.49600000004</v>
          </cell>
          <cell r="AS236">
            <v>844188.49600000004</v>
          </cell>
          <cell r="BA236">
            <v>0</v>
          </cell>
          <cell r="BB236">
            <v>0</v>
          </cell>
          <cell r="BC236">
            <v>0</v>
          </cell>
          <cell r="BD236">
            <v>0</v>
          </cell>
          <cell r="BE236">
            <v>592.82899999999995</v>
          </cell>
          <cell r="BF236">
            <v>592.82899999999995</v>
          </cell>
          <cell r="BG236">
            <v>0</v>
          </cell>
        </row>
        <row r="237">
          <cell r="A237">
            <v>200110</v>
          </cell>
          <cell r="B237" t="str">
            <v>aac</v>
          </cell>
          <cell r="C237" t="str">
            <v>aac11</v>
          </cell>
          <cell r="D237">
            <v>37184</v>
          </cell>
          <cell r="E237">
            <v>37193</v>
          </cell>
          <cell r="F237">
            <v>37193</v>
          </cell>
          <cell r="G237">
            <v>131</v>
          </cell>
          <cell r="H237">
            <v>131</v>
          </cell>
          <cell r="I237" t="str">
            <v>FCA Nevinnomyssk</v>
          </cell>
          <cell r="J237" t="str">
            <v>FCA Nevinnomyssk</v>
          </cell>
          <cell r="K237" t="str">
            <v>НевАзот</v>
          </cell>
          <cell r="L237" t="str">
            <v>НевАзот</v>
          </cell>
          <cell r="M237" t="str">
            <v>GMF</v>
          </cell>
          <cell r="N237" t="str">
            <v>Ameropa</v>
          </cell>
          <cell r="O237">
            <v>200</v>
          </cell>
          <cell r="P237">
            <v>26200</v>
          </cell>
          <cell r="R237">
            <v>26200</v>
          </cell>
          <cell r="S237">
            <v>26200</v>
          </cell>
          <cell r="T237">
            <v>0</v>
          </cell>
          <cell r="U237">
            <v>140</v>
          </cell>
          <cell r="V237">
            <v>18340</v>
          </cell>
          <cell r="W237">
            <v>18340</v>
          </cell>
          <cell r="X237">
            <v>0</v>
          </cell>
          <cell r="Y237">
            <v>58.5</v>
          </cell>
          <cell r="Z237">
            <v>7663.5</v>
          </cell>
          <cell r="AA237">
            <v>7663.5</v>
          </cell>
          <cell r="AB237">
            <v>0</v>
          </cell>
          <cell r="AD237">
            <v>0</v>
          </cell>
          <cell r="AE237">
            <v>0</v>
          </cell>
          <cell r="AF237">
            <v>0</v>
          </cell>
          <cell r="AG237">
            <v>0</v>
          </cell>
          <cell r="AH237">
            <v>0</v>
          </cell>
          <cell r="AI237">
            <v>0</v>
          </cell>
          <cell r="AJ237">
            <v>200</v>
          </cell>
          <cell r="AK237">
            <v>140.5</v>
          </cell>
          <cell r="AL237">
            <v>199.5</v>
          </cell>
          <cell r="AM237">
            <v>26134.5</v>
          </cell>
          <cell r="AN237">
            <v>0</v>
          </cell>
          <cell r="AO237">
            <v>26134.5</v>
          </cell>
          <cell r="AP237">
            <v>199.5</v>
          </cell>
          <cell r="AS237">
            <v>26134.5</v>
          </cell>
          <cell r="AT237">
            <v>140.5</v>
          </cell>
          <cell r="AW237">
            <v>18405.5</v>
          </cell>
          <cell r="AZ237">
            <v>18405.5</v>
          </cell>
          <cell r="BA237">
            <v>0</v>
          </cell>
          <cell r="BB237">
            <v>18405.5</v>
          </cell>
          <cell r="BC237">
            <v>0</v>
          </cell>
          <cell r="BD237">
            <v>0</v>
          </cell>
          <cell r="BE237">
            <v>65.5</v>
          </cell>
          <cell r="BF237">
            <v>65.5</v>
          </cell>
          <cell r="BG237">
            <v>65.5</v>
          </cell>
        </row>
        <row r="238">
          <cell r="A238">
            <v>200110</v>
          </cell>
          <cell r="B238" t="str">
            <v>ac</v>
          </cell>
          <cell r="C238" t="str">
            <v>ac52</v>
          </cell>
          <cell r="D238">
            <v>37192</v>
          </cell>
          <cell r="E238">
            <v>37193</v>
          </cell>
          <cell r="F238">
            <v>37193</v>
          </cell>
          <cell r="G238">
            <v>8675</v>
          </cell>
          <cell r="H238">
            <v>8675</v>
          </cell>
          <cell r="I238" t="str">
            <v>FOB Murmansk</v>
          </cell>
          <cell r="J238" t="str">
            <v>FOB Murmansk</v>
          </cell>
          <cell r="K238" t="str">
            <v>КГОК</v>
          </cell>
          <cell r="L238" t="str">
            <v>КГОК</v>
          </cell>
          <cell r="M238" t="str">
            <v>GMF</v>
          </cell>
          <cell r="N238" t="str">
            <v>Norsk Hydro</v>
          </cell>
          <cell r="O238">
            <v>43.5</v>
          </cell>
          <cell r="P238">
            <v>377362.5</v>
          </cell>
          <cell r="R238">
            <v>377362.5</v>
          </cell>
          <cell r="S238">
            <v>377362.5</v>
          </cell>
          <cell r="T238">
            <v>0</v>
          </cell>
          <cell r="U238">
            <v>33</v>
          </cell>
          <cell r="V238">
            <v>286275</v>
          </cell>
          <cell r="W238">
            <v>286275</v>
          </cell>
          <cell r="X238">
            <v>0</v>
          </cell>
          <cell r="Y238">
            <v>10.1</v>
          </cell>
          <cell r="Z238">
            <v>87617.5</v>
          </cell>
          <cell r="AA238">
            <v>87617.5</v>
          </cell>
          <cell r="AB238">
            <v>0</v>
          </cell>
          <cell r="AD238">
            <v>0</v>
          </cell>
          <cell r="AE238">
            <v>0</v>
          </cell>
          <cell r="AF238">
            <v>0</v>
          </cell>
          <cell r="AG238">
            <v>0</v>
          </cell>
          <cell r="AH238">
            <v>0</v>
          </cell>
          <cell r="AI238">
            <v>0</v>
          </cell>
          <cell r="AJ238">
            <v>43.5</v>
          </cell>
          <cell r="AK238">
            <v>33.1</v>
          </cell>
          <cell r="AL238">
            <v>43.4</v>
          </cell>
          <cell r="AM238">
            <v>376495</v>
          </cell>
          <cell r="AN238">
            <v>0</v>
          </cell>
          <cell r="AO238">
            <v>376495</v>
          </cell>
          <cell r="AP238">
            <v>43.3</v>
          </cell>
          <cell r="AQ238">
            <v>375627.5</v>
          </cell>
          <cell r="AS238">
            <v>375627.5</v>
          </cell>
          <cell r="AT238">
            <v>33.1</v>
          </cell>
          <cell r="AU238">
            <v>287142.5</v>
          </cell>
          <cell r="AW238">
            <v>287142.5</v>
          </cell>
          <cell r="AX238">
            <v>287142.5</v>
          </cell>
          <cell r="AZ238">
            <v>287142.5</v>
          </cell>
          <cell r="BA238">
            <v>0</v>
          </cell>
          <cell r="BB238">
            <v>287142.5</v>
          </cell>
          <cell r="BC238">
            <v>0</v>
          </cell>
          <cell r="BD238">
            <v>0</v>
          </cell>
          <cell r="BE238">
            <v>867.5</v>
          </cell>
          <cell r="BF238">
            <v>867.5</v>
          </cell>
          <cell r="BG238">
            <v>867.5</v>
          </cell>
          <cell r="BH238" t="str">
            <v>A.Nevsky</v>
          </cell>
        </row>
        <row r="239">
          <cell r="A239">
            <v>200110</v>
          </cell>
          <cell r="B239" t="str">
            <v>ac</v>
          </cell>
          <cell r="C239" t="str">
            <v>ac53</v>
          </cell>
          <cell r="D239">
            <v>37194</v>
          </cell>
          <cell r="E239">
            <v>37194</v>
          </cell>
          <cell r="F239">
            <v>37194</v>
          </cell>
          <cell r="G239">
            <v>3406</v>
          </cell>
          <cell r="H239">
            <v>3406</v>
          </cell>
          <cell r="I239" t="str">
            <v>FOB Murmansk</v>
          </cell>
          <cell r="J239" t="str">
            <v>FOB Murmansk</v>
          </cell>
          <cell r="K239" t="str">
            <v>КГОК</v>
          </cell>
          <cell r="L239" t="str">
            <v>КГОК</v>
          </cell>
          <cell r="M239" t="str">
            <v>GMF</v>
          </cell>
          <cell r="N239" t="str">
            <v>Norsk Hydro</v>
          </cell>
          <cell r="O239">
            <v>44.3</v>
          </cell>
          <cell r="P239">
            <v>150885.79999999999</v>
          </cell>
          <cell r="R239">
            <v>150885.79999999999</v>
          </cell>
          <cell r="S239">
            <v>150885.79999999999</v>
          </cell>
          <cell r="T239">
            <v>0</v>
          </cell>
          <cell r="U239">
            <v>33</v>
          </cell>
          <cell r="V239">
            <v>112398</v>
          </cell>
          <cell r="W239">
            <v>112398</v>
          </cell>
          <cell r="X239">
            <v>0</v>
          </cell>
          <cell r="Y239">
            <v>10.9</v>
          </cell>
          <cell r="Z239">
            <v>37125.4</v>
          </cell>
          <cell r="AA239">
            <v>37125.4</v>
          </cell>
          <cell r="AB239">
            <v>0</v>
          </cell>
          <cell r="AD239">
            <v>0</v>
          </cell>
          <cell r="AE239">
            <v>0</v>
          </cell>
          <cell r="AF239">
            <v>0</v>
          </cell>
          <cell r="AG239">
            <v>0</v>
          </cell>
          <cell r="AH239">
            <v>0</v>
          </cell>
          <cell r="AI239">
            <v>0</v>
          </cell>
          <cell r="AJ239">
            <v>44.3</v>
          </cell>
          <cell r="AK239">
            <v>33.1</v>
          </cell>
          <cell r="AL239">
            <v>44.2</v>
          </cell>
          <cell r="AM239">
            <v>150545.20000000001</v>
          </cell>
          <cell r="AN239">
            <v>0</v>
          </cell>
          <cell r="AO239">
            <v>150545.20000000001</v>
          </cell>
          <cell r="AP239">
            <v>44.1</v>
          </cell>
          <cell r="AQ239">
            <v>150204.6</v>
          </cell>
          <cell r="AS239">
            <v>150204.6</v>
          </cell>
          <cell r="AT239">
            <v>33.1</v>
          </cell>
          <cell r="AU239">
            <v>112738.6</v>
          </cell>
          <cell r="AW239">
            <v>112738.6</v>
          </cell>
          <cell r="AX239">
            <v>112738.6</v>
          </cell>
          <cell r="AZ239">
            <v>112738.6</v>
          </cell>
          <cell r="BA239">
            <v>0</v>
          </cell>
          <cell r="BB239">
            <v>112738.6</v>
          </cell>
          <cell r="BC239">
            <v>0</v>
          </cell>
          <cell r="BD239">
            <v>0</v>
          </cell>
          <cell r="BE239">
            <v>340.6</v>
          </cell>
          <cell r="BF239">
            <v>340.6</v>
          </cell>
          <cell r="BG239">
            <v>340.6</v>
          </cell>
          <cell r="BH239" t="str">
            <v>Hordnes</v>
          </cell>
        </row>
        <row r="240">
          <cell r="A240">
            <v>200110</v>
          </cell>
          <cell r="B240" t="str">
            <v>bac</v>
          </cell>
          <cell r="C240" t="str">
            <v>bac04</v>
          </cell>
          <cell r="D240">
            <v>37184</v>
          </cell>
          <cell r="E240">
            <v>37194</v>
          </cell>
          <cell r="F240">
            <v>37194</v>
          </cell>
          <cell r="G240">
            <v>112.30000305175781</v>
          </cell>
          <cell r="H240">
            <v>112.30000305175781</v>
          </cell>
          <cell r="I240" t="str">
            <v>FCA Nevinnomyssk</v>
          </cell>
          <cell r="J240" t="str">
            <v>FCA Nevinnomyssk</v>
          </cell>
          <cell r="K240" t="str">
            <v>НевАзот</v>
          </cell>
          <cell r="L240" t="str">
            <v>НевАзот</v>
          </cell>
          <cell r="M240" t="str">
            <v>GMF</v>
          </cell>
          <cell r="N240" t="str">
            <v>Ameropa</v>
          </cell>
          <cell r="O240">
            <v>350</v>
          </cell>
          <cell r="P240">
            <v>39305</v>
          </cell>
          <cell r="R240">
            <v>39305</v>
          </cell>
          <cell r="S240">
            <v>39305</v>
          </cell>
          <cell r="T240">
            <v>0</v>
          </cell>
          <cell r="U240">
            <v>315</v>
          </cell>
          <cell r="V240">
            <v>35374.5</v>
          </cell>
          <cell r="W240">
            <v>35374.5</v>
          </cell>
          <cell r="X240">
            <v>0</v>
          </cell>
          <cell r="Y240">
            <v>33.5</v>
          </cell>
          <cell r="Z240">
            <v>3762.05</v>
          </cell>
          <cell r="AA240">
            <v>3762.05</v>
          </cell>
          <cell r="AB240">
            <v>0</v>
          </cell>
          <cell r="AD240">
            <v>0</v>
          </cell>
          <cell r="AE240">
            <v>0</v>
          </cell>
          <cell r="AF240">
            <v>0</v>
          </cell>
          <cell r="AG240">
            <v>0</v>
          </cell>
          <cell r="AH240">
            <v>0</v>
          </cell>
          <cell r="AI240">
            <v>0</v>
          </cell>
          <cell r="AJ240">
            <v>350</v>
          </cell>
          <cell r="AK240">
            <v>315.5</v>
          </cell>
          <cell r="AL240">
            <v>349.5</v>
          </cell>
          <cell r="AM240">
            <v>39248.85</v>
          </cell>
          <cell r="AN240">
            <v>0</v>
          </cell>
          <cell r="AO240">
            <v>39248.85</v>
          </cell>
          <cell r="AP240">
            <v>349.5</v>
          </cell>
          <cell r="AS240">
            <v>39248.85</v>
          </cell>
          <cell r="AT240">
            <v>315.5</v>
          </cell>
          <cell r="AW240">
            <v>35430.65</v>
          </cell>
          <cell r="AZ240">
            <v>35430.65</v>
          </cell>
          <cell r="BA240">
            <v>0</v>
          </cell>
          <cell r="BB240">
            <v>35430.65</v>
          </cell>
          <cell r="BC240">
            <v>0</v>
          </cell>
          <cell r="BD240">
            <v>0</v>
          </cell>
          <cell r="BE240">
            <v>56.15</v>
          </cell>
          <cell r="BF240">
            <v>56.15</v>
          </cell>
          <cell r="BG240">
            <v>56.15</v>
          </cell>
        </row>
        <row r="241">
          <cell r="A241">
            <v>200110</v>
          </cell>
          <cell r="B241" t="str">
            <v>np</v>
          </cell>
          <cell r="C241" t="str">
            <v>np24</v>
          </cell>
          <cell r="D241">
            <v>37194</v>
          </cell>
          <cell r="E241">
            <v>37194</v>
          </cell>
          <cell r="F241">
            <v>37194</v>
          </cell>
          <cell r="G241">
            <v>5709.31982421875</v>
          </cell>
          <cell r="H241">
            <v>5709.31982421875</v>
          </cell>
          <cell r="I241" t="str">
            <v>FOB Klaipeda</v>
          </cell>
          <cell r="J241" t="str">
            <v>FOB Klaipeda</v>
          </cell>
          <cell r="K241" t="str">
            <v>Lifosa</v>
          </cell>
          <cell r="L241" t="str">
            <v>Lifosa</v>
          </cell>
          <cell r="M241" t="str">
            <v>GMF</v>
          </cell>
          <cell r="N241" t="str">
            <v>Kemira</v>
          </cell>
          <cell r="O241">
            <v>142.5</v>
          </cell>
          <cell r="P241">
            <v>813578.1</v>
          </cell>
          <cell r="R241">
            <v>813578.1</v>
          </cell>
          <cell r="S241">
            <v>813578.1</v>
          </cell>
          <cell r="T241">
            <v>0</v>
          </cell>
          <cell r="U241">
            <v>141</v>
          </cell>
          <cell r="V241">
            <v>805014.12</v>
          </cell>
          <cell r="W241">
            <v>805014.12</v>
          </cell>
          <cell r="X241">
            <v>0</v>
          </cell>
          <cell r="Y241">
            <v>1.3</v>
          </cell>
          <cell r="Z241">
            <v>7422.116</v>
          </cell>
          <cell r="AA241">
            <v>7422.12</v>
          </cell>
          <cell r="AB241">
            <v>0</v>
          </cell>
          <cell r="AD241">
            <v>0</v>
          </cell>
          <cell r="AE241">
            <v>0</v>
          </cell>
          <cell r="AF241">
            <v>0</v>
          </cell>
          <cell r="AG241">
            <v>0</v>
          </cell>
          <cell r="AH241">
            <v>0</v>
          </cell>
          <cell r="AI241">
            <v>0</v>
          </cell>
          <cell r="AJ241">
            <v>142.5</v>
          </cell>
          <cell r="AL241">
            <v>142.4</v>
          </cell>
          <cell r="AM241">
            <v>813007.17</v>
          </cell>
          <cell r="AN241">
            <v>0</v>
          </cell>
          <cell r="AO241">
            <v>813007.17</v>
          </cell>
          <cell r="AP241">
            <v>142.4</v>
          </cell>
          <cell r="AQ241">
            <v>813007.16799999995</v>
          </cell>
          <cell r="AS241">
            <v>813007.16799999995</v>
          </cell>
          <cell r="BA241">
            <v>0</v>
          </cell>
          <cell r="BB241">
            <v>0</v>
          </cell>
          <cell r="BC241">
            <v>0</v>
          </cell>
          <cell r="BD241">
            <v>0</v>
          </cell>
          <cell r="BE241">
            <v>570.93200000000002</v>
          </cell>
          <cell r="BF241">
            <v>570.93200000000002</v>
          </cell>
          <cell r="BG241">
            <v>0</v>
          </cell>
        </row>
        <row r="242">
          <cell r="A242">
            <v>200110</v>
          </cell>
          <cell r="B242" t="str">
            <v>bac</v>
          </cell>
          <cell r="C242" t="str">
            <v>bac07</v>
          </cell>
          <cell r="D242">
            <v>37184</v>
          </cell>
          <cell r="E242">
            <v>37195</v>
          </cell>
          <cell r="F242">
            <v>37195</v>
          </cell>
          <cell r="G242">
            <v>9.8000001907348633</v>
          </cell>
          <cell r="H242">
            <v>9.8000001907348633</v>
          </cell>
          <cell r="I242" t="str">
            <v>FCA Nevinnomyssk</v>
          </cell>
          <cell r="J242" t="str">
            <v>FCA Nevinnomyssk</v>
          </cell>
          <cell r="K242" t="str">
            <v>НевАзот</v>
          </cell>
          <cell r="L242" t="str">
            <v>НевАзот</v>
          </cell>
          <cell r="M242" t="str">
            <v>GMF</v>
          </cell>
          <cell r="N242" t="str">
            <v>Akrilat</v>
          </cell>
          <cell r="O242">
            <v>430</v>
          </cell>
          <cell r="P242">
            <v>4214</v>
          </cell>
          <cell r="R242">
            <v>4214</v>
          </cell>
          <cell r="S242">
            <v>4214</v>
          </cell>
          <cell r="T242">
            <v>0</v>
          </cell>
          <cell r="U242">
            <v>315</v>
          </cell>
          <cell r="V242">
            <v>3087</v>
          </cell>
          <cell r="W242">
            <v>3087</v>
          </cell>
          <cell r="X242">
            <v>0</v>
          </cell>
          <cell r="Y242">
            <v>113.5</v>
          </cell>
          <cell r="Z242">
            <v>1112.3</v>
          </cell>
          <cell r="AA242">
            <v>1112.3</v>
          </cell>
          <cell r="AB242">
            <v>0</v>
          </cell>
          <cell r="AD242">
            <v>0</v>
          </cell>
          <cell r="AE242">
            <v>0</v>
          </cell>
          <cell r="AF242">
            <v>0</v>
          </cell>
          <cell r="AG242">
            <v>0</v>
          </cell>
          <cell r="AH242">
            <v>0</v>
          </cell>
          <cell r="AI242">
            <v>0</v>
          </cell>
          <cell r="AJ242">
            <v>430</v>
          </cell>
          <cell r="AK242">
            <v>315.5</v>
          </cell>
          <cell r="AL242">
            <v>429.5</v>
          </cell>
          <cell r="AM242">
            <v>4209.1000000000004</v>
          </cell>
          <cell r="AN242">
            <v>0</v>
          </cell>
          <cell r="AO242">
            <v>4209.1000000000004</v>
          </cell>
          <cell r="AP242">
            <v>429.5</v>
          </cell>
          <cell r="AS242">
            <v>4209.1000000000004</v>
          </cell>
          <cell r="AT242">
            <v>315.5</v>
          </cell>
          <cell r="AW242">
            <v>3091.9</v>
          </cell>
          <cell r="AZ242">
            <v>3091.9</v>
          </cell>
          <cell r="BA242">
            <v>0</v>
          </cell>
          <cell r="BB242">
            <v>3091.9</v>
          </cell>
          <cell r="BC242">
            <v>0</v>
          </cell>
          <cell r="BD242">
            <v>0</v>
          </cell>
          <cell r="BE242">
            <v>4.9000000000000004</v>
          </cell>
          <cell r="BF242">
            <v>4.9000000000000004</v>
          </cell>
          <cell r="BG242">
            <v>4.9000000000000004</v>
          </cell>
        </row>
        <row r="243">
          <cell r="A243">
            <v>200110</v>
          </cell>
          <cell r="B243" t="str">
            <v>but</v>
          </cell>
          <cell r="C243" t="str">
            <v>but05</v>
          </cell>
          <cell r="D243">
            <v>37184</v>
          </cell>
          <cell r="E243">
            <v>37195</v>
          </cell>
          <cell r="F243">
            <v>37195</v>
          </cell>
          <cell r="G243">
            <v>11</v>
          </cell>
          <cell r="H243">
            <v>11</v>
          </cell>
          <cell r="I243" t="str">
            <v>FCA Nevinnomyssk</v>
          </cell>
          <cell r="J243" t="str">
            <v>FCA Nevinnomyssk</v>
          </cell>
          <cell r="K243" t="str">
            <v>НевАзот</v>
          </cell>
          <cell r="L243" t="str">
            <v>НевАзот</v>
          </cell>
          <cell r="M243" t="str">
            <v>GMF</v>
          </cell>
          <cell r="N243" t="str">
            <v>Akrilat</v>
          </cell>
          <cell r="O243">
            <v>400</v>
          </cell>
          <cell r="P243">
            <v>4400</v>
          </cell>
          <cell r="R243">
            <v>4400</v>
          </cell>
          <cell r="S243">
            <v>4400</v>
          </cell>
          <cell r="T243">
            <v>0</v>
          </cell>
          <cell r="U243">
            <v>260</v>
          </cell>
          <cell r="V243">
            <v>2860</v>
          </cell>
          <cell r="W243">
            <v>2860</v>
          </cell>
          <cell r="X243">
            <v>0</v>
          </cell>
          <cell r="Y243">
            <v>138.5</v>
          </cell>
          <cell r="Z243">
            <v>1523.5</v>
          </cell>
          <cell r="AA243">
            <v>1523.5</v>
          </cell>
          <cell r="AB243">
            <v>0</v>
          </cell>
          <cell r="AD243">
            <v>0</v>
          </cell>
          <cell r="AE243">
            <v>0</v>
          </cell>
          <cell r="AF243">
            <v>0</v>
          </cell>
          <cell r="AG243">
            <v>0</v>
          </cell>
          <cell r="AH243">
            <v>0</v>
          </cell>
          <cell r="AI243">
            <v>0</v>
          </cell>
          <cell r="AJ243">
            <v>400</v>
          </cell>
          <cell r="AK243">
            <v>260.5</v>
          </cell>
          <cell r="AL243">
            <v>399.5</v>
          </cell>
          <cell r="AM243">
            <v>4394.5</v>
          </cell>
          <cell r="AN243">
            <v>0</v>
          </cell>
          <cell r="AO243">
            <v>4394.5</v>
          </cell>
          <cell r="AP243">
            <v>399.5</v>
          </cell>
          <cell r="AS243">
            <v>4394.5</v>
          </cell>
          <cell r="AT243">
            <v>260.5</v>
          </cell>
          <cell r="AW243">
            <v>2865.5</v>
          </cell>
          <cell r="AZ243">
            <v>2865.5</v>
          </cell>
          <cell r="BA243">
            <v>0</v>
          </cell>
          <cell r="BB243">
            <v>2865.5</v>
          </cell>
          <cell r="BC243">
            <v>0</v>
          </cell>
          <cell r="BD243">
            <v>0</v>
          </cell>
          <cell r="BE243">
            <v>5.5</v>
          </cell>
          <cell r="BF243">
            <v>5.5</v>
          </cell>
          <cell r="BG243">
            <v>5.5</v>
          </cell>
        </row>
        <row r="244">
          <cell r="A244">
            <v>200111</v>
          </cell>
          <cell r="B244" t="str">
            <v>dfp</v>
          </cell>
          <cell r="C244" t="str">
            <v>dfp36</v>
          </cell>
          <cell r="D244">
            <v>37195</v>
          </cell>
          <cell r="E244">
            <v>37195</v>
          </cell>
          <cell r="F244">
            <v>37203</v>
          </cell>
          <cell r="G244">
            <v>1829.02001953125</v>
          </cell>
          <cell r="H244">
            <v>1834.760009765625</v>
          </cell>
          <cell r="I244" t="str">
            <v>DAF Ivangorod</v>
          </cell>
          <cell r="J244" t="str">
            <v>FOB Tallinn</v>
          </cell>
          <cell r="K244" t="str">
            <v>Фосфорит</v>
          </cell>
          <cell r="L244" t="str">
            <v>Фосфорит</v>
          </cell>
          <cell r="M244" t="str">
            <v>GMF</v>
          </cell>
          <cell r="N244" t="str">
            <v>Nagel</v>
          </cell>
          <cell r="O244">
            <v>139.0968</v>
          </cell>
          <cell r="P244">
            <v>255209.22</v>
          </cell>
          <cell r="R244">
            <v>255209.22</v>
          </cell>
          <cell r="S244">
            <v>255209.22</v>
          </cell>
          <cell r="T244">
            <v>0</v>
          </cell>
          <cell r="U244">
            <v>129.2766</v>
          </cell>
          <cell r="V244">
            <v>236449.44500000001</v>
          </cell>
          <cell r="W244">
            <v>236449.45</v>
          </cell>
          <cell r="X244">
            <v>0</v>
          </cell>
          <cell r="Y244">
            <v>2.09</v>
          </cell>
          <cell r="Z244">
            <v>3834.6484</v>
          </cell>
          <cell r="AA244">
            <v>3834.65</v>
          </cell>
          <cell r="AB244">
            <v>0</v>
          </cell>
          <cell r="AC244" t="str">
            <v>EBSS</v>
          </cell>
          <cell r="AD244">
            <v>14397.96</v>
          </cell>
          <cell r="AE244">
            <v>14397.96</v>
          </cell>
          <cell r="AF244">
            <v>0</v>
          </cell>
          <cell r="AG244">
            <v>0</v>
          </cell>
          <cell r="AH244">
            <v>0</v>
          </cell>
          <cell r="AI244">
            <v>0</v>
          </cell>
          <cell r="AJ244">
            <v>139.0968</v>
          </cell>
          <cell r="AK244">
            <v>136.8091</v>
          </cell>
          <cell r="AL244">
            <v>138.99680000000001</v>
          </cell>
          <cell r="AM244">
            <v>255025.74</v>
          </cell>
          <cell r="AN244">
            <v>0</v>
          </cell>
          <cell r="AO244">
            <v>255025.74</v>
          </cell>
          <cell r="AP244">
            <v>138.99680000000001</v>
          </cell>
          <cell r="AQ244">
            <v>255025.74400000001</v>
          </cell>
          <cell r="AS244">
            <v>255025.74400000001</v>
          </cell>
          <cell r="AT244">
            <v>136.8091</v>
          </cell>
          <cell r="AU244">
            <v>251011.83</v>
          </cell>
          <cell r="AW244">
            <v>251011.83</v>
          </cell>
          <cell r="AX244">
            <v>251011.83</v>
          </cell>
          <cell r="AZ244">
            <v>251011.83</v>
          </cell>
          <cell r="BA244">
            <v>0</v>
          </cell>
          <cell r="BB244">
            <v>251011.83</v>
          </cell>
          <cell r="BC244">
            <v>0</v>
          </cell>
          <cell r="BD244">
            <v>0</v>
          </cell>
          <cell r="BE244">
            <v>183.476</v>
          </cell>
          <cell r="BF244">
            <v>179.26560000000001</v>
          </cell>
          <cell r="BG244">
            <v>164.42500000000001</v>
          </cell>
          <cell r="BH244" t="str">
            <v>Sally</v>
          </cell>
        </row>
        <row r="245">
          <cell r="A245">
            <v>200110</v>
          </cell>
          <cell r="B245" t="str">
            <v>map</v>
          </cell>
          <cell r="C245" t="str">
            <v>map35</v>
          </cell>
          <cell r="D245">
            <v>37194</v>
          </cell>
          <cell r="E245">
            <v>37195</v>
          </cell>
          <cell r="F245">
            <v>37195</v>
          </cell>
          <cell r="G245">
            <v>1499.699951171875</v>
          </cell>
          <cell r="H245">
            <v>1499.699951171875</v>
          </cell>
          <cell r="I245" t="str">
            <v>DAF Ivangorod</v>
          </cell>
          <cell r="J245" t="str">
            <v>DAF Ivangorod</v>
          </cell>
          <cell r="K245" t="str">
            <v>Фосфорит</v>
          </cell>
          <cell r="L245" t="str">
            <v>Фосфорит</v>
          </cell>
          <cell r="M245" t="str">
            <v>GMF</v>
          </cell>
          <cell r="N245" t="str">
            <v>Express Eng</v>
          </cell>
          <cell r="O245">
            <v>139.5</v>
          </cell>
          <cell r="P245">
            <v>209208.15</v>
          </cell>
          <cell r="R245">
            <v>209208.15</v>
          </cell>
          <cell r="S245">
            <v>209208.15</v>
          </cell>
          <cell r="T245">
            <v>0</v>
          </cell>
          <cell r="U245">
            <v>129</v>
          </cell>
          <cell r="V245">
            <v>193461.3</v>
          </cell>
          <cell r="W245">
            <v>193461.3</v>
          </cell>
          <cell r="X245">
            <v>0</v>
          </cell>
          <cell r="Y245">
            <v>7.2</v>
          </cell>
          <cell r="Z245">
            <v>10797.84</v>
          </cell>
          <cell r="AA245">
            <v>10797.84</v>
          </cell>
          <cell r="AB245">
            <v>0</v>
          </cell>
          <cell r="AD245">
            <v>0</v>
          </cell>
          <cell r="AE245">
            <v>0</v>
          </cell>
          <cell r="AF245">
            <v>0</v>
          </cell>
          <cell r="AG245">
            <v>0</v>
          </cell>
          <cell r="AH245">
            <v>0</v>
          </cell>
          <cell r="AI245">
            <v>0</v>
          </cell>
          <cell r="AJ245">
            <v>139.5</v>
          </cell>
          <cell r="AK245">
            <v>132.1</v>
          </cell>
          <cell r="AL245">
            <v>139.4</v>
          </cell>
          <cell r="AM245">
            <v>209058.18</v>
          </cell>
          <cell r="AN245">
            <v>0</v>
          </cell>
          <cell r="AO245">
            <v>209058.18</v>
          </cell>
          <cell r="AP245">
            <v>139.4</v>
          </cell>
          <cell r="AQ245">
            <v>209058.18</v>
          </cell>
          <cell r="AS245">
            <v>209058.18</v>
          </cell>
          <cell r="AT245">
            <v>132.1</v>
          </cell>
          <cell r="AW245">
            <v>198110.37</v>
          </cell>
          <cell r="AZ245">
            <v>198110.37</v>
          </cell>
          <cell r="BA245">
            <v>0</v>
          </cell>
          <cell r="BB245">
            <v>198110.37</v>
          </cell>
          <cell r="BC245">
            <v>0</v>
          </cell>
          <cell r="BD245">
            <v>0</v>
          </cell>
          <cell r="BE245">
            <v>149.97</v>
          </cell>
          <cell r="BF245">
            <v>149.97</v>
          </cell>
          <cell r="BG245">
            <v>4649.07</v>
          </cell>
        </row>
        <row r="246">
          <cell r="A246">
            <v>200111</v>
          </cell>
          <cell r="B246" t="str">
            <v>aac</v>
          </cell>
          <cell r="C246" t="str">
            <v>aac12</v>
          </cell>
          <cell r="D246">
            <v>37206</v>
          </cell>
          <cell r="E246">
            <v>37196</v>
          </cell>
          <cell r="F246">
            <v>37206</v>
          </cell>
          <cell r="G246">
            <v>470.89999389648438</v>
          </cell>
          <cell r="H246">
            <v>470.89999389648438</v>
          </cell>
          <cell r="I246" t="str">
            <v>FCA Nevinnomyssk</v>
          </cell>
          <cell r="J246" t="str">
            <v>DAF Mostis</v>
          </cell>
          <cell r="K246" t="str">
            <v>НевАзот</v>
          </cell>
          <cell r="L246" t="str">
            <v>НевАзот</v>
          </cell>
          <cell r="M246" t="str">
            <v>GMF</v>
          </cell>
          <cell r="N246" t="str">
            <v>Pentoil</v>
          </cell>
          <cell r="O246">
            <v>259</v>
          </cell>
          <cell r="P246">
            <v>121963.1</v>
          </cell>
          <cell r="R246">
            <v>121963.1</v>
          </cell>
          <cell r="S246">
            <v>121963.1</v>
          </cell>
          <cell r="T246">
            <v>0</v>
          </cell>
          <cell r="U246">
            <v>110</v>
          </cell>
          <cell r="V246">
            <v>51799</v>
          </cell>
          <cell r="W246">
            <v>51799</v>
          </cell>
          <cell r="X246">
            <v>0</v>
          </cell>
          <cell r="Y246">
            <v>87.6</v>
          </cell>
          <cell r="Z246">
            <v>41250.839999999997</v>
          </cell>
          <cell r="AA246">
            <v>41250.839999999997</v>
          </cell>
          <cell r="AB246">
            <v>0</v>
          </cell>
          <cell r="AC246" t="str">
            <v>Transair</v>
          </cell>
          <cell r="AD246">
            <v>28207.34</v>
          </cell>
          <cell r="AE246">
            <v>28207.34</v>
          </cell>
          <cell r="AF246">
            <v>0</v>
          </cell>
          <cell r="AG246">
            <v>0</v>
          </cell>
          <cell r="AH246">
            <v>0</v>
          </cell>
          <cell r="AI246">
            <v>0</v>
          </cell>
          <cell r="AJ246">
            <v>259</v>
          </cell>
          <cell r="AK246">
            <v>170.4</v>
          </cell>
          <cell r="AL246">
            <v>258.5</v>
          </cell>
          <cell r="AM246">
            <v>121727.65</v>
          </cell>
          <cell r="AN246">
            <v>0</v>
          </cell>
          <cell r="AO246">
            <v>121727.65</v>
          </cell>
          <cell r="AP246">
            <v>258.5</v>
          </cell>
          <cell r="AS246">
            <v>121727.65</v>
          </cell>
          <cell r="AT246">
            <v>170.4</v>
          </cell>
          <cell r="AW246">
            <v>80241.36</v>
          </cell>
          <cell r="AZ246">
            <v>80241.36</v>
          </cell>
          <cell r="BA246">
            <v>0</v>
          </cell>
          <cell r="BB246">
            <v>80241.36</v>
          </cell>
          <cell r="BC246">
            <v>0</v>
          </cell>
          <cell r="BD246">
            <v>0</v>
          </cell>
          <cell r="BE246">
            <v>235.45</v>
          </cell>
          <cell r="BF246">
            <v>235.45</v>
          </cell>
          <cell r="BG246">
            <v>235.02</v>
          </cell>
        </row>
        <row r="247">
          <cell r="A247">
            <v>200111</v>
          </cell>
          <cell r="B247" t="str">
            <v>bac</v>
          </cell>
          <cell r="C247" t="str">
            <v>bac09</v>
          </cell>
          <cell r="D247">
            <v>37225</v>
          </cell>
          <cell r="E247">
            <v>37197</v>
          </cell>
          <cell r="F247">
            <v>37225</v>
          </cell>
          <cell r="G247">
            <v>458</v>
          </cell>
          <cell r="H247">
            <v>458</v>
          </cell>
          <cell r="I247" t="str">
            <v>FCA Nevinnomyssk</v>
          </cell>
          <cell r="J247" t="str">
            <v>DAF Buslovskaja</v>
          </cell>
          <cell r="K247" t="str">
            <v>НевАзот</v>
          </cell>
          <cell r="L247" t="str">
            <v>НевАзот</v>
          </cell>
          <cell r="M247" t="str">
            <v>GMF</v>
          </cell>
          <cell r="N247" t="str">
            <v>Vinmar</v>
          </cell>
          <cell r="O247">
            <v>382</v>
          </cell>
          <cell r="P247">
            <v>174956</v>
          </cell>
          <cell r="R247">
            <v>174956</v>
          </cell>
          <cell r="S247">
            <v>174956</v>
          </cell>
          <cell r="T247">
            <v>0</v>
          </cell>
          <cell r="U247">
            <v>310</v>
          </cell>
          <cell r="V247">
            <v>141980</v>
          </cell>
          <cell r="W247">
            <v>141980</v>
          </cell>
          <cell r="X247">
            <v>0</v>
          </cell>
          <cell r="Y247">
            <v>9.4</v>
          </cell>
          <cell r="Z247">
            <v>4305.2</v>
          </cell>
          <cell r="AA247">
            <v>4305.2</v>
          </cell>
          <cell r="AB247">
            <v>0</v>
          </cell>
          <cell r="AC247" t="str">
            <v>Transair</v>
          </cell>
          <cell r="AD247">
            <v>27981.52</v>
          </cell>
          <cell r="AE247">
            <v>27981.52</v>
          </cell>
          <cell r="AF247">
            <v>0</v>
          </cell>
          <cell r="AG247">
            <v>0</v>
          </cell>
          <cell r="AH247">
            <v>0</v>
          </cell>
          <cell r="AI247">
            <v>0</v>
          </cell>
          <cell r="AJ247">
            <v>382</v>
          </cell>
          <cell r="AK247">
            <v>371.6</v>
          </cell>
          <cell r="AL247">
            <v>381.5</v>
          </cell>
          <cell r="AM247">
            <v>174727</v>
          </cell>
          <cell r="AN247">
            <v>0</v>
          </cell>
          <cell r="AO247">
            <v>174727</v>
          </cell>
          <cell r="AP247">
            <v>381.5</v>
          </cell>
          <cell r="AS247">
            <v>174727</v>
          </cell>
          <cell r="AT247">
            <v>371.6</v>
          </cell>
          <cell r="AW247">
            <v>170192.8</v>
          </cell>
          <cell r="AZ247">
            <v>170192.8</v>
          </cell>
          <cell r="BA247">
            <v>0</v>
          </cell>
          <cell r="BB247">
            <v>170192.8</v>
          </cell>
          <cell r="BC247">
            <v>0</v>
          </cell>
          <cell r="BD247">
            <v>0</v>
          </cell>
          <cell r="BE247">
            <v>229</v>
          </cell>
          <cell r="BF247">
            <v>229</v>
          </cell>
          <cell r="BG247">
            <v>231.28</v>
          </cell>
        </row>
        <row r="248">
          <cell r="A248">
            <v>200111</v>
          </cell>
          <cell r="B248" t="str">
            <v>aac</v>
          </cell>
          <cell r="C248" t="str">
            <v>aac15</v>
          </cell>
          <cell r="D248">
            <v>37210</v>
          </cell>
          <cell r="E248">
            <v>37200</v>
          </cell>
          <cell r="F248">
            <v>37210</v>
          </cell>
          <cell r="G248">
            <v>991.9000244140625</v>
          </cell>
          <cell r="H248">
            <v>991.9000244140625</v>
          </cell>
          <cell r="I248" t="str">
            <v>FCA Nevinnomyssk</v>
          </cell>
          <cell r="J248" t="str">
            <v>DAF Buslovskaja</v>
          </cell>
          <cell r="K248" t="str">
            <v>НевАзот</v>
          </cell>
          <cell r="L248" t="str">
            <v>НевАзот</v>
          </cell>
          <cell r="M248" t="str">
            <v>GMF</v>
          </cell>
          <cell r="N248" t="str">
            <v>Vinmar</v>
          </cell>
          <cell r="O248">
            <v>185</v>
          </cell>
          <cell r="P248">
            <v>183501.5</v>
          </cell>
          <cell r="R248">
            <v>183501.5</v>
          </cell>
          <cell r="S248">
            <v>183501.5</v>
          </cell>
          <cell r="T248">
            <v>0</v>
          </cell>
          <cell r="U248">
            <v>110</v>
          </cell>
          <cell r="V248">
            <v>109109</v>
          </cell>
          <cell r="W248">
            <v>109109</v>
          </cell>
          <cell r="X248">
            <v>0</v>
          </cell>
          <cell r="Y248">
            <v>19.07</v>
          </cell>
          <cell r="Z248">
            <v>18915.532999999999</v>
          </cell>
          <cell r="AA248">
            <v>18915.53</v>
          </cell>
          <cell r="AB248">
            <v>0</v>
          </cell>
          <cell r="AC248" t="str">
            <v>Transair</v>
          </cell>
          <cell r="AD248">
            <v>53987.7</v>
          </cell>
          <cell r="AE248">
            <v>53987.7</v>
          </cell>
          <cell r="AF248">
            <v>0</v>
          </cell>
          <cell r="AG248">
            <v>0</v>
          </cell>
          <cell r="AH248">
            <v>0</v>
          </cell>
          <cell r="AI248">
            <v>0</v>
          </cell>
          <cell r="AJ248">
            <v>185</v>
          </cell>
          <cell r="AK248">
            <v>164.93</v>
          </cell>
          <cell r="AL248">
            <v>184.5</v>
          </cell>
          <cell r="AM248">
            <v>183005.55</v>
          </cell>
          <cell r="AN248">
            <v>0</v>
          </cell>
          <cell r="AO248">
            <v>183005.55</v>
          </cell>
          <cell r="AP248">
            <v>184.5</v>
          </cell>
          <cell r="AS248">
            <v>183005.55</v>
          </cell>
          <cell r="AT248">
            <v>164.93</v>
          </cell>
          <cell r="AW248">
            <v>163594.06700000001</v>
          </cell>
          <cell r="AZ248">
            <v>163594.06700000001</v>
          </cell>
          <cell r="BA248">
            <v>0</v>
          </cell>
          <cell r="BB248">
            <v>163594.07</v>
          </cell>
          <cell r="BC248">
            <v>0</v>
          </cell>
          <cell r="BD248">
            <v>0</v>
          </cell>
          <cell r="BE248">
            <v>495.95</v>
          </cell>
          <cell r="BF248">
            <v>495.95</v>
          </cell>
          <cell r="BG248">
            <v>497.36700000000002</v>
          </cell>
        </row>
        <row r="249">
          <cell r="A249">
            <v>200111</v>
          </cell>
          <cell r="B249" t="str">
            <v>aah</v>
          </cell>
          <cell r="C249" t="str">
            <v>aah05</v>
          </cell>
          <cell r="D249">
            <v>37215</v>
          </cell>
          <cell r="E249">
            <v>37200</v>
          </cell>
          <cell r="F249">
            <v>37200</v>
          </cell>
          <cell r="G249">
            <v>89.099998474121094</v>
          </cell>
          <cell r="H249">
            <v>89.099998474121094</v>
          </cell>
          <cell r="I249" t="str">
            <v>FCA Nevinnomyssk</v>
          </cell>
          <cell r="J249" t="str">
            <v>FCA Nevinnomyssk</v>
          </cell>
          <cell r="K249" t="str">
            <v>НевАзот</v>
          </cell>
          <cell r="L249" t="str">
            <v>НевАзот</v>
          </cell>
          <cell r="M249" t="str">
            <v>GMF</v>
          </cell>
          <cell r="N249" t="str">
            <v>Twin</v>
          </cell>
          <cell r="O249">
            <v>345</v>
          </cell>
          <cell r="P249">
            <v>30739.5</v>
          </cell>
          <cell r="R249">
            <v>30739.5</v>
          </cell>
          <cell r="S249">
            <v>30739.5</v>
          </cell>
          <cell r="T249">
            <v>0</v>
          </cell>
          <cell r="U249">
            <v>315</v>
          </cell>
          <cell r="V249">
            <v>28066.5</v>
          </cell>
          <cell r="W249">
            <v>28066.5</v>
          </cell>
          <cell r="X249">
            <v>0</v>
          </cell>
          <cell r="Y249">
            <v>28.5</v>
          </cell>
          <cell r="Z249">
            <v>2539.35</v>
          </cell>
          <cell r="AA249">
            <v>2539.35</v>
          </cell>
          <cell r="AB249">
            <v>0</v>
          </cell>
          <cell r="AD249">
            <v>0</v>
          </cell>
          <cell r="AE249">
            <v>0</v>
          </cell>
          <cell r="AF249">
            <v>0</v>
          </cell>
          <cell r="AG249">
            <v>0</v>
          </cell>
          <cell r="AH249">
            <v>0</v>
          </cell>
          <cell r="AI249">
            <v>0</v>
          </cell>
          <cell r="AJ249">
            <v>345</v>
          </cell>
          <cell r="AK249">
            <v>315.5</v>
          </cell>
          <cell r="AL249">
            <v>344.5</v>
          </cell>
          <cell r="AM249">
            <v>30694.95</v>
          </cell>
          <cell r="AN249">
            <v>0</v>
          </cell>
          <cell r="AO249">
            <v>30694.95</v>
          </cell>
          <cell r="AP249">
            <v>344.5</v>
          </cell>
          <cell r="AS249">
            <v>30694.95</v>
          </cell>
          <cell r="AT249">
            <v>315.5</v>
          </cell>
          <cell r="AW249">
            <v>28111.05</v>
          </cell>
          <cell r="AZ249">
            <v>28111.05</v>
          </cell>
          <cell r="BA249">
            <v>0</v>
          </cell>
          <cell r="BB249">
            <v>28111.05</v>
          </cell>
          <cell r="BC249">
            <v>0</v>
          </cell>
          <cell r="BD249">
            <v>0</v>
          </cell>
          <cell r="BE249">
            <v>44.55</v>
          </cell>
          <cell r="BF249">
            <v>44.55</v>
          </cell>
          <cell r="BG249">
            <v>44.55</v>
          </cell>
        </row>
        <row r="250">
          <cell r="A250">
            <v>200111</v>
          </cell>
          <cell r="B250" t="str">
            <v>ac</v>
          </cell>
          <cell r="C250" t="str">
            <v>ac56</v>
          </cell>
          <cell r="D250">
            <v>37199</v>
          </cell>
          <cell r="E250">
            <v>37200</v>
          </cell>
          <cell r="F250">
            <v>37200</v>
          </cell>
          <cell r="G250">
            <v>26248</v>
          </cell>
          <cell r="H250">
            <v>26248</v>
          </cell>
          <cell r="I250" t="str">
            <v>FOB Murmansk</v>
          </cell>
          <cell r="J250" t="str">
            <v>FOB Murmansk</v>
          </cell>
          <cell r="K250" t="str">
            <v>КГОК</v>
          </cell>
          <cell r="L250" t="str">
            <v>КГОК</v>
          </cell>
          <cell r="M250" t="str">
            <v>GMF</v>
          </cell>
          <cell r="N250" t="str">
            <v>PetKov</v>
          </cell>
          <cell r="O250">
            <v>43.25</v>
          </cell>
          <cell r="P250">
            <v>1135226</v>
          </cell>
          <cell r="R250">
            <v>1135226</v>
          </cell>
          <cell r="S250">
            <v>1135226</v>
          </cell>
          <cell r="T250">
            <v>0</v>
          </cell>
          <cell r="U250">
            <v>33</v>
          </cell>
          <cell r="V250">
            <v>866184</v>
          </cell>
          <cell r="W250">
            <v>866184</v>
          </cell>
          <cell r="X250">
            <v>0</v>
          </cell>
          <cell r="Y250">
            <v>9.6999999999999993</v>
          </cell>
          <cell r="Z250">
            <v>254605.6</v>
          </cell>
          <cell r="AA250">
            <v>254605.6</v>
          </cell>
          <cell r="AB250">
            <v>0</v>
          </cell>
          <cell r="AD250">
            <v>0</v>
          </cell>
          <cell r="AE250">
            <v>0</v>
          </cell>
          <cell r="AF250">
            <v>0</v>
          </cell>
          <cell r="AG250">
            <v>0</v>
          </cell>
          <cell r="AH250">
            <v>0</v>
          </cell>
          <cell r="AI250">
            <v>0</v>
          </cell>
          <cell r="AJ250">
            <v>43.25</v>
          </cell>
          <cell r="AK250">
            <v>33.1</v>
          </cell>
          <cell r="AL250">
            <v>43.15</v>
          </cell>
          <cell r="AM250">
            <v>1132601.2</v>
          </cell>
          <cell r="AN250">
            <v>0</v>
          </cell>
          <cell r="AO250">
            <v>1132601.2</v>
          </cell>
          <cell r="AP250">
            <v>42.9</v>
          </cell>
          <cell r="AQ250">
            <v>1126039.2</v>
          </cell>
          <cell r="AS250">
            <v>1126039.2</v>
          </cell>
          <cell r="AT250">
            <v>33.1</v>
          </cell>
          <cell r="AU250">
            <v>868808.8</v>
          </cell>
          <cell r="AW250">
            <v>868808.8</v>
          </cell>
          <cell r="AX250">
            <v>868808.8</v>
          </cell>
          <cell r="AZ250">
            <v>868808.8</v>
          </cell>
          <cell r="BA250">
            <v>0</v>
          </cell>
          <cell r="BB250">
            <v>868808.8</v>
          </cell>
          <cell r="BC250">
            <v>0</v>
          </cell>
          <cell r="BD250">
            <v>0</v>
          </cell>
          <cell r="BE250">
            <v>2624.8</v>
          </cell>
          <cell r="BF250">
            <v>2624.8</v>
          </cell>
          <cell r="BG250">
            <v>2624.8</v>
          </cell>
          <cell r="BH250" t="str">
            <v>Kovdor</v>
          </cell>
        </row>
        <row r="251">
          <cell r="A251">
            <v>200111</v>
          </cell>
          <cell r="B251" t="str">
            <v>bac</v>
          </cell>
          <cell r="C251" t="str">
            <v>bac14</v>
          </cell>
          <cell r="D251">
            <v>37225</v>
          </cell>
          <cell r="E251">
            <v>37200</v>
          </cell>
          <cell r="F251">
            <v>37225</v>
          </cell>
          <cell r="G251">
            <v>34.799999237060547</v>
          </cell>
          <cell r="H251">
            <v>34.799999237060547</v>
          </cell>
          <cell r="I251" t="str">
            <v>FCA Nevinnomyssk</v>
          </cell>
          <cell r="J251" t="str">
            <v>DAF Buslovskaja</v>
          </cell>
          <cell r="K251" t="str">
            <v>НевАзот</v>
          </cell>
          <cell r="L251" t="str">
            <v>НевАзот</v>
          </cell>
          <cell r="M251" t="str">
            <v>GMF</v>
          </cell>
          <cell r="N251" t="str">
            <v>Vinmar</v>
          </cell>
          <cell r="O251">
            <v>382</v>
          </cell>
          <cell r="P251">
            <v>13293.6</v>
          </cell>
          <cell r="R251">
            <v>13293.6</v>
          </cell>
          <cell r="S251">
            <v>13293.6</v>
          </cell>
          <cell r="T251">
            <v>0</v>
          </cell>
          <cell r="U251">
            <v>310</v>
          </cell>
          <cell r="V251">
            <v>10788</v>
          </cell>
          <cell r="W251">
            <v>10788</v>
          </cell>
          <cell r="X251">
            <v>0</v>
          </cell>
          <cell r="Y251">
            <v>9.0500000000000007</v>
          </cell>
          <cell r="Z251">
            <v>314.94</v>
          </cell>
          <cell r="AA251">
            <v>314.94</v>
          </cell>
          <cell r="AB251">
            <v>0</v>
          </cell>
          <cell r="AC251" t="str">
            <v>Transair</v>
          </cell>
          <cell r="AD251">
            <v>2138.33</v>
          </cell>
          <cell r="AE251">
            <v>2138.33</v>
          </cell>
          <cell r="AF251">
            <v>0</v>
          </cell>
          <cell r="AG251">
            <v>0</v>
          </cell>
          <cell r="AH251">
            <v>0</v>
          </cell>
          <cell r="AI251">
            <v>0</v>
          </cell>
          <cell r="AJ251">
            <v>382</v>
          </cell>
          <cell r="AK251">
            <v>371.95</v>
          </cell>
          <cell r="AL251">
            <v>381.5</v>
          </cell>
          <cell r="AM251">
            <v>13276.2</v>
          </cell>
          <cell r="AN251">
            <v>0</v>
          </cell>
          <cell r="AO251">
            <v>13276.2</v>
          </cell>
          <cell r="AP251">
            <v>381.5</v>
          </cell>
          <cell r="AS251">
            <v>13276.2</v>
          </cell>
          <cell r="AT251">
            <v>371.95</v>
          </cell>
          <cell r="AW251">
            <v>12943.86</v>
          </cell>
          <cell r="AZ251">
            <v>12943.86</v>
          </cell>
          <cell r="BA251">
            <v>0</v>
          </cell>
          <cell r="BB251">
            <v>12943.86</v>
          </cell>
          <cell r="BC251">
            <v>0</v>
          </cell>
          <cell r="BD251">
            <v>0</v>
          </cell>
          <cell r="BE251">
            <v>17.399999999999999</v>
          </cell>
          <cell r="BF251">
            <v>17.399999999999999</v>
          </cell>
          <cell r="BG251">
            <v>17.53</v>
          </cell>
        </row>
        <row r="252">
          <cell r="A252">
            <v>200111</v>
          </cell>
          <cell r="B252" t="str">
            <v>foc</v>
          </cell>
          <cell r="C252" t="str">
            <v>foc49</v>
          </cell>
          <cell r="D252">
            <v>37196</v>
          </cell>
          <cell r="E252">
            <v>37200</v>
          </cell>
          <cell r="F252">
            <v>37203</v>
          </cell>
          <cell r="G252">
            <v>3897.070068359375</v>
          </cell>
          <cell r="H252">
            <v>3897.070068359375</v>
          </cell>
          <cell r="I252" t="str">
            <v>FCA Kovdor</v>
          </cell>
          <cell r="J252" t="str">
            <v>DAF Bel-Ukr</v>
          </cell>
          <cell r="K252" t="str">
            <v>КГОК</v>
          </cell>
          <cell r="L252" t="str">
            <v>КГОК</v>
          </cell>
          <cell r="M252" t="str">
            <v>GMF</v>
          </cell>
          <cell r="N252" t="str">
            <v>Shiran</v>
          </cell>
          <cell r="O252">
            <v>13.3171</v>
          </cell>
          <cell r="P252">
            <v>98701.48</v>
          </cell>
          <cell r="R252">
            <v>98701.48</v>
          </cell>
          <cell r="S252">
            <v>98701.48</v>
          </cell>
          <cell r="T252">
            <v>0</v>
          </cell>
          <cell r="U252">
            <v>11.28</v>
          </cell>
          <cell r="V252">
            <v>43958.9496</v>
          </cell>
          <cell r="W252">
            <v>43958.95</v>
          </cell>
          <cell r="X252">
            <v>0</v>
          </cell>
          <cell r="Y252">
            <v>1.85</v>
          </cell>
          <cell r="Z252">
            <v>7209.5794999999998</v>
          </cell>
          <cell r="AA252">
            <v>7209.58</v>
          </cell>
          <cell r="AB252">
            <v>0</v>
          </cell>
          <cell r="AC252" t="str">
            <v>Intergate</v>
          </cell>
          <cell r="AD252">
            <v>46681.18</v>
          </cell>
          <cell r="AE252">
            <v>46681.18</v>
          </cell>
          <cell r="AF252">
            <v>0</v>
          </cell>
          <cell r="AG252">
            <v>0</v>
          </cell>
          <cell r="AH252">
            <v>0</v>
          </cell>
          <cell r="AI252">
            <v>0</v>
          </cell>
          <cell r="AJ252">
            <v>13.3171</v>
          </cell>
          <cell r="AK252">
            <v>11.3467</v>
          </cell>
          <cell r="AL252">
            <v>13.2666</v>
          </cell>
          <cell r="AM252">
            <v>51700.87</v>
          </cell>
          <cell r="AN252">
            <v>46803.81</v>
          </cell>
          <cell r="AO252">
            <v>98504.68</v>
          </cell>
          <cell r="AP252">
            <v>13.2666</v>
          </cell>
          <cell r="AQ252">
            <v>51700.868900000001</v>
          </cell>
          <cell r="AR252">
            <v>46803.81</v>
          </cell>
          <cell r="AS252">
            <v>98504.678899999999</v>
          </cell>
          <cell r="AT252">
            <v>11.3467</v>
          </cell>
          <cell r="AU252">
            <v>44218.8842</v>
          </cell>
          <cell r="AV252">
            <v>46681.18</v>
          </cell>
          <cell r="AW252">
            <v>90900.064199999993</v>
          </cell>
          <cell r="AX252">
            <v>44218.8842</v>
          </cell>
          <cell r="AY252">
            <v>46681.18</v>
          </cell>
          <cell r="AZ252">
            <v>90900.064199999993</v>
          </cell>
          <cell r="BA252">
            <v>0</v>
          </cell>
          <cell r="BB252">
            <v>90900.06</v>
          </cell>
          <cell r="BC252">
            <v>0</v>
          </cell>
          <cell r="BD252">
            <v>0</v>
          </cell>
          <cell r="BE252">
            <v>196.80109999999999</v>
          </cell>
          <cell r="BF252">
            <v>395.03519999999997</v>
          </cell>
          <cell r="BG252">
            <v>259.93459999999999</v>
          </cell>
        </row>
        <row r="253">
          <cell r="A253">
            <v>200112</v>
          </cell>
          <cell r="B253" t="str">
            <v>np</v>
          </cell>
          <cell r="C253" t="str">
            <v>np22</v>
          </cell>
          <cell r="D253">
            <v>37235</v>
          </cell>
          <cell r="E253">
            <v>37200</v>
          </cell>
          <cell r="F253">
            <v>37233</v>
          </cell>
          <cell r="G253">
            <v>20972.900390625</v>
          </cell>
          <cell r="H253">
            <v>20849.599609375</v>
          </cell>
          <cell r="I253" t="str">
            <v>DAF Ivangorod</v>
          </cell>
          <cell r="J253" t="str">
            <v>FOB Tallinn</v>
          </cell>
          <cell r="K253" t="str">
            <v>Фосфорит</v>
          </cell>
          <cell r="L253" t="str">
            <v>Фосфорит</v>
          </cell>
          <cell r="M253" t="str">
            <v>GMF</v>
          </cell>
          <cell r="N253" t="str">
            <v>Agrosin</v>
          </cell>
          <cell r="O253">
            <v>92</v>
          </cell>
          <cell r="P253">
            <v>1918163.2</v>
          </cell>
          <cell r="R253">
            <v>1918163.2</v>
          </cell>
          <cell r="S253">
            <v>1918163.2</v>
          </cell>
          <cell r="T253">
            <v>0</v>
          </cell>
          <cell r="U253">
            <v>80.5</v>
          </cell>
          <cell r="V253">
            <v>1688318.45</v>
          </cell>
          <cell r="W253">
            <v>1688318.45</v>
          </cell>
          <cell r="X253">
            <v>0</v>
          </cell>
          <cell r="Y253">
            <v>0.5</v>
          </cell>
          <cell r="Z253">
            <v>10424.799999999999</v>
          </cell>
          <cell r="AA253">
            <v>10424.799999999999</v>
          </cell>
          <cell r="AB253">
            <v>0</v>
          </cell>
          <cell r="AC253" t="str">
            <v>EBSS</v>
          </cell>
          <cell r="AD253">
            <v>211297.85</v>
          </cell>
          <cell r="AE253">
            <v>211297.85</v>
          </cell>
          <cell r="AF253">
            <v>0</v>
          </cell>
          <cell r="AG253">
            <v>0</v>
          </cell>
          <cell r="AH253">
            <v>0</v>
          </cell>
          <cell r="AI253">
            <v>0</v>
          </cell>
          <cell r="AJ253">
            <v>92</v>
          </cell>
          <cell r="AK253">
            <v>91.15</v>
          </cell>
          <cell r="AL253">
            <v>91.9</v>
          </cell>
          <cell r="AM253">
            <v>1916078.24</v>
          </cell>
          <cell r="AN253">
            <v>0</v>
          </cell>
          <cell r="AO253">
            <v>1916078.24</v>
          </cell>
          <cell r="AP253">
            <v>91.75</v>
          </cell>
          <cell r="AQ253">
            <v>1912950.8</v>
          </cell>
          <cell r="AS253">
            <v>1912950.8</v>
          </cell>
          <cell r="AT253">
            <v>91.15</v>
          </cell>
          <cell r="AW253">
            <v>1900441.04</v>
          </cell>
          <cell r="AZ253">
            <v>1900441.04</v>
          </cell>
          <cell r="BA253">
            <v>0</v>
          </cell>
          <cell r="BB253">
            <v>1900441.04</v>
          </cell>
          <cell r="BC253">
            <v>0</v>
          </cell>
          <cell r="BD253">
            <v>0</v>
          </cell>
          <cell r="BE253">
            <v>2084.96</v>
          </cell>
          <cell r="BF253">
            <v>2084.96</v>
          </cell>
          <cell r="BG253">
            <v>824.74</v>
          </cell>
          <cell r="BH253" t="str">
            <v>Maria I.A.</v>
          </cell>
        </row>
        <row r="254">
          <cell r="A254">
            <v>200111</v>
          </cell>
          <cell r="B254" t="str">
            <v>aac</v>
          </cell>
          <cell r="C254" t="str">
            <v>aac18</v>
          </cell>
          <cell r="D254">
            <v>37206</v>
          </cell>
          <cell r="E254">
            <v>37201</v>
          </cell>
          <cell r="F254">
            <v>37206</v>
          </cell>
          <cell r="G254">
            <v>261.70001220703125</v>
          </cell>
          <cell r="H254">
            <v>261.70001220703125</v>
          </cell>
          <cell r="I254" t="str">
            <v>FCA Nevinnomyssk</v>
          </cell>
          <cell r="J254" t="str">
            <v>DAF Mostis</v>
          </cell>
          <cell r="K254" t="str">
            <v>НевАзот</v>
          </cell>
          <cell r="L254" t="str">
            <v>НевАзот</v>
          </cell>
          <cell r="M254" t="str">
            <v>GMF</v>
          </cell>
          <cell r="N254" t="str">
            <v>Pentoil</v>
          </cell>
          <cell r="O254">
            <v>259</v>
          </cell>
          <cell r="P254">
            <v>67780.3</v>
          </cell>
          <cell r="R254">
            <v>67780.3</v>
          </cell>
          <cell r="S254">
            <v>67780.3</v>
          </cell>
          <cell r="T254">
            <v>0</v>
          </cell>
          <cell r="U254">
            <v>110</v>
          </cell>
          <cell r="V254">
            <v>28787</v>
          </cell>
          <cell r="W254">
            <v>28787</v>
          </cell>
          <cell r="X254">
            <v>0</v>
          </cell>
          <cell r="Y254">
            <v>87.77</v>
          </cell>
          <cell r="Z254">
            <v>22969.409</v>
          </cell>
          <cell r="AA254">
            <v>22969.41</v>
          </cell>
          <cell r="AB254">
            <v>0</v>
          </cell>
          <cell r="AC254" t="str">
            <v>Transair</v>
          </cell>
          <cell r="AD254">
            <v>15630.82</v>
          </cell>
          <cell r="AE254">
            <v>15630.82</v>
          </cell>
          <cell r="AF254">
            <v>0</v>
          </cell>
          <cell r="AG254">
            <v>0</v>
          </cell>
          <cell r="AH254">
            <v>0</v>
          </cell>
          <cell r="AI254">
            <v>0</v>
          </cell>
          <cell r="AJ254">
            <v>259</v>
          </cell>
          <cell r="AK254">
            <v>170.23</v>
          </cell>
          <cell r="AL254">
            <v>258.5</v>
          </cell>
          <cell r="AM254">
            <v>67649.45</v>
          </cell>
          <cell r="AN254">
            <v>0</v>
          </cell>
          <cell r="AO254">
            <v>67649.45</v>
          </cell>
          <cell r="AP254">
            <v>258.5</v>
          </cell>
          <cell r="AS254">
            <v>67649.45</v>
          </cell>
          <cell r="AT254">
            <v>170.23</v>
          </cell>
          <cell r="AW254">
            <v>44549.190999999999</v>
          </cell>
          <cell r="AZ254">
            <v>44549.190999999999</v>
          </cell>
          <cell r="BA254">
            <v>0</v>
          </cell>
          <cell r="BB254">
            <v>44549.19</v>
          </cell>
          <cell r="BC254">
            <v>0</v>
          </cell>
          <cell r="BD254">
            <v>0</v>
          </cell>
          <cell r="BE254">
            <v>130.85</v>
          </cell>
          <cell r="BF254">
            <v>130.85</v>
          </cell>
          <cell r="BG254">
            <v>131.37100000000001</v>
          </cell>
        </row>
        <row r="255">
          <cell r="A255">
            <v>200111</v>
          </cell>
          <cell r="B255" t="str">
            <v>aac</v>
          </cell>
          <cell r="C255" t="str">
            <v>aac19</v>
          </cell>
          <cell r="D255">
            <v>37211</v>
          </cell>
          <cell r="E255">
            <v>37201</v>
          </cell>
          <cell r="F255">
            <v>37211</v>
          </cell>
          <cell r="G255">
            <v>594.29998779296875</v>
          </cell>
          <cell r="H255">
            <v>594.29998779296875</v>
          </cell>
          <cell r="I255" t="str">
            <v>FCA Nevinnomyssk</v>
          </cell>
          <cell r="J255" t="str">
            <v>DAF Buslovskaja</v>
          </cell>
          <cell r="K255" t="str">
            <v>НевАзот</v>
          </cell>
          <cell r="L255" t="str">
            <v>НевАзот</v>
          </cell>
          <cell r="M255" t="str">
            <v>GMF</v>
          </cell>
          <cell r="N255" t="str">
            <v>Vinmar</v>
          </cell>
          <cell r="O255">
            <v>185</v>
          </cell>
          <cell r="P255">
            <v>109945.5</v>
          </cell>
          <cell r="R255">
            <v>109945.5</v>
          </cell>
          <cell r="S255">
            <v>109945.5</v>
          </cell>
          <cell r="T255">
            <v>0</v>
          </cell>
          <cell r="U255">
            <v>110</v>
          </cell>
          <cell r="V255">
            <v>65373</v>
          </cell>
          <cell r="W255">
            <v>65373</v>
          </cell>
          <cell r="X255">
            <v>0</v>
          </cell>
          <cell r="Y255">
            <v>18.940000000000001</v>
          </cell>
          <cell r="Z255">
            <v>11256.041999999999</v>
          </cell>
          <cell r="AA255">
            <v>11256.04</v>
          </cell>
          <cell r="AB255">
            <v>0</v>
          </cell>
          <cell r="AC255" t="str">
            <v>Transair</v>
          </cell>
          <cell r="AD255">
            <v>32425.37</v>
          </cell>
          <cell r="AE255">
            <v>32425.37</v>
          </cell>
          <cell r="AF255">
            <v>0</v>
          </cell>
          <cell r="AG255">
            <v>0</v>
          </cell>
          <cell r="AH255">
            <v>0</v>
          </cell>
          <cell r="AI255">
            <v>0</v>
          </cell>
          <cell r="AJ255">
            <v>185</v>
          </cell>
          <cell r="AK255">
            <v>165.06</v>
          </cell>
          <cell r="AL255">
            <v>184.5</v>
          </cell>
          <cell r="AM255">
            <v>109648.35</v>
          </cell>
          <cell r="AN255">
            <v>0</v>
          </cell>
          <cell r="AO255">
            <v>109648.35</v>
          </cell>
          <cell r="AP255">
            <v>184.5</v>
          </cell>
          <cell r="AS255">
            <v>109648.35</v>
          </cell>
          <cell r="AT255">
            <v>165.06</v>
          </cell>
          <cell r="AW255">
            <v>98095.157999999996</v>
          </cell>
          <cell r="AZ255">
            <v>98095.157999999996</v>
          </cell>
          <cell r="BA255">
            <v>0</v>
          </cell>
          <cell r="BB255">
            <v>98095.16</v>
          </cell>
          <cell r="BC255">
            <v>0</v>
          </cell>
          <cell r="BD255">
            <v>0</v>
          </cell>
          <cell r="BE255">
            <v>297.14999999999998</v>
          </cell>
          <cell r="BF255">
            <v>297.14999999999998</v>
          </cell>
          <cell r="BG255">
            <v>296.78800000000001</v>
          </cell>
        </row>
        <row r="256">
          <cell r="A256">
            <v>200111</v>
          </cell>
          <cell r="B256" t="str">
            <v>bac</v>
          </cell>
          <cell r="C256" t="str">
            <v>bac13</v>
          </cell>
          <cell r="D256">
            <v>37200</v>
          </cell>
          <cell r="E256">
            <v>37201</v>
          </cell>
          <cell r="F256">
            <v>37201</v>
          </cell>
          <cell r="G256">
            <v>20.680000305175781</v>
          </cell>
          <cell r="H256">
            <v>20.680000305175781</v>
          </cell>
          <cell r="I256" t="str">
            <v>FCA Nevinnomyssk</v>
          </cell>
          <cell r="J256" t="str">
            <v>FCA Nevinnomyssk</v>
          </cell>
          <cell r="K256" t="str">
            <v>НевАзот</v>
          </cell>
          <cell r="L256" t="str">
            <v>НевАзот</v>
          </cell>
          <cell r="M256" t="str">
            <v>GMF</v>
          </cell>
          <cell r="N256" t="str">
            <v>Akrilat</v>
          </cell>
          <cell r="O256">
            <v>415</v>
          </cell>
          <cell r="P256">
            <v>8582.2000000000007</v>
          </cell>
          <cell r="R256">
            <v>8582.2000000000007</v>
          </cell>
          <cell r="S256">
            <v>8582.2000000000007</v>
          </cell>
          <cell r="T256">
            <v>0</v>
          </cell>
          <cell r="U256">
            <v>310</v>
          </cell>
          <cell r="V256">
            <v>6410.8</v>
          </cell>
          <cell r="W256">
            <v>6410.8</v>
          </cell>
          <cell r="X256">
            <v>0</v>
          </cell>
          <cell r="Y256">
            <v>103.5</v>
          </cell>
          <cell r="Z256">
            <v>2140.38</v>
          </cell>
          <cell r="AA256">
            <v>2140.38</v>
          </cell>
          <cell r="AB256">
            <v>0</v>
          </cell>
          <cell r="AD256">
            <v>0</v>
          </cell>
          <cell r="AE256">
            <v>0</v>
          </cell>
          <cell r="AF256">
            <v>0</v>
          </cell>
          <cell r="AG256">
            <v>0</v>
          </cell>
          <cell r="AH256">
            <v>0</v>
          </cell>
          <cell r="AI256">
            <v>0</v>
          </cell>
          <cell r="AJ256">
            <v>415</v>
          </cell>
          <cell r="AK256">
            <v>310.5</v>
          </cell>
          <cell r="AL256">
            <v>414.5</v>
          </cell>
          <cell r="AM256">
            <v>8571.86</v>
          </cell>
          <cell r="AN256">
            <v>0</v>
          </cell>
          <cell r="AO256">
            <v>8571.86</v>
          </cell>
          <cell r="AP256">
            <v>414.5</v>
          </cell>
          <cell r="AS256">
            <v>8571.86</v>
          </cell>
          <cell r="AT256">
            <v>310.5</v>
          </cell>
          <cell r="AW256">
            <v>6421.14</v>
          </cell>
          <cell r="AZ256">
            <v>6421.14</v>
          </cell>
          <cell r="BA256">
            <v>0</v>
          </cell>
          <cell r="BB256">
            <v>6421.14</v>
          </cell>
          <cell r="BC256">
            <v>0</v>
          </cell>
          <cell r="BD256">
            <v>0</v>
          </cell>
          <cell r="BE256">
            <v>10.34</v>
          </cell>
          <cell r="BF256">
            <v>10.34</v>
          </cell>
          <cell r="BG256">
            <v>10.34</v>
          </cell>
        </row>
        <row r="257">
          <cell r="A257">
            <v>200111</v>
          </cell>
          <cell r="B257" t="str">
            <v>foc</v>
          </cell>
          <cell r="C257" t="str">
            <v>foc50</v>
          </cell>
          <cell r="D257">
            <v>37197</v>
          </cell>
          <cell r="E257">
            <v>37201</v>
          </cell>
          <cell r="F257">
            <v>37203</v>
          </cell>
          <cell r="G257">
            <v>3893.909912109375</v>
          </cell>
          <cell r="H257">
            <v>3893.909912109375</v>
          </cell>
          <cell r="I257" t="str">
            <v>FCA Kovdor</v>
          </cell>
          <cell r="J257" t="str">
            <v>DAF Bel-Ukr</v>
          </cell>
          <cell r="K257" t="str">
            <v>КГОК</v>
          </cell>
          <cell r="L257" t="str">
            <v>КГОК</v>
          </cell>
          <cell r="M257" t="str">
            <v>GMF</v>
          </cell>
          <cell r="N257" t="str">
            <v>Shiran</v>
          </cell>
          <cell r="O257">
            <v>13.2776</v>
          </cell>
          <cell r="P257">
            <v>98467.64</v>
          </cell>
          <cell r="R257">
            <v>98467.64</v>
          </cell>
          <cell r="S257">
            <v>98467.64</v>
          </cell>
          <cell r="T257">
            <v>0</v>
          </cell>
          <cell r="U257">
            <v>11.26</v>
          </cell>
          <cell r="V257">
            <v>43845.426599999999</v>
          </cell>
          <cell r="W257">
            <v>43845.43</v>
          </cell>
          <cell r="X257">
            <v>0</v>
          </cell>
          <cell r="Y257">
            <v>1.85</v>
          </cell>
          <cell r="Z257">
            <v>7203.7335000000003</v>
          </cell>
          <cell r="AA257">
            <v>7203.73</v>
          </cell>
          <cell r="AB257">
            <v>0</v>
          </cell>
          <cell r="AC257" t="str">
            <v>Intergate</v>
          </cell>
          <cell r="AD257">
            <v>46657.52</v>
          </cell>
          <cell r="AE257">
            <v>46657.52</v>
          </cell>
          <cell r="AF257">
            <v>0</v>
          </cell>
          <cell r="AG257">
            <v>0</v>
          </cell>
          <cell r="AH257">
            <v>0</v>
          </cell>
          <cell r="AI257">
            <v>0</v>
          </cell>
          <cell r="AJ257">
            <v>13.2776</v>
          </cell>
          <cell r="AK257">
            <v>11.31</v>
          </cell>
          <cell r="AL257">
            <v>13.2272</v>
          </cell>
          <cell r="AM257">
            <v>51505.53</v>
          </cell>
          <cell r="AN257">
            <v>46765.86</v>
          </cell>
          <cell r="AO257">
            <v>98271.39</v>
          </cell>
          <cell r="AP257">
            <v>13.2272</v>
          </cell>
          <cell r="AQ257">
            <v>51505.526400000002</v>
          </cell>
          <cell r="AR257">
            <v>46765.86</v>
          </cell>
          <cell r="AS257">
            <v>98271.386400000003</v>
          </cell>
          <cell r="AT257">
            <v>11.31</v>
          </cell>
          <cell r="AU257">
            <v>44040.122100000001</v>
          </cell>
          <cell r="AV257">
            <v>46657.52</v>
          </cell>
          <cell r="AW257">
            <v>90697.642099999997</v>
          </cell>
          <cell r="AX257">
            <v>44040.122100000001</v>
          </cell>
          <cell r="AY257">
            <v>46657.52</v>
          </cell>
          <cell r="AZ257">
            <v>90697.642099999997</v>
          </cell>
          <cell r="BA257">
            <v>0</v>
          </cell>
          <cell r="BB257">
            <v>90697.64</v>
          </cell>
          <cell r="BC257">
            <v>0</v>
          </cell>
          <cell r="BD257">
            <v>0</v>
          </cell>
          <cell r="BE257">
            <v>196.25360000000001</v>
          </cell>
          <cell r="BF257">
            <v>370.01080000000002</v>
          </cell>
          <cell r="BG257">
            <v>194.69550000000001</v>
          </cell>
        </row>
        <row r="258">
          <cell r="A258">
            <v>200111</v>
          </cell>
          <cell r="B258" t="str">
            <v>bc</v>
          </cell>
          <cell r="C258" t="str">
            <v>bc35</v>
          </cell>
          <cell r="D258">
            <v>37217</v>
          </cell>
          <cell r="E258">
            <v>37202</v>
          </cell>
          <cell r="F258">
            <v>37225</v>
          </cell>
          <cell r="G258">
            <v>60</v>
          </cell>
          <cell r="H258">
            <v>60</v>
          </cell>
          <cell r="I258" t="str">
            <v>FCA Kovdor</v>
          </cell>
          <cell r="J258" t="str">
            <v>CIF Antwerpen</v>
          </cell>
          <cell r="K258" t="str">
            <v>КГОК</v>
          </cell>
          <cell r="L258" t="str">
            <v>КГОК</v>
          </cell>
          <cell r="M258" t="str">
            <v>GMF</v>
          </cell>
          <cell r="N258" t="str">
            <v>ZCD</v>
          </cell>
          <cell r="O258">
            <v>2050</v>
          </cell>
          <cell r="P258">
            <v>123000</v>
          </cell>
          <cell r="R258">
            <v>123000</v>
          </cell>
          <cell r="S258">
            <v>123000</v>
          </cell>
          <cell r="T258">
            <v>0</v>
          </cell>
          <cell r="U258">
            <v>1600</v>
          </cell>
          <cell r="V258">
            <v>96000</v>
          </cell>
          <cell r="W258">
            <v>96000</v>
          </cell>
          <cell r="X258">
            <v>0</v>
          </cell>
          <cell r="Y258">
            <v>372</v>
          </cell>
          <cell r="Z258">
            <v>22320</v>
          </cell>
          <cell r="AA258">
            <v>22320</v>
          </cell>
          <cell r="AB258">
            <v>0</v>
          </cell>
          <cell r="AD258">
            <v>2632</v>
          </cell>
          <cell r="AE258">
            <v>2632</v>
          </cell>
          <cell r="AF258">
            <v>0</v>
          </cell>
          <cell r="AG258">
            <v>189.42</v>
          </cell>
          <cell r="AH258">
            <v>189.42</v>
          </cell>
          <cell r="AI258">
            <v>0</v>
          </cell>
          <cell r="AJ258">
            <v>2050</v>
          </cell>
          <cell r="AK258">
            <v>1658</v>
          </cell>
          <cell r="AL258">
            <v>2040</v>
          </cell>
          <cell r="AM258">
            <v>122400</v>
          </cell>
          <cell r="AN258">
            <v>0</v>
          </cell>
          <cell r="AO258">
            <v>122400</v>
          </cell>
          <cell r="AP258">
            <v>2040</v>
          </cell>
          <cell r="AQ258">
            <v>122400</v>
          </cell>
          <cell r="AS258">
            <v>122400</v>
          </cell>
          <cell r="AT258">
            <v>1658</v>
          </cell>
          <cell r="AW258">
            <v>99480</v>
          </cell>
          <cell r="AZ258">
            <v>99480</v>
          </cell>
          <cell r="BA258">
            <v>0</v>
          </cell>
          <cell r="BB258">
            <v>99480</v>
          </cell>
          <cell r="BC258">
            <v>0</v>
          </cell>
          <cell r="BD258">
            <v>0</v>
          </cell>
          <cell r="BE258">
            <v>600</v>
          </cell>
          <cell r="BF258">
            <v>600</v>
          </cell>
          <cell r="BG258">
            <v>658.58</v>
          </cell>
        </row>
        <row r="259">
          <cell r="A259">
            <v>200111</v>
          </cell>
          <cell r="B259" t="str">
            <v>bc</v>
          </cell>
          <cell r="C259" t="str">
            <v>bc36</v>
          </cell>
          <cell r="D259">
            <v>37206</v>
          </cell>
          <cell r="E259">
            <v>37202</v>
          </cell>
          <cell r="F259">
            <v>37210</v>
          </cell>
          <cell r="G259">
            <v>60</v>
          </cell>
          <cell r="H259">
            <v>60</v>
          </cell>
          <cell r="I259" t="str">
            <v>FCA Kovdor</v>
          </cell>
          <cell r="J259" t="str">
            <v>DAF Chop</v>
          </cell>
          <cell r="K259" t="str">
            <v>КГОК</v>
          </cell>
          <cell r="L259" t="str">
            <v>КГОК</v>
          </cell>
          <cell r="M259" t="str">
            <v>GMF</v>
          </cell>
          <cell r="N259" t="str">
            <v>Alfachem</v>
          </cell>
          <cell r="O259">
            <v>1915</v>
          </cell>
          <cell r="P259">
            <v>114900</v>
          </cell>
          <cell r="R259">
            <v>114900</v>
          </cell>
          <cell r="S259">
            <v>114900</v>
          </cell>
          <cell r="T259">
            <v>0</v>
          </cell>
          <cell r="U259">
            <v>1600</v>
          </cell>
          <cell r="V259">
            <v>96000</v>
          </cell>
          <cell r="W259">
            <v>96000</v>
          </cell>
          <cell r="X259">
            <v>0</v>
          </cell>
          <cell r="Y259">
            <v>252</v>
          </cell>
          <cell r="Z259">
            <v>15120</v>
          </cell>
          <cell r="AA259">
            <v>15120</v>
          </cell>
          <cell r="AB259">
            <v>0</v>
          </cell>
          <cell r="AD259">
            <v>1956</v>
          </cell>
          <cell r="AE259">
            <v>1956</v>
          </cell>
          <cell r="AF259">
            <v>0</v>
          </cell>
          <cell r="AG259">
            <v>0</v>
          </cell>
          <cell r="AH259">
            <v>0</v>
          </cell>
          <cell r="AI259">
            <v>0</v>
          </cell>
          <cell r="AJ259">
            <v>1915</v>
          </cell>
          <cell r="AK259">
            <v>1643</v>
          </cell>
          <cell r="AL259">
            <v>1905</v>
          </cell>
          <cell r="AM259">
            <v>114300</v>
          </cell>
          <cell r="AN259">
            <v>0</v>
          </cell>
          <cell r="AO259">
            <v>114300</v>
          </cell>
          <cell r="AP259">
            <v>1905</v>
          </cell>
          <cell r="AQ259">
            <v>114300</v>
          </cell>
          <cell r="AS259">
            <v>114300</v>
          </cell>
          <cell r="AT259">
            <v>1643</v>
          </cell>
          <cell r="AW259">
            <v>98580</v>
          </cell>
          <cell r="AZ259">
            <v>98580</v>
          </cell>
          <cell r="BA259">
            <v>0</v>
          </cell>
          <cell r="BB259">
            <v>98580</v>
          </cell>
          <cell r="BC259">
            <v>0</v>
          </cell>
          <cell r="BD259">
            <v>0</v>
          </cell>
          <cell r="BE259">
            <v>600</v>
          </cell>
          <cell r="BF259">
            <v>600</v>
          </cell>
          <cell r="BG259">
            <v>624</v>
          </cell>
          <cell r="BH259" t="str">
            <v>Anke Ehler</v>
          </cell>
        </row>
        <row r="260">
          <cell r="A260">
            <v>200111</v>
          </cell>
          <cell r="B260" t="str">
            <v>aac</v>
          </cell>
          <cell r="C260" t="str">
            <v>aac20</v>
          </cell>
          <cell r="D260">
            <v>37225</v>
          </cell>
          <cell r="E260">
            <v>37203</v>
          </cell>
          <cell r="F260">
            <v>37225</v>
          </cell>
          <cell r="G260">
            <v>397.79998779296875</v>
          </cell>
          <cell r="H260">
            <v>397.79998779296875</v>
          </cell>
          <cell r="I260" t="str">
            <v>FCA Nevinnomyssk</v>
          </cell>
          <cell r="J260" t="str">
            <v>DAF Buslovskaja</v>
          </cell>
          <cell r="K260" t="str">
            <v>НевАзот</v>
          </cell>
          <cell r="L260" t="str">
            <v>НевАзот</v>
          </cell>
          <cell r="M260" t="str">
            <v>GMF</v>
          </cell>
          <cell r="N260" t="str">
            <v>Vinmar</v>
          </cell>
          <cell r="O260">
            <v>185</v>
          </cell>
          <cell r="P260">
            <v>73593</v>
          </cell>
          <cell r="R260">
            <v>73593</v>
          </cell>
          <cell r="S260">
            <v>73593</v>
          </cell>
          <cell r="T260">
            <v>0</v>
          </cell>
          <cell r="U260">
            <v>110</v>
          </cell>
          <cell r="V260">
            <v>43758</v>
          </cell>
          <cell r="W260">
            <v>43758</v>
          </cell>
          <cell r="X260">
            <v>0</v>
          </cell>
          <cell r="Y260">
            <v>18.88</v>
          </cell>
          <cell r="Z260">
            <v>7510.4639999999999</v>
          </cell>
          <cell r="AA260">
            <v>7510.46</v>
          </cell>
          <cell r="AB260">
            <v>0</v>
          </cell>
          <cell r="AC260" t="str">
            <v>Transair</v>
          </cell>
          <cell r="AD260">
            <v>21726.09</v>
          </cell>
          <cell r="AE260">
            <v>21726.09</v>
          </cell>
          <cell r="AF260">
            <v>0</v>
          </cell>
          <cell r="AG260">
            <v>0</v>
          </cell>
          <cell r="AH260">
            <v>0</v>
          </cell>
          <cell r="AI260">
            <v>0</v>
          </cell>
          <cell r="AJ260">
            <v>185</v>
          </cell>
          <cell r="AK260">
            <v>165.12</v>
          </cell>
          <cell r="AL260">
            <v>184.5</v>
          </cell>
          <cell r="AM260">
            <v>73394.100000000006</v>
          </cell>
          <cell r="AN260">
            <v>0</v>
          </cell>
          <cell r="AO260">
            <v>73394.100000000006</v>
          </cell>
          <cell r="AP260">
            <v>184.5</v>
          </cell>
          <cell r="AS260">
            <v>73394.100000000006</v>
          </cell>
          <cell r="AT260">
            <v>165.12</v>
          </cell>
          <cell r="AW260">
            <v>65684.736000000004</v>
          </cell>
          <cell r="AZ260">
            <v>65684.736000000004</v>
          </cell>
          <cell r="BA260">
            <v>0</v>
          </cell>
          <cell r="BB260">
            <v>65684.740000000005</v>
          </cell>
          <cell r="BC260">
            <v>0</v>
          </cell>
          <cell r="BD260">
            <v>0</v>
          </cell>
          <cell r="BE260">
            <v>198.9</v>
          </cell>
          <cell r="BF260">
            <v>198.9</v>
          </cell>
          <cell r="BG260">
            <v>200.64599999999999</v>
          </cell>
        </row>
        <row r="261">
          <cell r="A261">
            <v>200111</v>
          </cell>
          <cell r="B261" t="str">
            <v>ac</v>
          </cell>
          <cell r="C261" t="str">
            <v>ac57</v>
          </cell>
          <cell r="D261">
            <v>37201</v>
          </cell>
          <cell r="E261">
            <v>37203</v>
          </cell>
          <cell r="F261">
            <v>37203</v>
          </cell>
          <cell r="G261">
            <v>18053</v>
          </cell>
          <cell r="H261">
            <v>18053</v>
          </cell>
          <cell r="I261" t="str">
            <v>FOB Murmansk</v>
          </cell>
          <cell r="J261" t="str">
            <v>CFR Klaipeda</v>
          </cell>
          <cell r="K261" t="str">
            <v>КГОК</v>
          </cell>
          <cell r="L261" t="str">
            <v>КГОК</v>
          </cell>
          <cell r="M261" t="str">
            <v>Seneltex</v>
          </cell>
          <cell r="N261" t="str">
            <v>Lifosa</v>
          </cell>
          <cell r="O261">
            <v>56</v>
          </cell>
          <cell r="P261">
            <v>1010968</v>
          </cell>
          <cell r="R261">
            <v>1010968</v>
          </cell>
          <cell r="S261">
            <v>1010968</v>
          </cell>
          <cell r="T261">
            <v>0</v>
          </cell>
          <cell r="U261">
            <v>33</v>
          </cell>
          <cell r="V261">
            <v>595749</v>
          </cell>
          <cell r="W261">
            <v>595749</v>
          </cell>
          <cell r="X261">
            <v>0</v>
          </cell>
          <cell r="Y261">
            <v>13.41</v>
          </cell>
          <cell r="Z261">
            <v>242090.73</v>
          </cell>
          <cell r="AA261">
            <v>242090.73</v>
          </cell>
          <cell r="AB261">
            <v>0</v>
          </cell>
          <cell r="AC261" t="str">
            <v>NB Shipping</v>
          </cell>
          <cell r="AD261">
            <v>169507.94</v>
          </cell>
          <cell r="AE261">
            <v>169507.94</v>
          </cell>
          <cell r="AF261">
            <v>0</v>
          </cell>
          <cell r="AG261">
            <v>0</v>
          </cell>
          <cell r="AH261">
            <v>0</v>
          </cell>
          <cell r="AI261">
            <v>0</v>
          </cell>
          <cell r="AK261">
            <v>42.4</v>
          </cell>
          <cell r="AM261">
            <v>0</v>
          </cell>
          <cell r="AN261">
            <v>0</v>
          </cell>
          <cell r="AP261">
            <v>56</v>
          </cell>
          <cell r="AQ261">
            <v>1010968</v>
          </cell>
          <cell r="AS261">
            <v>1010968</v>
          </cell>
          <cell r="AT261">
            <v>42.4</v>
          </cell>
          <cell r="AU261">
            <v>765447.2</v>
          </cell>
          <cell r="AV261">
            <v>1656.45</v>
          </cell>
          <cell r="AW261">
            <v>767103.65</v>
          </cell>
          <cell r="AX261">
            <v>765447.2</v>
          </cell>
          <cell r="AY261">
            <v>1656.45</v>
          </cell>
          <cell r="AZ261">
            <v>767103.65</v>
          </cell>
          <cell r="BA261">
            <v>0</v>
          </cell>
          <cell r="BB261">
            <v>767103.65</v>
          </cell>
          <cell r="BC261">
            <v>0</v>
          </cell>
          <cell r="BD261">
            <v>0</v>
          </cell>
          <cell r="BE261">
            <v>0</v>
          </cell>
          <cell r="BF261">
            <v>1773.62</v>
          </cell>
          <cell r="BG261">
            <v>1846.71</v>
          </cell>
          <cell r="BH261" t="str">
            <v>Vodenko</v>
          </cell>
        </row>
        <row r="262">
          <cell r="A262">
            <v>200111</v>
          </cell>
          <cell r="B262" t="str">
            <v>foc</v>
          </cell>
          <cell r="C262" t="str">
            <v>foc51</v>
          </cell>
          <cell r="D262">
            <v>37198</v>
          </cell>
          <cell r="E262">
            <v>37203</v>
          </cell>
          <cell r="F262">
            <v>37204</v>
          </cell>
          <cell r="G262">
            <v>3938.010009765625</v>
          </cell>
          <cell r="H262">
            <v>3938.010009765625</v>
          </cell>
          <cell r="I262" t="str">
            <v>FCA Kovdor</v>
          </cell>
          <cell r="J262" t="str">
            <v>DAF Bel-Ukr</v>
          </cell>
          <cell r="K262" t="str">
            <v>КГОК</v>
          </cell>
          <cell r="L262" t="str">
            <v>КГОК</v>
          </cell>
          <cell r="M262" t="str">
            <v>GMF</v>
          </cell>
          <cell r="N262" t="str">
            <v>Shiran</v>
          </cell>
          <cell r="O262">
            <v>13.2776</v>
          </cell>
          <cell r="P262">
            <v>99582.82</v>
          </cell>
          <cell r="R262">
            <v>99582.82</v>
          </cell>
          <cell r="S262">
            <v>99582.82</v>
          </cell>
          <cell r="T262">
            <v>0</v>
          </cell>
          <cell r="U262">
            <v>11.26</v>
          </cell>
          <cell r="V262">
            <v>44341.992599999998</v>
          </cell>
          <cell r="W262">
            <v>44341.99</v>
          </cell>
          <cell r="X262">
            <v>0</v>
          </cell>
          <cell r="Y262">
            <v>1.87</v>
          </cell>
          <cell r="Z262">
            <v>7364.0787</v>
          </cell>
          <cell r="AA262">
            <v>7364.08</v>
          </cell>
          <cell r="AB262">
            <v>0</v>
          </cell>
          <cell r="AC262" t="str">
            <v>Intergate</v>
          </cell>
          <cell r="AD262">
            <v>47095.23</v>
          </cell>
          <cell r="AE262">
            <v>47095.23</v>
          </cell>
          <cell r="AF262">
            <v>0</v>
          </cell>
          <cell r="AG262">
            <v>0</v>
          </cell>
          <cell r="AH262">
            <v>0</v>
          </cell>
          <cell r="AI262">
            <v>0</v>
          </cell>
          <cell r="AJ262">
            <v>13.2776</v>
          </cell>
          <cell r="AK262">
            <v>11.31</v>
          </cell>
          <cell r="AL262">
            <v>13.2272</v>
          </cell>
          <cell r="AM262">
            <v>52088.85</v>
          </cell>
          <cell r="AN262">
            <v>47295.5</v>
          </cell>
          <cell r="AO262">
            <v>99384.35</v>
          </cell>
          <cell r="AP262">
            <v>13.2272</v>
          </cell>
          <cell r="AQ262">
            <v>52088.8459</v>
          </cell>
          <cell r="AR262">
            <v>47295.5</v>
          </cell>
          <cell r="AS262">
            <v>99384.3459</v>
          </cell>
          <cell r="AT262">
            <v>11.31</v>
          </cell>
          <cell r="AU262">
            <v>44538.893100000001</v>
          </cell>
          <cell r="AV262">
            <v>47095.23</v>
          </cell>
          <cell r="AW262">
            <v>91634.123099999997</v>
          </cell>
          <cell r="AX262">
            <v>44538.893100000001</v>
          </cell>
          <cell r="AY262">
            <v>47095.23</v>
          </cell>
          <cell r="AZ262">
            <v>91634.123099999997</v>
          </cell>
          <cell r="BA262">
            <v>0</v>
          </cell>
          <cell r="BB262">
            <v>91634.12</v>
          </cell>
          <cell r="BC262">
            <v>0</v>
          </cell>
          <cell r="BD262">
            <v>0</v>
          </cell>
          <cell r="BE262">
            <v>198.47409999999999</v>
          </cell>
          <cell r="BF262">
            <v>386.14409999999998</v>
          </cell>
          <cell r="BG262">
            <v>196.90049999999999</v>
          </cell>
        </row>
        <row r="263">
          <cell r="A263">
            <v>200111</v>
          </cell>
          <cell r="B263" t="str">
            <v>aac</v>
          </cell>
          <cell r="C263" t="str">
            <v>aac21</v>
          </cell>
          <cell r="D263">
            <v>37214</v>
          </cell>
          <cell r="E263">
            <v>37204</v>
          </cell>
          <cell r="F263">
            <v>37214</v>
          </cell>
          <cell r="G263">
            <v>44</v>
          </cell>
          <cell r="H263">
            <v>44</v>
          </cell>
          <cell r="I263" t="str">
            <v>FCA Nevinnomyssk</v>
          </cell>
          <cell r="J263" t="str">
            <v>DAF Mostis</v>
          </cell>
          <cell r="K263" t="str">
            <v>НевАзот</v>
          </cell>
          <cell r="L263" t="str">
            <v>НевАзот</v>
          </cell>
          <cell r="M263" t="str">
            <v>GMF</v>
          </cell>
          <cell r="N263" t="str">
            <v>Pentoil</v>
          </cell>
          <cell r="O263">
            <v>259</v>
          </cell>
          <cell r="P263">
            <v>11396</v>
          </cell>
          <cell r="R263">
            <v>11396</v>
          </cell>
          <cell r="S263">
            <v>11396</v>
          </cell>
          <cell r="T263">
            <v>0</v>
          </cell>
          <cell r="U263">
            <v>110</v>
          </cell>
          <cell r="V263">
            <v>4840</v>
          </cell>
          <cell r="W263">
            <v>4840</v>
          </cell>
          <cell r="X263">
            <v>0</v>
          </cell>
          <cell r="Y263">
            <v>87.61</v>
          </cell>
          <cell r="Z263">
            <v>3854.84</v>
          </cell>
          <cell r="AA263">
            <v>3854.84</v>
          </cell>
          <cell r="AB263">
            <v>0</v>
          </cell>
          <cell r="AC263" t="str">
            <v>Transair</v>
          </cell>
          <cell r="AD263">
            <v>2635.08</v>
          </cell>
          <cell r="AE263">
            <v>2635.08</v>
          </cell>
          <cell r="AF263">
            <v>0</v>
          </cell>
          <cell r="AG263">
            <v>0</v>
          </cell>
          <cell r="AH263">
            <v>0</v>
          </cell>
          <cell r="AI263">
            <v>0</v>
          </cell>
          <cell r="AJ263">
            <v>259</v>
          </cell>
          <cell r="AK263">
            <v>170.39</v>
          </cell>
          <cell r="AL263">
            <v>258.5</v>
          </cell>
          <cell r="AM263">
            <v>11374</v>
          </cell>
          <cell r="AN263">
            <v>0</v>
          </cell>
          <cell r="AO263">
            <v>11374</v>
          </cell>
          <cell r="AP263">
            <v>258.5</v>
          </cell>
          <cell r="AS263">
            <v>11374</v>
          </cell>
          <cell r="AT263">
            <v>170.39</v>
          </cell>
          <cell r="AW263">
            <v>7497.16</v>
          </cell>
          <cell r="AZ263">
            <v>7497.16</v>
          </cell>
          <cell r="BA263">
            <v>0</v>
          </cell>
          <cell r="BB263">
            <v>7497.16</v>
          </cell>
          <cell r="BC263">
            <v>0</v>
          </cell>
          <cell r="BD263">
            <v>0</v>
          </cell>
          <cell r="BE263">
            <v>22</v>
          </cell>
          <cell r="BF263">
            <v>22</v>
          </cell>
          <cell r="BG263">
            <v>22.08</v>
          </cell>
        </row>
        <row r="264">
          <cell r="A264">
            <v>200111</v>
          </cell>
          <cell r="B264" t="str">
            <v>bc</v>
          </cell>
          <cell r="C264" t="str">
            <v>bc34</v>
          </cell>
          <cell r="D264">
            <v>37218</v>
          </cell>
          <cell r="E264">
            <v>37204</v>
          </cell>
          <cell r="F264">
            <v>37225</v>
          </cell>
          <cell r="G264">
            <v>120</v>
          </cell>
          <cell r="H264">
            <v>120</v>
          </cell>
          <cell r="I264" t="str">
            <v>FCA Kovdor</v>
          </cell>
          <cell r="J264" t="str">
            <v>CIF Antwerpen</v>
          </cell>
          <cell r="K264" t="str">
            <v>КГОК</v>
          </cell>
          <cell r="L264" t="str">
            <v>КГОК</v>
          </cell>
          <cell r="M264" t="str">
            <v>GMF</v>
          </cell>
          <cell r="N264" t="str">
            <v>Treibacher</v>
          </cell>
          <cell r="O264">
            <v>1800</v>
          </cell>
          <cell r="P264">
            <v>216000</v>
          </cell>
          <cell r="R264">
            <v>216000</v>
          </cell>
          <cell r="S264">
            <v>216000</v>
          </cell>
          <cell r="T264">
            <v>0</v>
          </cell>
          <cell r="U264">
            <v>1600</v>
          </cell>
          <cell r="V264">
            <v>192000</v>
          </cell>
          <cell r="W264">
            <v>192000</v>
          </cell>
          <cell r="X264">
            <v>0</v>
          </cell>
          <cell r="Y264">
            <v>100</v>
          </cell>
          <cell r="Z264">
            <v>12000</v>
          </cell>
          <cell r="AA264">
            <v>12000</v>
          </cell>
          <cell r="AB264">
            <v>0</v>
          </cell>
          <cell r="AD264">
            <v>7980.18</v>
          </cell>
          <cell r="AE264">
            <v>7980.18</v>
          </cell>
          <cell r="AF264">
            <v>0</v>
          </cell>
          <cell r="AG264">
            <v>332.64</v>
          </cell>
          <cell r="AH264">
            <v>332.64</v>
          </cell>
          <cell r="AI264">
            <v>0</v>
          </cell>
          <cell r="AJ264">
            <v>1800</v>
          </cell>
          <cell r="AK264">
            <v>1680</v>
          </cell>
          <cell r="AL264">
            <v>1790</v>
          </cell>
          <cell r="AM264">
            <v>214800</v>
          </cell>
          <cell r="AN264">
            <v>0</v>
          </cell>
          <cell r="AO264">
            <v>214800</v>
          </cell>
          <cell r="AP264">
            <v>1790</v>
          </cell>
          <cell r="AQ264">
            <v>214800</v>
          </cell>
          <cell r="AS264">
            <v>214800</v>
          </cell>
          <cell r="AT264">
            <v>1680</v>
          </cell>
          <cell r="AW264">
            <v>201600</v>
          </cell>
          <cell r="AZ264">
            <v>201600</v>
          </cell>
          <cell r="BA264">
            <v>0</v>
          </cell>
          <cell r="BB264">
            <v>201600</v>
          </cell>
          <cell r="BC264">
            <v>0</v>
          </cell>
          <cell r="BD264">
            <v>0</v>
          </cell>
          <cell r="BE264">
            <v>1200</v>
          </cell>
          <cell r="BF264">
            <v>1200</v>
          </cell>
          <cell r="BG264">
            <v>1287.18</v>
          </cell>
        </row>
        <row r="265">
          <cell r="A265">
            <v>200111</v>
          </cell>
          <cell r="B265" t="str">
            <v>foc</v>
          </cell>
          <cell r="C265" t="str">
            <v>foc52</v>
          </cell>
          <cell r="D265">
            <v>37199</v>
          </cell>
          <cell r="E265">
            <v>37204</v>
          </cell>
          <cell r="F265">
            <v>37207</v>
          </cell>
          <cell r="G265">
            <v>3880.280029296875</v>
          </cell>
          <cell r="H265">
            <v>3880.280029296875</v>
          </cell>
          <cell r="I265" t="str">
            <v>FCA Kovdor</v>
          </cell>
          <cell r="J265" t="str">
            <v>DAF Bel-Ukr</v>
          </cell>
          <cell r="K265" t="str">
            <v>КГОК</v>
          </cell>
          <cell r="L265" t="str">
            <v>КГОК</v>
          </cell>
          <cell r="M265" t="str">
            <v>GMF</v>
          </cell>
          <cell r="N265" t="str">
            <v>Shiran</v>
          </cell>
          <cell r="O265">
            <v>13.396100000000001</v>
          </cell>
          <cell r="P265">
            <v>98582.78</v>
          </cell>
          <cell r="R265">
            <v>98582.78</v>
          </cell>
          <cell r="S265">
            <v>98582.78</v>
          </cell>
          <cell r="T265">
            <v>0</v>
          </cell>
          <cell r="U265">
            <v>11.32</v>
          </cell>
          <cell r="V265">
            <v>43924.7696</v>
          </cell>
          <cell r="W265">
            <v>43924.77</v>
          </cell>
          <cell r="X265">
            <v>0</v>
          </cell>
          <cell r="Y265">
            <v>1.86</v>
          </cell>
          <cell r="Z265">
            <v>7217.3208000000004</v>
          </cell>
          <cell r="AA265">
            <v>7217.32</v>
          </cell>
          <cell r="AB265">
            <v>0</v>
          </cell>
          <cell r="AC265" t="str">
            <v>Intergate</v>
          </cell>
          <cell r="AD265">
            <v>46480.07</v>
          </cell>
          <cell r="AE265">
            <v>46480.07</v>
          </cell>
          <cell r="AF265">
            <v>0</v>
          </cell>
          <cell r="AG265">
            <v>0</v>
          </cell>
          <cell r="AH265">
            <v>0</v>
          </cell>
          <cell r="AI265">
            <v>0</v>
          </cell>
          <cell r="AJ265">
            <v>13.396100000000001</v>
          </cell>
          <cell r="AK265">
            <v>11.420199999999999</v>
          </cell>
          <cell r="AL265">
            <v>13.3454</v>
          </cell>
          <cell r="AM265">
            <v>51783.89</v>
          </cell>
          <cell r="AN265">
            <v>46602.16</v>
          </cell>
          <cell r="AO265">
            <v>98386.05</v>
          </cell>
          <cell r="AP265">
            <v>13.3454</v>
          </cell>
          <cell r="AQ265">
            <v>51783.888700000003</v>
          </cell>
          <cell r="AR265">
            <v>46602.16</v>
          </cell>
          <cell r="AS265">
            <v>98386.048699999999</v>
          </cell>
          <cell r="AT265">
            <v>11.420199999999999</v>
          </cell>
          <cell r="AU265">
            <v>44313.573700000001</v>
          </cell>
          <cell r="AV265">
            <v>46480.07</v>
          </cell>
          <cell r="AW265">
            <v>90793.643700000001</v>
          </cell>
          <cell r="AX265">
            <v>44313.573700000001</v>
          </cell>
          <cell r="AY265">
            <v>46480.07</v>
          </cell>
          <cell r="AZ265">
            <v>90793.643700000001</v>
          </cell>
          <cell r="BA265">
            <v>0</v>
          </cell>
          <cell r="BB265">
            <v>90793.64</v>
          </cell>
          <cell r="BC265">
            <v>0</v>
          </cell>
          <cell r="BD265">
            <v>0</v>
          </cell>
          <cell r="BE265">
            <v>196.7313</v>
          </cell>
          <cell r="BF265">
            <v>375.08429999999998</v>
          </cell>
          <cell r="BG265">
            <v>388.80410000000001</v>
          </cell>
        </row>
        <row r="266">
          <cell r="A266">
            <v>200111</v>
          </cell>
          <cell r="B266" t="str">
            <v>npk</v>
          </cell>
          <cell r="C266" t="str">
            <v>npk03</v>
          </cell>
          <cell r="D266">
            <v>37204</v>
          </cell>
          <cell r="E266">
            <v>37204</v>
          </cell>
          <cell r="F266">
            <v>37212</v>
          </cell>
          <cell r="G266">
            <v>8758</v>
          </cell>
          <cell r="H266">
            <v>8763.349609375</v>
          </cell>
          <cell r="I266" t="str">
            <v>FCA Nevinnomyssk</v>
          </cell>
          <cell r="J266" t="str">
            <v>FOB Novorossijsk</v>
          </cell>
          <cell r="K266" t="str">
            <v>НВТИ</v>
          </cell>
          <cell r="L266" t="str">
            <v>НВТИ</v>
          </cell>
          <cell r="M266" t="str">
            <v>GMF</v>
          </cell>
          <cell r="N266" t="str">
            <v>Transammonia</v>
          </cell>
          <cell r="O266">
            <v>118</v>
          </cell>
          <cell r="P266">
            <v>1034075.3</v>
          </cell>
          <cell r="R266">
            <v>1034075.3</v>
          </cell>
          <cell r="S266">
            <v>983658.63</v>
          </cell>
          <cell r="T266">
            <v>50416.67</v>
          </cell>
          <cell r="U266">
            <v>106.2</v>
          </cell>
          <cell r="V266">
            <v>930099.6</v>
          </cell>
          <cell r="W266">
            <v>930099.6</v>
          </cell>
          <cell r="X266">
            <v>0</v>
          </cell>
          <cell r="Y266">
            <v>0.03</v>
          </cell>
          <cell r="Z266">
            <v>262.90050000000002</v>
          </cell>
          <cell r="AA266">
            <v>262.89999999999998</v>
          </cell>
          <cell r="AB266">
            <v>0</v>
          </cell>
          <cell r="AC266" t="str">
            <v>Railco</v>
          </cell>
          <cell r="AD266">
            <v>102336.95</v>
          </cell>
          <cell r="AE266">
            <v>102336.95</v>
          </cell>
          <cell r="AF266">
            <v>0</v>
          </cell>
          <cell r="AG266">
            <v>0</v>
          </cell>
          <cell r="AH266">
            <v>0</v>
          </cell>
          <cell r="AI266">
            <v>0</v>
          </cell>
          <cell r="AJ266">
            <v>118</v>
          </cell>
          <cell r="AK266">
            <v>117.84</v>
          </cell>
          <cell r="AL266">
            <v>117.9</v>
          </cell>
          <cell r="AM266">
            <v>1033198.97</v>
          </cell>
          <cell r="AN266">
            <v>0</v>
          </cell>
          <cell r="AO266">
            <v>1033198.97</v>
          </cell>
          <cell r="AP266">
            <v>117.9</v>
          </cell>
          <cell r="AQ266">
            <v>1033198.965</v>
          </cell>
          <cell r="AS266">
            <v>1033198.965</v>
          </cell>
          <cell r="AT266">
            <v>117.84</v>
          </cell>
          <cell r="AW266">
            <v>1032673.164</v>
          </cell>
          <cell r="AZ266">
            <v>1032673.164</v>
          </cell>
          <cell r="BA266">
            <v>0</v>
          </cell>
          <cell r="BB266">
            <v>1032673.16</v>
          </cell>
          <cell r="BC266">
            <v>0</v>
          </cell>
          <cell r="BD266">
            <v>0</v>
          </cell>
          <cell r="BE266">
            <v>876.33500000000004</v>
          </cell>
          <cell r="BF266">
            <v>262.90050000000002</v>
          </cell>
          <cell r="BG266">
            <v>236.614</v>
          </cell>
          <cell r="BH266" t="str">
            <v>Dorothea Oldendorff</v>
          </cell>
        </row>
        <row r="267">
          <cell r="A267">
            <v>200111</v>
          </cell>
          <cell r="B267" t="str">
            <v>ac</v>
          </cell>
          <cell r="C267" t="str">
            <v>ac58</v>
          </cell>
          <cell r="D267">
            <v>37204</v>
          </cell>
          <cell r="E267">
            <v>37205</v>
          </cell>
          <cell r="F267">
            <v>37205</v>
          </cell>
          <cell r="G267">
            <v>8170</v>
          </cell>
          <cell r="H267">
            <v>8170</v>
          </cell>
          <cell r="I267" t="str">
            <v>FOB Murmansk</v>
          </cell>
          <cell r="J267" t="str">
            <v>FOB Murmansk</v>
          </cell>
          <cell r="K267" t="str">
            <v>КГОК</v>
          </cell>
          <cell r="L267" t="str">
            <v>КГОК</v>
          </cell>
          <cell r="M267" t="str">
            <v>GMF</v>
          </cell>
          <cell r="N267" t="str">
            <v>Norsk Hydro</v>
          </cell>
          <cell r="O267">
            <v>44.1</v>
          </cell>
          <cell r="P267">
            <v>360297</v>
          </cell>
          <cell r="R267">
            <v>360297</v>
          </cell>
          <cell r="S267">
            <v>360297</v>
          </cell>
          <cell r="T267">
            <v>0</v>
          </cell>
          <cell r="U267">
            <v>33</v>
          </cell>
          <cell r="V267">
            <v>269610</v>
          </cell>
          <cell r="W267">
            <v>269610</v>
          </cell>
          <cell r="X267">
            <v>0</v>
          </cell>
          <cell r="Y267">
            <v>10.8</v>
          </cell>
          <cell r="Z267">
            <v>88236</v>
          </cell>
          <cell r="AA267">
            <v>88236</v>
          </cell>
          <cell r="AB267">
            <v>0</v>
          </cell>
          <cell r="AD267">
            <v>0</v>
          </cell>
          <cell r="AE267">
            <v>0</v>
          </cell>
          <cell r="AF267">
            <v>0</v>
          </cell>
          <cell r="AG267">
            <v>0</v>
          </cell>
          <cell r="AH267">
            <v>0</v>
          </cell>
          <cell r="AI267">
            <v>0</v>
          </cell>
          <cell r="AJ267">
            <v>44.1</v>
          </cell>
          <cell r="AK267">
            <v>33.1</v>
          </cell>
          <cell r="AL267">
            <v>44</v>
          </cell>
          <cell r="AM267">
            <v>359480</v>
          </cell>
          <cell r="AN267">
            <v>0</v>
          </cell>
          <cell r="AO267">
            <v>359480</v>
          </cell>
          <cell r="AP267">
            <v>44</v>
          </cell>
          <cell r="AQ267">
            <v>359480</v>
          </cell>
          <cell r="AS267">
            <v>359480</v>
          </cell>
          <cell r="AT267">
            <v>33.1</v>
          </cell>
          <cell r="AU267">
            <v>270427</v>
          </cell>
          <cell r="AW267">
            <v>270427</v>
          </cell>
          <cell r="AX267">
            <v>270427</v>
          </cell>
          <cell r="AZ267">
            <v>270427</v>
          </cell>
          <cell r="BA267">
            <v>0</v>
          </cell>
          <cell r="BB267">
            <v>270427</v>
          </cell>
          <cell r="BC267">
            <v>0</v>
          </cell>
          <cell r="BD267">
            <v>0</v>
          </cell>
          <cell r="BE267">
            <v>817</v>
          </cell>
          <cell r="BF267">
            <v>817</v>
          </cell>
          <cell r="BG267">
            <v>817</v>
          </cell>
        </row>
        <row r="268">
          <cell r="A268">
            <v>200111</v>
          </cell>
          <cell r="B268" t="str">
            <v>dfp</v>
          </cell>
          <cell r="C268" t="str">
            <v>dfp39</v>
          </cell>
          <cell r="D268">
            <v>37201</v>
          </cell>
          <cell r="E268">
            <v>37205</v>
          </cell>
          <cell r="F268">
            <v>37206</v>
          </cell>
          <cell r="G268">
            <v>1103.739990234375</v>
          </cell>
          <cell r="H268">
            <v>1108.530029296875</v>
          </cell>
          <cell r="I268" t="str">
            <v>DAF Ivangorod</v>
          </cell>
          <cell r="J268" t="str">
            <v>FOB Tallinn</v>
          </cell>
          <cell r="K268" t="str">
            <v>Фосфорит</v>
          </cell>
          <cell r="L268" t="str">
            <v>Фосфорит</v>
          </cell>
          <cell r="M268" t="str">
            <v>GMF</v>
          </cell>
          <cell r="N268" t="str">
            <v>Nagel</v>
          </cell>
          <cell r="O268">
            <v>139.1908</v>
          </cell>
          <cell r="P268">
            <v>154297.14000000001</v>
          </cell>
          <cell r="R268">
            <v>154297.14000000001</v>
          </cell>
          <cell r="S268">
            <v>154297.14000000001</v>
          </cell>
          <cell r="T268">
            <v>0</v>
          </cell>
          <cell r="U268">
            <v>129.56979999999999</v>
          </cell>
          <cell r="V268">
            <v>143011.33799999999</v>
          </cell>
          <cell r="W268">
            <v>143011.34</v>
          </cell>
          <cell r="X268">
            <v>0</v>
          </cell>
          <cell r="Y268">
            <v>2.19</v>
          </cell>
          <cell r="Z268">
            <v>2427.6806999999999</v>
          </cell>
          <cell r="AA268">
            <v>2427.6799999999998</v>
          </cell>
          <cell r="AB268">
            <v>0</v>
          </cell>
          <cell r="AC268" t="str">
            <v>EBSS</v>
          </cell>
          <cell r="AD268">
            <v>8528.1924999999992</v>
          </cell>
          <cell r="AE268">
            <v>8528.19</v>
          </cell>
          <cell r="AF268">
            <v>0</v>
          </cell>
          <cell r="AG268">
            <v>0</v>
          </cell>
          <cell r="AH268">
            <v>0</v>
          </cell>
          <cell r="AI268">
            <v>0</v>
          </cell>
          <cell r="AJ268">
            <v>139.1908</v>
          </cell>
          <cell r="AK268">
            <v>136.80109999999999</v>
          </cell>
          <cell r="AL268">
            <v>139.0908</v>
          </cell>
          <cell r="AM268">
            <v>154186.29</v>
          </cell>
          <cell r="AN268">
            <v>0</v>
          </cell>
          <cell r="AO268">
            <v>154186.29</v>
          </cell>
          <cell r="AP268">
            <v>139.0908</v>
          </cell>
          <cell r="AQ268">
            <v>154186.28700000001</v>
          </cell>
          <cell r="AS268">
            <v>154186.28700000001</v>
          </cell>
          <cell r="AT268">
            <v>136.80109999999999</v>
          </cell>
          <cell r="AU268">
            <v>151648.1562</v>
          </cell>
          <cell r="AW268">
            <v>151648.1562</v>
          </cell>
          <cell r="AX268">
            <v>151648.1562</v>
          </cell>
          <cell r="AZ268">
            <v>151648.1562</v>
          </cell>
          <cell r="BA268">
            <v>0</v>
          </cell>
          <cell r="BB268">
            <v>151648.16</v>
          </cell>
          <cell r="BC268">
            <v>0</v>
          </cell>
          <cell r="BD268">
            <v>0</v>
          </cell>
          <cell r="BE268">
            <v>110.85299999999999</v>
          </cell>
          <cell r="BF268">
            <v>110.45010000000001</v>
          </cell>
          <cell r="BG268">
            <v>108.62569999999999</v>
          </cell>
          <cell r="BH268" t="str">
            <v>Iida</v>
          </cell>
        </row>
        <row r="269">
          <cell r="A269">
            <v>200112</v>
          </cell>
          <cell r="B269" t="str">
            <v>map</v>
          </cell>
          <cell r="C269" t="str">
            <v>map37</v>
          </cell>
          <cell r="D269">
            <v>37225</v>
          </cell>
          <cell r="E269">
            <v>37205</v>
          </cell>
          <cell r="F269">
            <v>37226</v>
          </cell>
          <cell r="G269">
            <v>1992.95703125</v>
          </cell>
          <cell r="H269">
            <v>2005.405029296875</v>
          </cell>
          <cell r="I269" t="str">
            <v>DAF Ivangorod</v>
          </cell>
          <cell r="J269" t="str">
            <v>FOB Tallinn</v>
          </cell>
          <cell r="K269" t="str">
            <v>Фосфорит</v>
          </cell>
          <cell r="L269" t="str">
            <v>Фосфорит</v>
          </cell>
          <cell r="M269" t="str">
            <v>GMF</v>
          </cell>
          <cell r="N269" t="str">
            <v>Unifert</v>
          </cell>
          <cell r="O269">
            <v>136</v>
          </cell>
          <cell r="P269">
            <v>272735.08</v>
          </cell>
          <cell r="R269">
            <v>272735.08</v>
          </cell>
          <cell r="S269">
            <v>272735.08</v>
          </cell>
          <cell r="T269">
            <v>0</v>
          </cell>
          <cell r="U269">
            <v>129</v>
          </cell>
          <cell r="V269">
            <v>257091.45300000001</v>
          </cell>
          <cell r="W269">
            <v>257091.45</v>
          </cell>
          <cell r="X269">
            <v>0</v>
          </cell>
          <cell r="Y269">
            <v>-4.54</v>
          </cell>
          <cell r="Z269">
            <v>-9104.5386999999992</v>
          </cell>
          <cell r="AA269">
            <v>-9104.5400000000009</v>
          </cell>
          <cell r="AB269">
            <v>0</v>
          </cell>
          <cell r="AC269" t="str">
            <v>EBSS</v>
          </cell>
          <cell r="AD269">
            <v>24148.42</v>
          </cell>
          <cell r="AE269">
            <v>24148.42</v>
          </cell>
          <cell r="AF269">
            <v>0</v>
          </cell>
          <cell r="AG269">
            <v>0</v>
          </cell>
          <cell r="AH269">
            <v>0</v>
          </cell>
          <cell r="AI269">
            <v>0</v>
          </cell>
          <cell r="AJ269">
            <v>136</v>
          </cell>
          <cell r="AK269">
            <v>140.34</v>
          </cell>
          <cell r="AL269">
            <v>135.9</v>
          </cell>
          <cell r="AM269">
            <v>272534.53999999998</v>
          </cell>
          <cell r="AN269">
            <v>0</v>
          </cell>
          <cell r="AO269">
            <v>272534.53999999998</v>
          </cell>
          <cell r="AP269">
            <v>135.9</v>
          </cell>
          <cell r="AQ269">
            <v>272534.53950000001</v>
          </cell>
          <cell r="AS269">
            <v>272534.53950000001</v>
          </cell>
          <cell r="AT269">
            <v>140.34</v>
          </cell>
          <cell r="AW269">
            <v>281438.53769999999</v>
          </cell>
          <cell r="AZ269">
            <v>281438.53769999999</v>
          </cell>
          <cell r="BA269">
            <v>0</v>
          </cell>
          <cell r="BB269">
            <v>281438.53999999998</v>
          </cell>
          <cell r="BC269">
            <v>0</v>
          </cell>
          <cell r="BD269">
            <v>0</v>
          </cell>
          <cell r="BE269">
            <v>200.54050000000001</v>
          </cell>
          <cell r="BF269">
            <v>200.54050000000001</v>
          </cell>
          <cell r="BG269">
            <v>198.66470000000001</v>
          </cell>
          <cell r="BH269" t="str">
            <v>Anjola</v>
          </cell>
        </row>
        <row r="270">
          <cell r="A270">
            <v>200111</v>
          </cell>
          <cell r="B270" t="str">
            <v>aac</v>
          </cell>
          <cell r="C270" t="str">
            <v>aac22</v>
          </cell>
          <cell r="D270">
            <v>37225</v>
          </cell>
          <cell r="E270">
            <v>37208</v>
          </cell>
          <cell r="F270">
            <v>37225</v>
          </cell>
          <cell r="G270">
            <v>597.29998779296875</v>
          </cell>
          <cell r="H270">
            <v>539.76397705078125</v>
          </cell>
          <cell r="I270" t="str">
            <v>FCA Nevinnomyssk</v>
          </cell>
          <cell r="J270" t="str">
            <v>DAF Buslovskaja</v>
          </cell>
          <cell r="K270" t="str">
            <v>НевАзот</v>
          </cell>
          <cell r="L270" t="str">
            <v>НевАзот</v>
          </cell>
          <cell r="M270" t="str">
            <v>GMF</v>
          </cell>
          <cell r="N270" t="str">
            <v>Vinmar</v>
          </cell>
          <cell r="O270">
            <v>185</v>
          </cell>
          <cell r="P270">
            <v>99856.34</v>
          </cell>
          <cell r="R270">
            <v>99856.34</v>
          </cell>
          <cell r="S270">
            <v>99856.34</v>
          </cell>
          <cell r="T270">
            <v>0</v>
          </cell>
          <cell r="U270">
            <v>110</v>
          </cell>
          <cell r="V270">
            <v>65703</v>
          </cell>
          <cell r="W270">
            <v>65703</v>
          </cell>
          <cell r="X270">
            <v>0</v>
          </cell>
          <cell r="Y270">
            <v>1.35</v>
          </cell>
          <cell r="Z270">
            <v>728.68140000000005</v>
          </cell>
          <cell r="AA270">
            <v>728.68</v>
          </cell>
          <cell r="AB270">
            <v>0</v>
          </cell>
          <cell r="AC270" t="str">
            <v>Transair</v>
          </cell>
          <cell r="AD270">
            <v>32589.14</v>
          </cell>
          <cell r="AE270">
            <v>32589.14</v>
          </cell>
          <cell r="AF270">
            <v>0</v>
          </cell>
          <cell r="AG270">
            <v>0</v>
          </cell>
          <cell r="AH270">
            <v>0</v>
          </cell>
          <cell r="AI270">
            <v>0</v>
          </cell>
          <cell r="AJ270">
            <v>185</v>
          </cell>
          <cell r="AK270">
            <v>165.06</v>
          </cell>
          <cell r="AL270">
            <v>184.5</v>
          </cell>
          <cell r="AM270">
            <v>99586.46</v>
          </cell>
          <cell r="AN270">
            <v>0</v>
          </cell>
          <cell r="AO270">
            <v>99586.46</v>
          </cell>
          <cell r="AP270">
            <v>184.5</v>
          </cell>
          <cell r="AS270">
            <v>99586.457999999999</v>
          </cell>
          <cell r="AT270">
            <v>165.06</v>
          </cell>
          <cell r="AW270">
            <v>98590.338000000003</v>
          </cell>
          <cell r="AZ270">
            <v>98590.338000000003</v>
          </cell>
          <cell r="BA270">
            <v>0</v>
          </cell>
          <cell r="BB270">
            <v>98590.34</v>
          </cell>
          <cell r="BC270">
            <v>0</v>
          </cell>
          <cell r="BD270">
            <v>0</v>
          </cell>
          <cell r="BE270">
            <v>269.88200000000001</v>
          </cell>
          <cell r="BF270">
            <v>267.43860000000001</v>
          </cell>
          <cell r="BG270">
            <v>298.19799999999998</v>
          </cell>
          <cell r="BH270" t="str">
            <v>57.5360000000001</v>
          </cell>
        </row>
        <row r="271">
          <cell r="A271">
            <v>200111</v>
          </cell>
          <cell r="B271" t="str">
            <v>bac</v>
          </cell>
          <cell r="C271" t="str">
            <v>bac11</v>
          </cell>
          <cell r="D271">
            <v>37205</v>
          </cell>
          <cell r="E271">
            <v>37208</v>
          </cell>
          <cell r="F271">
            <v>37208</v>
          </cell>
          <cell r="G271">
            <v>39.799999237060547</v>
          </cell>
          <cell r="H271">
            <v>39.799999237060547</v>
          </cell>
          <cell r="I271" t="str">
            <v>FCA Nevinnomyssk</v>
          </cell>
          <cell r="J271" t="str">
            <v>FCA Nevinnomyssk</v>
          </cell>
          <cell r="K271" t="str">
            <v>НевАзот</v>
          </cell>
          <cell r="L271" t="str">
            <v>НевАзот</v>
          </cell>
          <cell r="M271" t="str">
            <v>GMF</v>
          </cell>
          <cell r="N271" t="str">
            <v>Coxon</v>
          </cell>
          <cell r="O271">
            <v>316</v>
          </cell>
          <cell r="P271">
            <v>12576.8</v>
          </cell>
          <cell r="R271">
            <v>12576.8</v>
          </cell>
          <cell r="S271">
            <v>12576.8</v>
          </cell>
          <cell r="T271">
            <v>0</v>
          </cell>
          <cell r="U271">
            <v>310</v>
          </cell>
          <cell r="V271">
            <v>12338</v>
          </cell>
          <cell r="W271">
            <v>12338</v>
          </cell>
          <cell r="X271">
            <v>0</v>
          </cell>
          <cell r="Y271">
            <v>4.5</v>
          </cell>
          <cell r="Z271">
            <v>179.1</v>
          </cell>
          <cell r="AA271">
            <v>179.1</v>
          </cell>
          <cell r="AB271">
            <v>0</v>
          </cell>
          <cell r="AD271">
            <v>0</v>
          </cell>
          <cell r="AE271">
            <v>0</v>
          </cell>
          <cell r="AF271">
            <v>0</v>
          </cell>
          <cell r="AG271">
            <v>0</v>
          </cell>
          <cell r="AH271">
            <v>0</v>
          </cell>
          <cell r="AI271">
            <v>0</v>
          </cell>
          <cell r="AJ271">
            <v>316</v>
          </cell>
          <cell r="AK271">
            <v>310.5</v>
          </cell>
          <cell r="AL271">
            <v>315.5</v>
          </cell>
          <cell r="AM271">
            <v>12556.9</v>
          </cell>
          <cell r="AN271">
            <v>0</v>
          </cell>
          <cell r="AO271">
            <v>12556.9</v>
          </cell>
          <cell r="AP271">
            <v>315.5</v>
          </cell>
          <cell r="AS271">
            <v>12556.9</v>
          </cell>
          <cell r="AT271">
            <v>310.5</v>
          </cell>
          <cell r="AW271">
            <v>12357.9</v>
          </cell>
          <cell r="AZ271">
            <v>12357.9</v>
          </cell>
          <cell r="BA271">
            <v>0</v>
          </cell>
          <cell r="BB271">
            <v>12357.9</v>
          </cell>
          <cell r="BC271">
            <v>0</v>
          </cell>
          <cell r="BD271">
            <v>0</v>
          </cell>
          <cell r="BE271">
            <v>19.899999999999999</v>
          </cell>
          <cell r="BF271">
            <v>19.899999999999999</v>
          </cell>
          <cell r="BG271">
            <v>19.899999999999999</v>
          </cell>
        </row>
        <row r="272">
          <cell r="A272">
            <v>200111</v>
          </cell>
          <cell r="B272" t="str">
            <v>bac</v>
          </cell>
          <cell r="C272" t="str">
            <v>bac10</v>
          </cell>
          <cell r="D272">
            <v>37205</v>
          </cell>
          <cell r="E272">
            <v>37209</v>
          </cell>
          <cell r="F272">
            <v>37209</v>
          </cell>
          <cell r="G272">
            <v>341.20001220703125</v>
          </cell>
          <cell r="H272">
            <v>335.37399291992188</v>
          </cell>
          <cell r="I272" t="str">
            <v>FCA Nevinnomyssk</v>
          </cell>
          <cell r="J272" t="str">
            <v>FCA Nevinnomyssk</v>
          </cell>
          <cell r="K272" t="str">
            <v>НевАзот</v>
          </cell>
          <cell r="L272" t="str">
            <v>НевАзот</v>
          </cell>
          <cell r="M272" t="str">
            <v>GMF</v>
          </cell>
          <cell r="N272" t="str">
            <v>Coxon</v>
          </cell>
          <cell r="O272">
            <v>316</v>
          </cell>
          <cell r="P272">
            <v>105978.18</v>
          </cell>
          <cell r="R272">
            <v>105978.18</v>
          </cell>
          <cell r="S272">
            <v>105978.18</v>
          </cell>
          <cell r="T272">
            <v>0</v>
          </cell>
          <cell r="U272">
            <v>310</v>
          </cell>
          <cell r="V272">
            <v>105772</v>
          </cell>
          <cell r="W272">
            <v>105772</v>
          </cell>
          <cell r="X272">
            <v>0</v>
          </cell>
          <cell r="Y272">
            <v>0.01</v>
          </cell>
          <cell r="Z272">
            <v>3.3536999999999999</v>
          </cell>
          <cell r="AA272">
            <v>3.35</v>
          </cell>
          <cell r="AB272">
            <v>0</v>
          </cell>
          <cell r="AD272">
            <v>0</v>
          </cell>
          <cell r="AE272">
            <v>0</v>
          </cell>
          <cell r="AF272">
            <v>0</v>
          </cell>
          <cell r="AG272">
            <v>0</v>
          </cell>
          <cell r="AH272">
            <v>0</v>
          </cell>
          <cell r="AI272">
            <v>0</v>
          </cell>
          <cell r="AJ272">
            <v>316</v>
          </cell>
          <cell r="AK272">
            <v>310.5</v>
          </cell>
          <cell r="AL272">
            <v>315.95</v>
          </cell>
          <cell r="AM272">
            <v>105961.42</v>
          </cell>
          <cell r="AN272">
            <v>0</v>
          </cell>
          <cell r="AO272">
            <v>105961.42</v>
          </cell>
          <cell r="AP272">
            <v>315.95</v>
          </cell>
          <cell r="AS272">
            <v>105961.41529999999</v>
          </cell>
          <cell r="AT272">
            <v>310.5</v>
          </cell>
          <cell r="AW272">
            <v>105942.6</v>
          </cell>
          <cell r="AZ272">
            <v>105942.6</v>
          </cell>
          <cell r="BA272">
            <v>0</v>
          </cell>
          <cell r="BB272">
            <v>105942.6</v>
          </cell>
          <cell r="BC272">
            <v>0</v>
          </cell>
          <cell r="BD272">
            <v>0</v>
          </cell>
          <cell r="BE272">
            <v>16.768699999999999</v>
          </cell>
          <cell r="BF272">
            <v>15.461600000000001</v>
          </cell>
          <cell r="BG272">
            <v>170.6</v>
          </cell>
          <cell r="BH272" t="str">
            <v>5.82600000000002</v>
          </cell>
        </row>
        <row r="273">
          <cell r="A273">
            <v>200111</v>
          </cell>
          <cell r="B273" t="str">
            <v>foc</v>
          </cell>
          <cell r="C273" t="str">
            <v>foc53</v>
          </cell>
          <cell r="D273">
            <v>37200</v>
          </cell>
          <cell r="E273">
            <v>37209</v>
          </cell>
          <cell r="F273">
            <v>37210</v>
          </cell>
          <cell r="G273">
            <v>3834.18994140625</v>
          </cell>
          <cell r="H273">
            <v>3834.18994140625</v>
          </cell>
          <cell r="I273" t="str">
            <v>FCA Kovdor</v>
          </cell>
          <cell r="J273" t="str">
            <v>DAF Bel-Ukr</v>
          </cell>
          <cell r="K273" t="str">
            <v>КГОК</v>
          </cell>
          <cell r="L273" t="str">
            <v>КГОК</v>
          </cell>
          <cell r="M273" t="str">
            <v>GMF</v>
          </cell>
          <cell r="N273" t="str">
            <v>Shiran</v>
          </cell>
          <cell r="O273">
            <v>13.475099999999999</v>
          </cell>
          <cell r="P273">
            <v>97714.71</v>
          </cell>
          <cell r="R273">
            <v>97714.71</v>
          </cell>
          <cell r="S273">
            <v>97714.71</v>
          </cell>
          <cell r="T273">
            <v>0</v>
          </cell>
          <cell r="U273">
            <v>11.36</v>
          </cell>
          <cell r="V273">
            <v>43556.398399999998</v>
          </cell>
          <cell r="W273">
            <v>43556.4</v>
          </cell>
          <cell r="X273">
            <v>0</v>
          </cell>
          <cell r="Y273">
            <v>1.84</v>
          </cell>
          <cell r="Z273">
            <v>7054.9096</v>
          </cell>
          <cell r="AA273">
            <v>7054.91</v>
          </cell>
          <cell r="AB273">
            <v>0</v>
          </cell>
          <cell r="AC273" t="str">
            <v>Intergate</v>
          </cell>
          <cell r="AD273">
            <v>46030.53</v>
          </cell>
          <cell r="AE273">
            <v>46030.53</v>
          </cell>
          <cell r="AF273">
            <v>0</v>
          </cell>
          <cell r="AG273">
            <v>0</v>
          </cell>
          <cell r="AH273">
            <v>0</v>
          </cell>
          <cell r="AI273">
            <v>0</v>
          </cell>
          <cell r="AJ273">
            <v>13.475099999999999</v>
          </cell>
          <cell r="AK273">
            <v>11.493600000000001</v>
          </cell>
          <cell r="AL273">
            <v>13.424300000000001</v>
          </cell>
          <cell r="AM273">
            <v>51471.32</v>
          </cell>
          <cell r="AN273">
            <v>46048.62</v>
          </cell>
          <cell r="AO273">
            <v>97519.94</v>
          </cell>
          <cell r="AP273">
            <v>13.424300000000001</v>
          </cell>
          <cell r="AQ273">
            <v>51471.316800000001</v>
          </cell>
          <cell r="AR273">
            <v>46048.62</v>
          </cell>
          <cell r="AS273">
            <v>97519.936799999996</v>
          </cell>
          <cell r="AT273">
            <v>11.493600000000001</v>
          </cell>
          <cell r="AU273">
            <v>44068.646200000003</v>
          </cell>
          <cell r="AV273">
            <v>46030.53</v>
          </cell>
          <cell r="AW273">
            <v>90099.176200000002</v>
          </cell>
          <cell r="AX273">
            <v>44068.646200000003</v>
          </cell>
          <cell r="AY273">
            <v>46030.53</v>
          </cell>
          <cell r="AZ273">
            <v>90099.176200000002</v>
          </cell>
          <cell r="BA273">
            <v>0</v>
          </cell>
          <cell r="BB273">
            <v>90099.18</v>
          </cell>
          <cell r="BC273">
            <v>0</v>
          </cell>
          <cell r="BD273">
            <v>0</v>
          </cell>
          <cell r="BE273">
            <v>194.7732</v>
          </cell>
          <cell r="BF273">
            <v>365.851</v>
          </cell>
          <cell r="BG273">
            <v>512.24779999999998</v>
          </cell>
        </row>
        <row r="274">
          <cell r="A274">
            <v>200111</v>
          </cell>
          <cell r="B274" t="str">
            <v>aac</v>
          </cell>
          <cell r="C274" t="str">
            <v>aac14</v>
          </cell>
          <cell r="D274">
            <v>37215</v>
          </cell>
          <cell r="E274">
            <v>37210</v>
          </cell>
          <cell r="F274">
            <v>37210</v>
          </cell>
          <cell r="G274">
            <v>134.5</v>
          </cell>
          <cell r="H274">
            <v>134.5</v>
          </cell>
          <cell r="I274" t="str">
            <v>FCA Nevinnomyssk</v>
          </cell>
          <cell r="J274" t="str">
            <v>FCA Nevinnomyssk</v>
          </cell>
          <cell r="K274" t="str">
            <v>НевАзот</v>
          </cell>
          <cell r="L274" t="str">
            <v>НевАзот</v>
          </cell>
          <cell r="M274" t="str">
            <v>GMF</v>
          </cell>
          <cell r="N274" t="str">
            <v>Ameropa</v>
          </cell>
          <cell r="O274">
            <v>196</v>
          </cell>
          <cell r="P274">
            <v>26362</v>
          </cell>
          <cell r="R274">
            <v>26362</v>
          </cell>
          <cell r="S274">
            <v>26362</v>
          </cell>
          <cell r="T274">
            <v>0</v>
          </cell>
          <cell r="U274">
            <v>110</v>
          </cell>
          <cell r="V274">
            <v>14795</v>
          </cell>
          <cell r="W274">
            <v>14795</v>
          </cell>
          <cell r="X274">
            <v>0</v>
          </cell>
          <cell r="Y274">
            <v>84.5</v>
          </cell>
          <cell r="Z274">
            <v>11365.25</v>
          </cell>
          <cell r="AA274">
            <v>11365.25</v>
          </cell>
          <cell r="AB274">
            <v>0</v>
          </cell>
          <cell r="AD274">
            <v>0</v>
          </cell>
          <cell r="AE274">
            <v>0</v>
          </cell>
          <cell r="AF274">
            <v>0</v>
          </cell>
          <cell r="AG274">
            <v>0</v>
          </cell>
          <cell r="AH274">
            <v>0</v>
          </cell>
          <cell r="AI274">
            <v>0</v>
          </cell>
          <cell r="AJ274">
            <v>196</v>
          </cell>
          <cell r="AK274">
            <v>110.5</v>
          </cell>
          <cell r="AL274">
            <v>195.5</v>
          </cell>
          <cell r="AM274">
            <v>26294.75</v>
          </cell>
          <cell r="AN274">
            <v>0</v>
          </cell>
          <cell r="AO274">
            <v>26294.75</v>
          </cell>
          <cell r="AP274">
            <v>195.5</v>
          </cell>
          <cell r="AS274">
            <v>26294.75</v>
          </cell>
          <cell r="AT274">
            <v>110.5</v>
          </cell>
          <cell r="AW274">
            <v>14862.25</v>
          </cell>
          <cell r="AZ274">
            <v>14862.25</v>
          </cell>
          <cell r="BA274">
            <v>0</v>
          </cell>
          <cell r="BB274">
            <v>14862.25</v>
          </cell>
          <cell r="BC274">
            <v>0</v>
          </cell>
          <cell r="BD274">
            <v>0</v>
          </cell>
          <cell r="BE274">
            <v>67.25</v>
          </cell>
          <cell r="BF274">
            <v>67.25</v>
          </cell>
          <cell r="BG274">
            <v>67.25</v>
          </cell>
        </row>
        <row r="275">
          <cell r="A275">
            <v>200111</v>
          </cell>
          <cell r="B275" t="str">
            <v>ac</v>
          </cell>
          <cell r="C275" t="str">
            <v>ac59</v>
          </cell>
          <cell r="D275">
            <v>37209</v>
          </cell>
          <cell r="E275">
            <v>37210</v>
          </cell>
          <cell r="F275">
            <v>37210</v>
          </cell>
          <cell r="G275">
            <v>18089</v>
          </cell>
          <cell r="H275">
            <v>18089</v>
          </cell>
          <cell r="I275" t="str">
            <v>FOB Murmansk</v>
          </cell>
          <cell r="J275" t="str">
            <v>CFR Klaipeda</v>
          </cell>
          <cell r="K275" t="str">
            <v>КГОК</v>
          </cell>
          <cell r="L275" t="str">
            <v>КГОК</v>
          </cell>
          <cell r="M275" t="str">
            <v>Seneltex</v>
          </cell>
          <cell r="N275" t="str">
            <v>Lifosa</v>
          </cell>
          <cell r="O275">
            <v>56</v>
          </cell>
          <cell r="P275">
            <v>1012984</v>
          </cell>
          <cell r="Q275">
            <v>2528.1</v>
          </cell>
          <cell r="R275">
            <v>1015512.1</v>
          </cell>
          <cell r="S275">
            <v>1015512.1</v>
          </cell>
          <cell r="T275">
            <v>0</v>
          </cell>
          <cell r="U275">
            <v>33</v>
          </cell>
          <cell r="V275">
            <v>596937</v>
          </cell>
          <cell r="W275">
            <v>596937</v>
          </cell>
          <cell r="X275">
            <v>0</v>
          </cell>
          <cell r="Y275">
            <v>13.24</v>
          </cell>
          <cell r="Z275">
            <v>239498.36</v>
          </cell>
          <cell r="AA275">
            <v>239498.36</v>
          </cell>
          <cell r="AB275">
            <v>0</v>
          </cell>
          <cell r="AC275" t="str">
            <v>ММП</v>
          </cell>
          <cell r="AD275">
            <v>175444.9</v>
          </cell>
          <cell r="AE275">
            <v>175444.9</v>
          </cell>
          <cell r="AF275">
            <v>0</v>
          </cell>
          <cell r="AG275">
            <v>0</v>
          </cell>
          <cell r="AH275">
            <v>0</v>
          </cell>
          <cell r="AI275">
            <v>0</v>
          </cell>
          <cell r="AK275">
            <v>42.4</v>
          </cell>
          <cell r="AM275">
            <v>0</v>
          </cell>
          <cell r="AN275">
            <v>0</v>
          </cell>
          <cell r="AP275">
            <v>56</v>
          </cell>
          <cell r="AQ275">
            <v>1012984</v>
          </cell>
          <cell r="AR275">
            <v>2528.1</v>
          </cell>
          <cell r="AS275">
            <v>1015512.1</v>
          </cell>
          <cell r="AT275">
            <v>42.4</v>
          </cell>
          <cell r="AU275">
            <v>766973.6</v>
          </cell>
          <cell r="AV275">
            <v>7280.4</v>
          </cell>
          <cell r="AW275">
            <v>774254</v>
          </cell>
          <cell r="AX275">
            <v>766973.6</v>
          </cell>
          <cell r="AY275">
            <v>7280.4</v>
          </cell>
          <cell r="AZ275">
            <v>774254</v>
          </cell>
          <cell r="BA275">
            <v>0</v>
          </cell>
          <cell r="BB275">
            <v>774254</v>
          </cell>
          <cell r="BC275">
            <v>0</v>
          </cell>
          <cell r="BD275">
            <v>0</v>
          </cell>
          <cell r="BE275">
            <v>0</v>
          </cell>
          <cell r="BF275">
            <v>1759.74</v>
          </cell>
          <cell r="BG275">
            <v>1872.1</v>
          </cell>
          <cell r="BH275" t="str">
            <v>D.Donskoy</v>
          </cell>
        </row>
        <row r="276">
          <cell r="A276">
            <v>200111</v>
          </cell>
          <cell r="B276" t="str">
            <v>bac</v>
          </cell>
          <cell r="C276" t="str">
            <v>bac15</v>
          </cell>
          <cell r="D276">
            <v>37205</v>
          </cell>
          <cell r="E276">
            <v>37210</v>
          </cell>
          <cell r="F276">
            <v>37210</v>
          </cell>
          <cell r="G276">
            <v>56.599998474121094</v>
          </cell>
          <cell r="H276">
            <v>56.599998474121094</v>
          </cell>
          <cell r="I276" t="str">
            <v>FCA Nevinnomyssk</v>
          </cell>
          <cell r="J276" t="str">
            <v>FCA Nevinnomyssk</v>
          </cell>
          <cell r="K276" t="str">
            <v>НевАзот</v>
          </cell>
          <cell r="L276" t="str">
            <v>НевАзот</v>
          </cell>
          <cell r="M276" t="str">
            <v>GMF</v>
          </cell>
          <cell r="N276" t="str">
            <v>Coxon</v>
          </cell>
          <cell r="O276">
            <v>316</v>
          </cell>
          <cell r="P276">
            <v>17885.599999999999</v>
          </cell>
          <cell r="R276">
            <v>17885.599999999999</v>
          </cell>
          <cell r="S276">
            <v>17885.599999999999</v>
          </cell>
          <cell r="T276">
            <v>0</v>
          </cell>
          <cell r="U276">
            <v>310</v>
          </cell>
          <cell r="V276">
            <v>17546</v>
          </cell>
          <cell r="W276">
            <v>17546</v>
          </cell>
          <cell r="X276">
            <v>0</v>
          </cell>
          <cell r="Y276">
            <v>4.5</v>
          </cell>
          <cell r="Z276">
            <v>254.7</v>
          </cell>
          <cell r="AA276">
            <v>254.7</v>
          </cell>
          <cell r="AB276">
            <v>0</v>
          </cell>
          <cell r="AD276">
            <v>0</v>
          </cell>
          <cell r="AE276">
            <v>0</v>
          </cell>
          <cell r="AF276">
            <v>0</v>
          </cell>
          <cell r="AG276">
            <v>0</v>
          </cell>
          <cell r="AH276">
            <v>0</v>
          </cell>
          <cell r="AI276">
            <v>0</v>
          </cell>
          <cell r="AJ276">
            <v>316</v>
          </cell>
          <cell r="AK276">
            <v>310.5</v>
          </cell>
          <cell r="AL276">
            <v>315.5</v>
          </cell>
          <cell r="AM276">
            <v>17857.3</v>
          </cell>
          <cell r="AN276">
            <v>0</v>
          </cell>
          <cell r="AO276">
            <v>17857.3</v>
          </cell>
          <cell r="AP276">
            <v>315.5</v>
          </cell>
          <cell r="AS276">
            <v>17857.3</v>
          </cell>
          <cell r="AT276">
            <v>310.5</v>
          </cell>
          <cell r="AW276">
            <v>17574.3</v>
          </cell>
          <cell r="AZ276">
            <v>17574.3</v>
          </cell>
          <cell r="BA276">
            <v>0</v>
          </cell>
          <cell r="BB276">
            <v>17574.3</v>
          </cell>
          <cell r="BC276">
            <v>0</v>
          </cell>
          <cell r="BD276">
            <v>0</v>
          </cell>
          <cell r="BE276">
            <v>28.3</v>
          </cell>
          <cell r="BF276">
            <v>28.3</v>
          </cell>
          <cell r="BG276">
            <v>28.3</v>
          </cell>
        </row>
        <row r="277">
          <cell r="A277">
            <v>200111</v>
          </cell>
          <cell r="B277" t="str">
            <v>foc</v>
          </cell>
          <cell r="C277" t="str">
            <v>foc54</v>
          </cell>
          <cell r="D277">
            <v>37201</v>
          </cell>
          <cell r="E277">
            <v>37210</v>
          </cell>
          <cell r="F277">
            <v>37211</v>
          </cell>
          <cell r="G277">
            <v>3911.260009765625</v>
          </cell>
          <cell r="H277">
            <v>3911.260009765625</v>
          </cell>
          <cell r="I277" t="str">
            <v>FCA Kovdor</v>
          </cell>
          <cell r="J277" t="str">
            <v>DAF Bel-Ukr</v>
          </cell>
          <cell r="K277" t="str">
            <v>КГОК</v>
          </cell>
          <cell r="L277" t="str">
            <v>КГОК</v>
          </cell>
          <cell r="M277" t="str">
            <v>GMF</v>
          </cell>
          <cell r="N277" t="str">
            <v>Shiran</v>
          </cell>
          <cell r="O277">
            <v>13.396100000000001</v>
          </cell>
          <cell r="P277">
            <v>99369.86</v>
          </cell>
          <cell r="R277">
            <v>99369.86</v>
          </cell>
          <cell r="S277">
            <v>99369.86</v>
          </cell>
          <cell r="T277">
            <v>0</v>
          </cell>
          <cell r="U277">
            <v>11.32</v>
          </cell>
          <cell r="V277">
            <v>44275.463199999998</v>
          </cell>
          <cell r="W277">
            <v>44275.46</v>
          </cell>
          <cell r="X277">
            <v>0</v>
          </cell>
          <cell r="Y277">
            <v>1.83</v>
          </cell>
          <cell r="Z277">
            <v>7157.6058000000003</v>
          </cell>
          <cell r="AA277">
            <v>7157.61</v>
          </cell>
          <cell r="AB277">
            <v>0</v>
          </cell>
          <cell r="AC277" t="str">
            <v>Intergate</v>
          </cell>
          <cell r="AD277">
            <v>46941.440000000002</v>
          </cell>
          <cell r="AE277">
            <v>46941.440000000002</v>
          </cell>
          <cell r="AF277">
            <v>0</v>
          </cell>
          <cell r="AG277">
            <v>0</v>
          </cell>
          <cell r="AH277">
            <v>0</v>
          </cell>
          <cell r="AI277">
            <v>0</v>
          </cell>
          <cell r="AJ277">
            <v>13.396100000000001</v>
          </cell>
          <cell r="AK277">
            <v>11.420199999999999</v>
          </cell>
          <cell r="AL277">
            <v>13.3454</v>
          </cell>
          <cell r="AM277">
            <v>52197.33</v>
          </cell>
          <cell r="AN277">
            <v>46974.23</v>
          </cell>
          <cell r="AO277">
            <v>99171.56</v>
          </cell>
          <cell r="AP277">
            <v>13.3454</v>
          </cell>
          <cell r="AQ277">
            <v>52197.3292</v>
          </cell>
          <cell r="AR277">
            <v>46974.23</v>
          </cell>
          <cell r="AS277">
            <v>99171.559200000003</v>
          </cell>
          <cell r="AT277">
            <v>11.420199999999999</v>
          </cell>
          <cell r="AU277">
            <v>44667.371500000001</v>
          </cell>
          <cell r="AV277">
            <v>46941.440000000002</v>
          </cell>
          <cell r="AW277">
            <v>91608.811499999996</v>
          </cell>
          <cell r="AX277">
            <v>44667.371500000001</v>
          </cell>
          <cell r="AY277">
            <v>46941.440000000002</v>
          </cell>
          <cell r="AZ277">
            <v>91608.811499999996</v>
          </cell>
          <cell r="BA277">
            <v>0</v>
          </cell>
          <cell r="BB277">
            <v>91608.81</v>
          </cell>
          <cell r="BC277">
            <v>0</v>
          </cell>
          <cell r="BD277">
            <v>0</v>
          </cell>
          <cell r="BE277">
            <v>198.30080000000001</v>
          </cell>
          <cell r="BF277">
            <v>405.142</v>
          </cell>
          <cell r="BG277">
            <v>391.9083</v>
          </cell>
        </row>
        <row r="278">
          <cell r="A278">
            <v>200112</v>
          </cell>
          <cell r="B278" t="str">
            <v>np</v>
          </cell>
          <cell r="C278" t="str">
            <v>np10</v>
          </cell>
          <cell r="D278">
            <v>37226</v>
          </cell>
          <cell r="E278">
            <v>37210</v>
          </cell>
          <cell r="F278">
            <v>37226</v>
          </cell>
          <cell r="G278">
            <v>10441.8798828125</v>
          </cell>
          <cell r="H278">
            <v>10499.9501953125</v>
          </cell>
          <cell r="I278" t="str">
            <v>DAF Ivangorod</v>
          </cell>
          <cell r="J278" t="str">
            <v>FOB Tallinn</v>
          </cell>
          <cell r="K278" t="str">
            <v>Фосфорит</v>
          </cell>
          <cell r="L278" t="str">
            <v>Фосфорит</v>
          </cell>
          <cell r="M278" t="str">
            <v>GMF</v>
          </cell>
          <cell r="N278" t="str">
            <v>Agrosin</v>
          </cell>
          <cell r="O278">
            <v>102</v>
          </cell>
          <cell r="P278">
            <v>1070994.8999999999</v>
          </cell>
          <cell r="R278">
            <v>1070994.8999999999</v>
          </cell>
          <cell r="S278">
            <v>1070994.8999999999</v>
          </cell>
          <cell r="T278">
            <v>0</v>
          </cell>
          <cell r="U278">
            <v>95.179100000000005</v>
          </cell>
          <cell r="V278">
            <v>993848.84</v>
          </cell>
          <cell r="W278">
            <v>993848.84</v>
          </cell>
          <cell r="X278">
            <v>0</v>
          </cell>
          <cell r="Y278">
            <v>-2.61</v>
          </cell>
          <cell r="Z278">
            <v>-27404.869500000001</v>
          </cell>
          <cell r="AA278">
            <v>-27404.87</v>
          </cell>
          <cell r="AB278">
            <v>0</v>
          </cell>
          <cell r="AC278" t="str">
            <v>EBSS</v>
          </cell>
          <cell r="AD278">
            <v>99774.83</v>
          </cell>
          <cell r="AE278">
            <v>99774.83</v>
          </cell>
          <cell r="AF278">
            <v>0</v>
          </cell>
          <cell r="AG278">
            <v>0</v>
          </cell>
          <cell r="AH278">
            <v>0</v>
          </cell>
          <cell r="AI278">
            <v>0</v>
          </cell>
          <cell r="AJ278">
            <v>102</v>
          </cell>
          <cell r="AK278">
            <v>104.26</v>
          </cell>
          <cell r="AL278">
            <v>101.9</v>
          </cell>
          <cell r="AM278">
            <v>1069944.9099999999</v>
          </cell>
          <cell r="AN278">
            <v>0</v>
          </cell>
          <cell r="AO278">
            <v>1069944.9099999999</v>
          </cell>
          <cell r="AP278">
            <v>101.75</v>
          </cell>
          <cell r="AQ278">
            <v>1068369.9125000001</v>
          </cell>
          <cell r="AS278">
            <v>1068369.9125000001</v>
          </cell>
          <cell r="AT278">
            <v>104.26</v>
          </cell>
          <cell r="AW278">
            <v>1094724.787</v>
          </cell>
          <cell r="AZ278">
            <v>1094724.787</v>
          </cell>
          <cell r="BA278">
            <v>0</v>
          </cell>
          <cell r="BB278">
            <v>1094724.79</v>
          </cell>
          <cell r="BC278">
            <v>0</v>
          </cell>
          <cell r="BD278">
            <v>0</v>
          </cell>
          <cell r="BE278">
            <v>1049.9949999999999</v>
          </cell>
          <cell r="BF278">
            <v>1049.9949999999999</v>
          </cell>
          <cell r="BG278">
            <v>1101.117</v>
          </cell>
          <cell r="BH278" t="str">
            <v>Maria I.A.</v>
          </cell>
        </row>
        <row r="279">
          <cell r="A279">
            <v>200111</v>
          </cell>
          <cell r="B279" t="str">
            <v>aah</v>
          </cell>
          <cell r="C279" t="str">
            <v>aah04</v>
          </cell>
          <cell r="D279">
            <v>37213</v>
          </cell>
          <cell r="E279">
            <v>37211</v>
          </cell>
          <cell r="F279">
            <v>37213</v>
          </cell>
          <cell r="G279">
            <v>240.30000305175781</v>
          </cell>
          <cell r="H279">
            <v>240.30000305175781</v>
          </cell>
          <cell r="I279" t="str">
            <v>FCA Nevinnomyssk</v>
          </cell>
          <cell r="J279" t="str">
            <v>DAF Uspenskaja</v>
          </cell>
          <cell r="K279" t="str">
            <v>НевАзот</v>
          </cell>
          <cell r="L279" t="str">
            <v>НевАзот</v>
          </cell>
          <cell r="M279" t="str">
            <v>GMF</v>
          </cell>
          <cell r="N279" t="str">
            <v>PCC</v>
          </cell>
          <cell r="O279">
            <v>369</v>
          </cell>
          <cell r="P279">
            <v>88670.7</v>
          </cell>
          <cell r="R279">
            <v>88670.7</v>
          </cell>
          <cell r="S279">
            <v>88670.7</v>
          </cell>
          <cell r="T279">
            <v>0</v>
          </cell>
          <cell r="U279">
            <v>315</v>
          </cell>
          <cell r="V279">
            <v>75694.5</v>
          </cell>
          <cell r="W279">
            <v>75694.5</v>
          </cell>
          <cell r="X279">
            <v>0</v>
          </cell>
          <cell r="Y279">
            <v>29.87</v>
          </cell>
          <cell r="Z279">
            <v>7177.7610000000004</v>
          </cell>
          <cell r="AA279">
            <v>7177.76</v>
          </cell>
          <cell r="AB279">
            <v>0</v>
          </cell>
          <cell r="AC279" t="str">
            <v>Transair</v>
          </cell>
          <cell r="AD279">
            <v>5437.52</v>
          </cell>
          <cell r="AE279">
            <v>5437.52</v>
          </cell>
          <cell r="AF279">
            <v>0</v>
          </cell>
          <cell r="AG279">
            <v>0</v>
          </cell>
          <cell r="AH279">
            <v>0</v>
          </cell>
          <cell r="AI279">
            <v>0</v>
          </cell>
          <cell r="AJ279">
            <v>369</v>
          </cell>
          <cell r="AK279">
            <v>338.13</v>
          </cell>
          <cell r="AL279">
            <v>368.5</v>
          </cell>
          <cell r="AM279">
            <v>88550.55</v>
          </cell>
          <cell r="AN279">
            <v>0</v>
          </cell>
          <cell r="AO279">
            <v>88550.55</v>
          </cell>
          <cell r="AP279">
            <v>368.5</v>
          </cell>
          <cell r="AS279">
            <v>88550.55</v>
          </cell>
          <cell r="AT279">
            <v>338.13</v>
          </cell>
          <cell r="AW279">
            <v>81252.638999999996</v>
          </cell>
          <cell r="AZ279">
            <v>81252.638999999996</v>
          </cell>
          <cell r="BA279">
            <v>0</v>
          </cell>
          <cell r="BB279">
            <v>81252.639999999999</v>
          </cell>
          <cell r="BC279">
            <v>0</v>
          </cell>
          <cell r="BD279">
            <v>0</v>
          </cell>
          <cell r="BE279">
            <v>120.15</v>
          </cell>
          <cell r="BF279">
            <v>120.15</v>
          </cell>
          <cell r="BG279">
            <v>120.619</v>
          </cell>
        </row>
        <row r="280">
          <cell r="A280">
            <v>200111</v>
          </cell>
          <cell r="B280" t="str">
            <v>bc</v>
          </cell>
          <cell r="C280" t="str">
            <v>bc32</v>
          </cell>
          <cell r="D280">
            <v>37221</v>
          </cell>
          <cell r="E280">
            <v>37211</v>
          </cell>
          <cell r="F280">
            <v>37223</v>
          </cell>
          <cell r="G280">
            <v>21</v>
          </cell>
          <cell r="H280">
            <v>21</v>
          </cell>
          <cell r="I280" t="str">
            <v>FCA Kovdor</v>
          </cell>
          <cell r="J280" t="str">
            <v>CIF Japan</v>
          </cell>
          <cell r="K280" t="str">
            <v>КГОК</v>
          </cell>
          <cell r="L280" t="str">
            <v>КГОК</v>
          </cell>
          <cell r="M280" t="str">
            <v>GMF</v>
          </cell>
          <cell r="N280" t="str">
            <v>Kinsho</v>
          </cell>
          <cell r="O280">
            <v>2100</v>
          </cell>
          <cell r="P280">
            <v>44100</v>
          </cell>
          <cell r="R280">
            <v>44100</v>
          </cell>
          <cell r="S280">
            <v>44100</v>
          </cell>
          <cell r="T280">
            <v>0</v>
          </cell>
          <cell r="U280">
            <v>1600</v>
          </cell>
          <cell r="V280">
            <v>33600</v>
          </cell>
          <cell r="W280">
            <v>33600</v>
          </cell>
          <cell r="X280">
            <v>0</v>
          </cell>
          <cell r="Y280">
            <v>376</v>
          </cell>
          <cell r="Z280">
            <v>7896</v>
          </cell>
          <cell r="AA280">
            <v>7896</v>
          </cell>
          <cell r="AB280">
            <v>0</v>
          </cell>
          <cell r="AD280">
            <v>1900.03</v>
          </cell>
          <cell r="AE280">
            <v>1900.03</v>
          </cell>
          <cell r="AF280">
            <v>0</v>
          </cell>
          <cell r="AG280">
            <v>67.91</v>
          </cell>
          <cell r="AH280">
            <v>67.91</v>
          </cell>
          <cell r="AI280">
            <v>0</v>
          </cell>
          <cell r="AJ280">
            <v>2100</v>
          </cell>
          <cell r="AK280">
            <v>1704</v>
          </cell>
          <cell r="AL280">
            <v>2090</v>
          </cell>
          <cell r="AM280">
            <v>43890</v>
          </cell>
          <cell r="AN280">
            <v>0</v>
          </cell>
          <cell r="AO280">
            <v>43890</v>
          </cell>
          <cell r="AP280">
            <v>2090</v>
          </cell>
          <cell r="AQ280">
            <v>43890</v>
          </cell>
          <cell r="AS280">
            <v>43890</v>
          </cell>
          <cell r="AT280">
            <v>1704</v>
          </cell>
          <cell r="AW280">
            <v>35784</v>
          </cell>
          <cell r="AZ280">
            <v>35784</v>
          </cell>
          <cell r="BA280">
            <v>0</v>
          </cell>
          <cell r="BB280">
            <v>35784</v>
          </cell>
          <cell r="BC280">
            <v>0</v>
          </cell>
          <cell r="BD280">
            <v>0</v>
          </cell>
          <cell r="BE280">
            <v>210</v>
          </cell>
          <cell r="BF280">
            <v>210</v>
          </cell>
          <cell r="BG280">
            <v>216.06</v>
          </cell>
        </row>
        <row r="281">
          <cell r="A281">
            <v>200111</v>
          </cell>
          <cell r="B281" t="str">
            <v>bc</v>
          </cell>
          <cell r="C281" t="str">
            <v>bc33</v>
          </cell>
          <cell r="D281">
            <v>37221</v>
          </cell>
          <cell r="E281">
            <v>37211</v>
          </cell>
          <cell r="F281">
            <v>37223</v>
          </cell>
          <cell r="G281">
            <v>21</v>
          </cell>
          <cell r="H281">
            <v>21</v>
          </cell>
          <cell r="I281" t="str">
            <v>FCA Kovdor</v>
          </cell>
          <cell r="J281" t="str">
            <v>CIF Japan</v>
          </cell>
          <cell r="K281" t="str">
            <v>КГОК</v>
          </cell>
          <cell r="L281" t="str">
            <v>КГОК</v>
          </cell>
          <cell r="M281" t="str">
            <v>GMF</v>
          </cell>
          <cell r="N281" t="str">
            <v>Mitsui</v>
          </cell>
          <cell r="O281">
            <v>2095</v>
          </cell>
          <cell r="P281">
            <v>43995</v>
          </cell>
          <cell r="R281">
            <v>43995</v>
          </cell>
          <cell r="S281">
            <v>43995</v>
          </cell>
          <cell r="T281">
            <v>0</v>
          </cell>
          <cell r="U281">
            <v>1600</v>
          </cell>
          <cell r="V281">
            <v>33600</v>
          </cell>
          <cell r="W281">
            <v>33600</v>
          </cell>
          <cell r="X281">
            <v>0</v>
          </cell>
          <cell r="Y281">
            <v>369</v>
          </cell>
          <cell r="Z281">
            <v>7749</v>
          </cell>
          <cell r="AA281">
            <v>7749</v>
          </cell>
          <cell r="AB281">
            <v>0</v>
          </cell>
          <cell r="AD281">
            <v>1940.03</v>
          </cell>
          <cell r="AE281">
            <v>1940.03</v>
          </cell>
          <cell r="AF281">
            <v>0</v>
          </cell>
          <cell r="AG281">
            <v>67.75</v>
          </cell>
          <cell r="AH281">
            <v>67.75</v>
          </cell>
          <cell r="AI281">
            <v>0</v>
          </cell>
          <cell r="AJ281">
            <v>2095</v>
          </cell>
          <cell r="AK281">
            <v>1706</v>
          </cell>
          <cell r="AL281">
            <v>2085</v>
          </cell>
          <cell r="AM281">
            <v>43785</v>
          </cell>
          <cell r="AN281">
            <v>0</v>
          </cell>
          <cell r="AO281">
            <v>43785</v>
          </cell>
          <cell r="AP281">
            <v>2085</v>
          </cell>
          <cell r="AQ281">
            <v>43785</v>
          </cell>
          <cell r="AS281">
            <v>43785</v>
          </cell>
          <cell r="AT281">
            <v>1706</v>
          </cell>
          <cell r="AW281">
            <v>35826</v>
          </cell>
          <cell r="AZ281">
            <v>35826</v>
          </cell>
          <cell r="BA281">
            <v>0</v>
          </cell>
          <cell r="BB281">
            <v>35826</v>
          </cell>
          <cell r="BC281">
            <v>0</v>
          </cell>
          <cell r="BD281">
            <v>0</v>
          </cell>
          <cell r="BE281">
            <v>210</v>
          </cell>
          <cell r="BF281">
            <v>210</v>
          </cell>
          <cell r="BG281">
            <v>218.22</v>
          </cell>
        </row>
        <row r="282">
          <cell r="A282">
            <v>200112</v>
          </cell>
          <cell r="B282" t="str">
            <v>bc</v>
          </cell>
          <cell r="C282" t="str">
            <v>bc42</v>
          </cell>
          <cell r="D282">
            <v>37232</v>
          </cell>
          <cell r="E282">
            <v>37211</v>
          </cell>
          <cell r="F282">
            <v>37232</v>
          </cell>
          <cell r="G282">
            <v>20</v>
          </cell>
          <cell r="H282">
            <v>20</v>
          </cell>
          <cell r="I282" t="str">
            <v>FCA Kovdor</v>
          </cell>
          <cell r="J282" t="str">
            <v>CIF Antwerpen</v>
          </cell>
          <cell r="K282" t="str">
            <v>КГОК</v>
          </cell>
          <cell r="L282" t="str">
            <v>КГОК</v>
          </cell>
          <cell r="M282" t="str">
            <v>GMF</v>
          </cell>
          <cell r="N282" t="str">
            <v>Treibacher</v>
          </cell>
          <cell r="O282">
            <v>1800</v>
          </cell>
          <cell r="P282">
            <v>36000</v>
          </cell>
          <cell r="R282">
            <v>36000</v>
          </cell>
          <cell r="S282">
            <v>36000</v>
          </cell>
          <cell r="T282">
            <v>0</v>
          </cell>
          <cell r="U282">
            <v>1600</v>
          </cell>
          <cell r="V282">
            <v>32000</v>
          </cell>
          <cell r="W282">
            <v>32000</v>
          </cell>
          <cell r="X282">
            <v>0</v>
          </cell>
          <cell r="Y282">
            <v>100</v>
          </cell>
          <cell r="Z282">
            <v>2000</v>
          </cell>
          <cell r="AA282">
            <v>2000</v>
          </cell>
          <cell r="AB282">
            <v>0</v>
          </cell>
          <cell r="AD282">
            <v>1330.03</v>
          </cell>
          <cell r="AE282">
            <v>1330.03</v>
          </cell>
          <cell r="AF282">
            <v>0</v>
          </cell>
          <cell r="AG282">
            <v>55.44</v>
          </cell>
          <cell r="AH282">
            <v>55.44</v>
          </cell>
          <cell r="AI282">
            <v>0</v>
          </cell>
          <cell r="AJ282">
            <v>1800</v>
          </cell>
          <cell r="AK282">
            <v>1680</v>
          </cell>
          <cell r="AL282">
            <v>1790</v>
          </cell>
          <cell r="AM282">
            <v>35800</v>
          </cell>
          <cell r="AN282">
            <v>0</v>
          </cell>
          <cell r="AO282">
            <v>35800</v>
          </cell>
          <cell r="AP282">
            <v>1790</v>
          </cell>
          <cell r="AQ282">
            <v>35800</v>
          </cell>
          <cell r="AS282">
            <v>35800</v>
          </cell>
          <cell r="AT282">
            <v>1680</v>
          </cell>
          <cell r="AW282">
            <v>33600</v>
          </cell>
          <cell r="AZ282">
            <v>33600</v>
          </cell>
          <cell r="BA282">
            <v>0</v>
          </cell>
          <cell r="BB282">
            <v>33600</v>
          </cell>
          <cell r="BC282">
            <v>0</v>
          </cell>
          <cell r="BD282">
            <v>0</v>
          </cell>
          <cell r="BE282">
            <v>200</v>
          </cell>
          <cell r="BF282">
            <v>200</v>
          </cell>
          <cell r="BG282">
            <v>214.53</v>
          </cell>
        </row>
        <row r="283">
          <cell r="A283">
            <v>200111</v>
          </cell>
          <cell r="B283" t="str">
            <v>dfp</v>
          </cell>
          <cell r="C283" t="str">
            <v>dfp40</v>
          </cell>
          <cell r="D283">
            <v>37212</v>
          </cell>
          <cell r="E283">
            <v>37211</v>
          </cell>
          <cell r="F283">
            <v>37214</v>
          </cell>
          <cell r="G283">
            <v>630.64501953125</v>
          </cell>
          <cell r="H283">
            <v>625.8599853515625</v>
          </cell>
          <cell r="I283" t="str">
            <v>DAF Ivangorod</v>
          </cell>
          <cell r="J283" t="str">
            <v>FOB Tallinn</v>
          </cell>
          <cell r="K283" t="str">
            <v>Фосфорит</v>
          </cell>
          <cell r="L283" t="str">
            <v>Фосфорит</v>
          </cell>
          <cell r="M283" t="str">
            <v>GMF</v>
          </cell>
          <cell r="N283" t="str">
            <v>Nagel</v>
          </cell>
          <cell r="O283">
            <v>138</v>
          </cell>
          <cell r="P283">
            <v>86368.68</v>
          </cell>
          <cell r="R283">
            <v>86368.68</v>
          </cell>
          <cell r="S283">
            <v>86368.68</v>
          </cell>
          <cell r="T283">
            <v>0</v>
          </cell>
          <cell r="U283">
            <v>128.69999999999999</v>
          </cell>
          <cell r="V283">
            <v>81164.011499999993</v>
          </cell>
          <cell r="W283">
            <v>81164.009999999995</v>
          </cell>
          <cell r="X283">
            <v>0</v>
          </cell>
          <cell r="Y283">
            <v>0.09</v>
          </cell>
          <cell r="Z283">
            <v>56.327399999999997</v>
          </cell>
          <cell r="AA283">
            <v>56.33</v>
          </cell>
          <cell r="AB283">
            <v>0</v>
          </cell>
          <cell r="AC283" t="str">
            <v>EBSS</v>
          </cell>
          <cell r="AD283">
            <v>4834.0812999999998</v>
          </cell>
          <cell r="AE283">
            <v>4834.08</v>
          </cell>
          <cell r="AF283">
            <v>0</v>
          </cell>
          <cell r="AG283">
            <v>0</v>
          </cell>
          <cell r="AH283">
            <v>0</v>
          </cell>
          <cell r="AI283">
            <v>0</v>
          </cell>
          <cell r="AJ283">
            <v>138</v>
          </cell>
          <cell r="AK283">
            <v>137.51</v>
          </cell>
          <cell r="AL283">
            <v>137.9</v>
          </cell>
          <cell r="AM283">
            <v>86306.09</v>
          </cell>
          <cell r="AN283">
            <v>0</v>
          </cell>
          <cell r="AO283">
            <v>86306.09</v>
          </cell>
          <cell r="AP283">
            <v>137.69999999999999</v>
          </cell>
          <cell r="AQ283">
            <v>86180.922000000006</v>
          </cell>
          <cell r="AS283">
            <v>86180.922000000006</v>
          </cell>
          <cell r="AT283">
            <v>137.51</v>
          </cell>
          <cell r="AU283">
            <v>86062.008600000001</v>
          </cell>
          <cell r="AW283">
            <v>86062.008600000001</v>
          </cell>
          <cell r="AX283">
            <v>86062.008600000001</v>
          </cell>
          <cell r="AZ283">
            <v>86062.008600000001</v>
          </cell>
          <cell r="BA283">
            <v>0</v>
          </cell>
          <cell r="BB283">
            <v>86062.01</v>
          </cell>
          <cell r="BC283">
            <v>0</v>
          </cell>
          <cell r="BD283">
            <v>0</v>
          </cell>
          <cell r="BE283">
            <v>62.585999999999999</v>
          </cell>
          <cell r="BF283">
            <v>62.585999999999999</v>
          </cell>
          <cell r="BG283">
            <v>63.915900000000001</v>
          </cell>
          <cell r="BH283" t="str">
            <v>Ronja</v>
          </cell>
        </row>
        <row r="284">
          <cell r="A284">
            <v>200111</v>
          </cell>
          <cell r="B284" t="str">
            <v>dfp</v>
          </cell>
          <cell r="C284" t="str">
            <v>dfp63</v>
          </cell>
          <cell r="D284">
            <v>37211</v>
          </cell>
          <cell r="E284">
            <v>37211</v>
          </cell>
          <cell r="F284">
            <v>37211</v>
          </cell>
          <cell r="H284">
            <v>17.503000259399414</v>
          </cell>
          <cell r="J284" t="str">
            <v>CPT Tallinn</v>
          </cell>
          <cell r="K284" t="str">
            <v>Фосфорит</v>
          </cell>
          <cell r="M284" t="str">
            <v>Mirintex</v>
          </cell>
          <cell r="N284" t="str">
            <v>Fakserting</v>
          </cell>
          <cell r="O284">
            <v>150.75</v>
          </cell>
          <cell r="P284">
            <v>2638.58</v>
          </cell>
          <cell r="R284">
            <v>2638.58</v>
          </cell>
          <cell r="S284">
            <v>2638.58</v>
          </cell>
          <cell r="T284">
            <v>0</v>
          </cell>
          <cell r="W284">
            <v>0</v>
          </cell>
          <cell r="X284">
            <v>0</v>
          </cell>
          <cell r="Z284">
            <v>0</v>
          </cell>
          <cell r="AA284">
            <v>0</v>
          </cell>
          <cell r="AB284">
            <v>0</v>
          </cell>
          <cell r="AD284">
            <v>0</v>
          </cell>
          <cell r="AE284">
            <v>0</v>
          </cell>
          <cell r="AF284">
            <v>0</v>
          </cell>
          <cell r="AG284">
            <v>0</v>
          </cell>
          <cell r="AH284">
            <v>0</v>
          </cell>
          <cell r="AI284">
            <v>0</v>
          </cell>
          <cell r="AK284">
            <v>150.75</v>
          </cell>
          <cell r="AM284">
            <v>0</v>
          </cell>
          <cell r="AN284">
            <v>0</v>
          </cell>
          <cell r="AO284">
            <v>0</v>
          </cell>
          <cell r="AQ284">
            <v>0</v>
          </cell>
          <cell r="AS284">
            <v>0</v>
          </cell>
          <cell r="AX284">
            <v>2638.5772000000002</v>
          </cell>
          <cell r="AZ284">
            <v>2638.5772000000002</v>
          </cell>
          <cell r="BA284">
            <v>0</v>
          </cell>
          <cell r="BB284">
            <v>0</v>
          </cell>
          <cell r="BC284">
            <v>0</v>
          </cell>
          <cell r="BD284">
            <v>0</v>
          </cell>
          <cell r="BE284">
            <v>0</v>
          </cell>
          <cell r="BF284">
            <v>0</v>
          </cell>
          <cell r="BG284">
            <v>2638.5772000000002</v>
          </cell>
        </row>
        <row r="285">
          <cell r="A285">
            <v>200111</v>
          </cell>
          <cell r="B285" t="str">
            <v>aah</v>
          </cell>
          <cell r="C285" t="str">
            <v>aah07</v>
          </cell>
          <cell r="D285">
            <v>37215</v>
          </cell>
          <cell r="E285">
            <v>37213</v>
          </cell>
          <cell r="F285">
            <v>37215</v>
          </cell>
          <cell r="G285">
            <v>59.700000762939453</v>
          </cell>
          <cell r="H285">
            <v>59.700000762939453</v>
          </cell>
          <cell r="I285" t="str">
            <v>FCA Nevinnomyssk</v>
          </cell>
          <cell r="J285" t="str">
            <v>DAF Uspenskaja</v>
          </cell>
          <cell r="K285" t="str">
            <v>НевАзот</v>
          </cell>
          <cell r="L285" t="str">
            <v>НевАзот</v>
          </cell>
          <cell r="M285" t="str">
            <v>GMF</v>
          </cell>
          <cell r="N285" t="str">
            <v>PCC</v>
          </cell>
          <cell r="O285">
            <v>369</v>
          </cell>
          <cell r="P285">
            <v>22029.3</v>
          </cell>
          <cell r="R285">
            <v>22029.3</v>
          </cell>
          <cell r="S285">
            <v>22029.3</v>
          </cell>
          <cell r="T285">
            <v>0</v>
          </cell>
          <cell r="U285">
            <v>315</v>
          </cell>
          <cell r="V285">
            <v>18805.5</v>
          </cell>
          <cell r="W285">
            <v>18805.5</v>
          </cell>
          <cell r="X285">
            <v>0</v>
          </cell>
          <cell r="Y285">
            <v>30.2</v>
          </cell>
          <cell r="Z285">
            <v>1802.94</v>
          </cell>
          <cell r="AA285">
            <v>1802.94</v>
          </cell>
          <cell r="AB285">
            <v>0</v>
          </cell>
          <cell r="AC285" t="str">
            <v>Transair</v>
          </cell>
          <cell r="AD285">
            <v>1331.18</v>
          </cell>
          <cell r="AE285">
            <v>1331.18</v>
          </cell>
          <cell r="AF285">
            <v>0</v>
          </cell>
          <cell r="AG285">
            <v>0</v>
          </cell>
          <cell r="AH285">
            <v>0</v>
          </cell>
          <cell r="AI285">
            <v>0</v>
          </cell>
          <cell r="AJ285">
            <v>369</v>
          </cell>
          <cell r="AK285">
            <v>337.8</v>
          </cell>
          <cell r="AL285">
            <v>368.5</v>
          </cell>
          <cell r="AM285">
            <v>21999.45</v>
          </cell>
          <cell r="AN285">
            <v>0</v>
          </cell>
          <cell r="AO285">
            <v>21999.45</v>
          </cell>
          <cell r="AP285">
            <v>368.5</v>
          </cell>
          <cell r="AS285">
            <v>21999.45</v>
          </cell>
          <cell r="AT285">
            <v>337.8</v>
          </cell>
          <cell r="AW285">
            <v>20166.66</v>
          </cell>
          <cell r="AZ285">
            <v>20166.66</v>
          </cell>
          <cell r="BA285">
            <v>0</v>
          </cell>
          <cell r="BB285">
            <v>20166.66</v>
          </cell>
          <cell r="BC285">
            <v>0</v>
          </cell>
          <cell r="BD285">
            <v>0</v>
          </cell>
          <cell r="BE285">
            <v>29.85</v>
          </cell>
          <cell r="BF285">
            <v>29.85</v>
          </cell>
          <cell r="BG285">
            <v>29.98</v>
          </cell>
        </row>
        <row r="286">
          <cell r="A286">
            <v>200111</v>
          </cell>
          <cell r="B286" t="str">
            <v>dfp</v>
          </cell>
          <cell r="C286" t="str">
            <v>dfp41</v>
          </cell>
          <cell r="D286">
            <v>37214</v>
          </cell>
          <cell r="E286">
            <v>37213</v>
          </cell>
          <cell r="F286">
            <v>37215</v>
          </cell>
          <cell r="G286">
            <v>1054.6800537109375</v>
          </cell>
          <cell r="H286">
            <v>1056.0899658203125</v>
          </cell>
          <cell r="I286" t="str">
            <v>DAF Ivangorod</v>
          </cell>
          <cell r="J286" t="str">
            <v>FOB Tallinn</v>
          </cell>
          <cell r="K286" t="str">
            <v>Фосфорит</v>
          </cell>
          <cell r="L286" t="str">
            <v>Фосфорит</v>
          </cell>
          <cell r="M286" t="str">
            <v>GMF</v>
          </cell>
          <cell r="N286" t="str">
            <v>Nagel</v>
          </cell>
          <cell r="O286">
            <v>146.54089999999999</v>
          </cell>
          <cell r="P286">
            <v>154760.42000000001</v>
          </cell>
          <cell r="R286">
            <v>154760.42000000001</v>
          </cell>
          <cell r="S286">
            <v>154760.42000000001</v>
          </cell>
          <cell r="T286">
            <v>0</v>
          </cell>
          <cell r="U286">
            <v>134.91990000000001</v>
          </cell>
          <cell r="V286">
            <v>142297.31599999999</v>
          </cell>
          <cell r="W286">
            <v>142297.32</v>
          </cell>
          <cell r="X286">
            <v>0</v>
          </cell>
          <cell r="Y286">
            <v>1.79</v>
          </cell>
          <cell r="Z286">
            <v>1890.4011</v>
          </cell>
          <cell r="AA286">
            <v>1890.4</v>
          </cell>
          <cell r="AB286">
            <v>0</v>
          </cell>
          <cell r="AC286" t="str">
            <v>EBSS</v>
          </cell>
          <cell r="AD286">
            <v>10246.452499999999</v>
          </cell>
          <cell r="AE286">
            <v>10246.450000000001</v>
          </cell>
          <cell r="AF286">
            <v>0</v>
          </cell>
          <cell r="AG286">
            <v>0</v>
          </cell>
          <cell r="AH286">
            <v>0</v>
          </cell>
          <cell r="AI286">
            <v>0</v>
          </cell>
          <cell r="AJ286">
            <v>146.54089999999999</v>
          </cell>
          <cell r="AK286">
            <v>144.5521</v>
          </cell>
          <cell r="AL286">
            <v>146.4409</v>
          </cell>
          <cell r="AM286">
            <v>154654.81</v>
          </cell>
          <cell r="AN286">
            <v>0</v>
          </cell>
          <cell r="AO286">
            <v>154654.81</v>
          </cell>
          <cell r="AP286">
            <v>146.4409</v>
          </cell>
          <cell r="AQ286">
            <v>154654.81099999999</v>
          </cell>
          <cell r="AS286">
            <v>154654.81099999999</v>
          </cell>
          <cell r="AT286">
            <v>144.5521</v>
          </cell>
          <cell r="AU286">
            <v>152660.0251</v>
          </cell>
          <cell r="AW286">
            <v>152660.0251</v>
          </cell>
          <cell r="AX286">
            <v>152660.0251</v>
          </cell>
          <cell r="AZ286">
            <v>152660.0251</v>
          </cell>
          <cell r="BA286">
            <v>0</v>
          </cell>
          <cell r="BB286">
            <v>152660.03</v>
          </cell>
          <cell r="BC286">
            <v>0</v>
          </cell>
          <cell r="BD286">
            <v>0</v>
          </cell>
          <cell r="BE286">
            <v>105.60899999999999</v>
          </cell>
          <cell r="BF286">
            <v>104.3848</v>
          </cell>
          <cell r="BG286">
            <v>116.25660000000001</v>
          </cell>
          <cell r="BH286" t="str">
            <v>STK1009</v>
          </cell>
        </row>
        <row r="287">
          <cell r="A287">
            <v>200111</v>
          </cell>
          <cell r="B287" t="str">
            <v>dfp</v>
          </cell>
          <cell r="C287" t="str">
            <v>dfp45</v>
          </cell>
          <cell r="D287">
            <v>37213</v>
          </cell>
          <cell r="E287">
            <v>37213</v>
          </cell>
          <cell r="F287">
            <v>37214</v>
          </cell>
          <cell r="G287">
            <v>1945.989990234375</v>
          </cell>
          <cell r="H287">
            <v>1945.280029296875</v>
          </cell>
          <cell r="I287" t="str">
            <v>DAF Ivangorod</v>
          </cell>
          <cell r="J287" t="str">
            <v>FOB Tallinn</v>
          </cell>
          <cell r="K287" t="str">
            <v>Фосфорит</v>
          </cell>
          <cell r="L287" t="str">
            <v>Фосфорит</v>
          </cell>
          <cell r="M287" t="str">
            <v>GMF</v>
          </cell>
          <cell r="N287" t="str">
            <v>Nagel</v>
          </cell>
          <cell r="O287">
            <v>131</v>
          </cell>
          <cell r="P287">
            <v>254831.68</v>
          </cell>
          <cell r="R287">
            <v>254831.68</v>
          </cell>
          <cell r="S287">
            <v>254831.68</v>
          </cell>
          <cell r="T287">
            <v>0</v>
          </cell>
          <cell r="U287">
            <v>121.8</v>
          </cell>
          <cell r="V287">
            <v>237021.58199999999</v>
          </cell>
          <cell r="W287">
            <v>237021.58</v>
          </cell>
          <cell r="X287">
            <v>0</v>
          </cell>
          <cell r="Y287">
            <v>1.63</v>
          </cell>
          <cell r="Z287">
            <v>3170.8063999999999</v>
          </cell>
          <cell r="AA287">
            <v>3170.81</v>
          </cell>
          <cell r="AB287">
            <v>0</v>
          </cell>
          <cell r="AC287" t="str">
            <v>EBSS</v>
          </cell>
          <cell r="AD287">
            <v>14050.38</v>
          </cell>
          <cell r="AE287">
            <v>14050.38</v>
          </cell>
          <cell r="AF287">
            <v>0</v>
          </cell>
          <cell r="AG287">
            <v>0</v>
          </cell>
          <cell r="AH287">
            <v>0</v>
          </cell>
          <cell r="AI287">
            <v>0</v>
          </cell>
          <cell r="AJ287">
            <v>131</v>
          </cell>
          <cell r="AK287">
            <v>129.16999999999999</v>
          </cell>
          <cell r="AL287">
            <v>130.9</v>
          </cell>
          <cell r="AM287">
            <v>254637.15</v>
          </cell>
          <cell r="AN287">
            <v>0</v>
          </cell>
          <cell r="AO287">
            <v>254637.15</v>
          </cell>
          <cell r="AP287">
            <v>130.9</v>
          </cell>
          <cell r="AQ287">
            <v>254637.152</v>
          </cell>
          <cell r="AS287">
            <v>254637.152</v>
          </cell>
          <cell r="AT287">
            <v>129.16999999999999</v>
          </cell>
          <cell r="AU287">
            <v>251271.81760000001</v>
          </cell>
          <cell r="AW287">
            <v>251271.81760000001</v>
          </cell>
          <cell r="AX287">
            <v>251271.81760000001</v>
          </cell>
          <cell r="AZ287">
            <v>251271.81760000001</v>
          </cell>
          <cell r="BA287">
            <v>0</v>
          </cell>
          <cell r="BB287">
            <v>251271.82</v>
          </cell>
          <cell r="BC287">
            <v>0</v>
          </cell>
          <cell r="BD287">
            <v>0</v>
          </cell>
          <cell r="BE287">
            <v>194.52799999999999</v>
          </cell>
          <cell r="BF287">
            <v>194.52799999999999</v>
          </cell>
          <cell r="BG287">
            <v>199.85560000000001</v>
          </cell>
          <cell r="BH287" t="str">
            <v>V.Koryakin</v>
          </cell>
        </row>
        <row r="288">
          <cell r="A288">
            <v>200111</v>
          </cell>
          <cell r="B288" t="str">
            <v>foc</v>
          </cell>
          <cell r="C288" t="str">
            <v>foc55</v>
          </cell>
          <cell r="D288">
            <v>37202</v>
          </cell>
          <cell r="E288">
            <v>37215</v>
          </cell>
          <cell r="F288">
            <v>37216</v>
          </cell>
          <cell r="G288">
            <v>3870.64990234375</v>
          </cell>
          <cell r="H288">
            <v>3870.64990234375</v>
          </cell>
          <cell r="I288" t="str">
            <v>FCA Kovdor</v>
          </cell>
          <cell r="J288" t="str">
            <v>DAF Bel-Ukr</v>
          </cell>
          <cell r="K288" t="str">
            <v>КГОК</v>
          </cell>
          <cell r="L288" t="str">
            <v>КГОК</v>
          </cell>
          <cell r="M288" t="str">
            <v>GMF</v>
          </cell>
          <cell r="N288" t="str">
            <v>Shiran</v>
          </cell>
          <cell r="O288">
            <v>13.3566</v>
          </cell>
          <cell r="P288">
            <v>98185.23</v>
          </cell>
          <cell r="R288">
            <v>98185.23</v>
          </cell>
          <cell r="S288">
            <v>98185.23</v>
          </cell>
          <cell r="T288">
            <v>0</v>
          </cell>
          <cell r="U288">
            <v>11.3</v>
          </cell>
          <cell r="V288">
            <v>43738.345000000001</v>
          </cell>
          <cell r="W288">
            <v>43738.35</v>
          </cell>
          <cell r="X288">
            <v>0</v>
          </cell>
          <cell r="Y288">
            <v>1.83</v>
          </cell>
          <cell r="Z288">
            <v>7083.2894999999999</v>
          </cell>
          <cell r="AA288">
            <v>7083.29</v>
          </cell>
          <cell r="AB288">
            <v>0</v>
          </cell>
          <cell r="AC288" t="str">
            <v>Intergate</v>
          </cell>
          <cell r="AD288">
            <v>46468.24</v>
          </cell>
          <cell r="AE288">
            <v>46468.24</v>
          </cell>
          <cell r="AF288">
            <v>0</v>
          </cell>
          <cell r="AG288">
            <v>0</v>
          </cell>
          <cell r="AH288">
            <v>0</v>
          </cell>
          <cell r="AI288">
            <v>0</v>
          </cell>
          <cell r="AJ288">
            <v>13.3566</v>
          </cell>
          <cell r="AK288">
            <v>11.3834</v>
          </cell>
          <cell r="AL288">
            <v>13.305999999999999</v>
          </cell>
          <cell r="AM288">
            <v>51502.87</v>
          </cell>
          <cell r="AN288">
            <v>46486.51</v>
          </cell>
          <cell r="AO288">
            <v>97989.38</v>
          </cell>
          <cell r="AP288">
            <v>13.305999999999999</v>
          </cell>
          <cell r="AQ288">
            <v>51502.868900000001</v>
          </cell>
          <cell r="AR288">
            <v>46486.51</v>
          </cell>
          <cell r="AS288">
            <v>97989.378899999996</v>
          </cell>
          <cell r="AT288">
            <v>11.3834</v>
          </cell>
          <cell r="AU288">
            <v>44061.157200000001</v>
          </cell>
          <cell r="AV288">
            <v>46468.24</v>
          </cell>
          <cell r="AW288">
            <v>90529.397200000007</v>
          </cell>
          <cell r="AX288">
            <v>44061.157200000001</v>
          </cell>
          <cell r="AY288">
            <v>46468.24</v>
          </cell>
          <cell r="AZ288">
            <v>90529.397200000007</v>
          </cell>
          <cell r="BA288">
            <v>0</v>
          </cell>
          <cell r="BB288">
            <v>90529.4</v>
          </cell>
          <cell r="BC288">
            <v>0</v>
          </cell>
          <cell r="BD288">
            <v>0</v>
          </cell>
          <cell r="BE288">
            <v>195.8511</v>
          </cell>
          <cell r="BF288">
            <v>376.69220000000001</v>
          </cell>
          <cell r="BG288">
            <v>322.81220000000002</v>
          </cell>
        </row>
        <row r="289">
          <cell r="A289">
            <v>200111</v>
          </cell>
          <cell r="B289" t="str">
            <v>np</v>
          </cell>
          <cell r="C289" t="str">
            <v>np26</v>
          </cell>
          <cell r="D289">
            <v>37213</v>
          </cell>
          <cell r="E289">
            <v>37215</v>
          </cell>
          <cell r="F289">
            <v>37215</v>
          </cell>
          <cell r="G289">
            <v>1415.8299560546875</v>
          </cell>
          <cell r="H289">
            <v>1415.8299560546875</v>
          </cell>
          <cell r="I289" t="str">
            <v>FOB Klaipeda</v>
          </cell>
          <cell r="J289" t="str">
            <v>FOB Klaipeda</v>
          </cell>
          <cell r="K289" t="str">
            <v>Lifosa</v>
          </cell>
          <cell r="L289" t="str">
            <v>Lifosa</v>
          </cell>
          <cell r="M289" t="str">
            <v>GMF</v>
          </cell>
          <cell r="N289" t="str">
            <v>Kemira</v>
          </cell>
          <cell r="O289">
            <v>142.5</v>
          </cell>
          <cell r="P289">
            <v>201755.78</v>
          </cell>
          <cell r="R289">
            <v>201755.78</v>
          </cell>
          <cell r="S289">
            <v>201755.78</v>
          </cell>
          <cell r="T289">
            <v>0</v>
          </cell>
          <cell r="U289">
            <v>141</v>
          </cell>
          <cell r="V289">
            <v>199632.03</v>
          </cell>
          <cell r="W289">
            <v>199632.03</v>
          </cell>
          <cell r="X289">
            <v>0</v>
          </cell>
          <cell r="Y289">
            <v>1.3</v>
          </cell>
          <cell r="Z289">
            <v>1840.579</v>
          </cell>
          <cell r="AA289">
            <v>1840.58</v>
          </cell>
          <cell r="AB289">
            <v>0</v>
          </cell>
          <cell r="AD289">
            <v>0</v>
          </cell>
          <cell r="AE289">
            <v>0</v>
          </cell>
          <cell r="AF289">
            <v>0</v>
          </cell>
          <cell r="AG289">
            <v>0</v>
          </cell>
          <cell r="AH289">
            <v>0</v>
          </cell>
          <cell r="AI289">
            <v>0</v>
          </cell>
          <cell r="AJ289">
            <v>142.5</v>
          </cell>
          <cell r="AL289">
            <v>142.4</v>
          </cell>
          <cell r="AM289">
            <v>201614.19</v>
          </cell>
          <cell r="AN289">
            <v>0</v>
          </cell>
          <cell r="AO289">
            <v>201614.19</v>
          </cell>
          <cell r="AP289">
            <v>142.4</v>
          </cell>
          <cell r="AQ289">
            <v>201614.19200000001</v>
          </cell>
          <cell r="AS289">
            <v>201614.19200000001</v>
          </cell>
          <cell r="BA289">
            <v>0</v>
          </cell>
          <cell r="BB289">
            <v>0</v>
          </cell>
          <cell r="BC289">
            <v>0</v>
          </cell>
          <cell r="BD289">
            <v>0</v>
          </cell>
          <cell r="BE289">
            <v>141.583</v>
          </cell>
          <cell r="BF289">
            <v>141.583</v>
          </cell>
          <cell r="BG289">
            <v>0</v>
          </cell>
        </row>
        <row r="290">
          <cell r="A290">
            <v>200111</v>
          </cell>
          <cell r="B290" t="str">
            <v>aac</v>
          </cell>
          <cell r="C290" t="str">
            <v>aac17</v>
          </cell>
          <cell r="D290">
            <v>37215</v>
          </cell>
          <cell r="E290">
            <v>37218</v>
          </cell>
          <cell r="F290">
            <v>37218</v>
          </cell>
          <cell r="G290">
            <v>23.399999618530273</v>
          </cell>
          <cell r="H290">
            <v>23.399999618530273</v>
          </cell>
          <cell r="I290" t="str">
            <v>FCA Nevinnomyssk</v>
          </cell>
          <cell r="J290" t="str">
            <v>FCA Nevinnomyssk</v>
          </cell>
          <cell r="K290" t="str">
            <v>НевАзот</v>
          </cell>
          <cell r="L290" t="str">
            <v>НевАзот</v>
          </cell>
          <cell r="M290" t="str">
            <v>GMF</v>
          </cell>
          <cell r="N290" t="str">
            <v>Coxon</v>
          </cell>
          <cell r="O290">
            <v>210</v>
          </cell>
          <cell r="P290">
            <v>4914</v>
          </cell>
          <cell r="R290">
            <v>4914</v>
          </cell>
          <cell r="S290">
            <v>4914</v>
          </cell>
          <cell r="T290">
            <v>0</v>
          </cell>
          <cell r="U290">
            <v>110</v>
          </cell>
          <cell r="V290">
            <v>2574</v>
          </cell>
          <cell r="W290">
            <v>2574</v>
          </cell>
          <cell r="X290">
            <v>0</v>
          </cell>
          <cell r="Y290">
            <v>98.5</v>
          </cell>
          <cell r="Z290">
            <v>2304.9</v>
          </cell>
          <cell r="AA290">
            <v>2304.9</v>
          </cell>
          <cell r="AB290">
            <v>0</v>
          </cell>
          <cell r="AD290">
            <v>0</v>
          </cell>
          <cell r="AE290">
            <v>0</v>
          </cell>
          <cell r="AF290">
            <v>0</v>
          </cell>
          <cell r="AG290">
            <v>0</v>
          </cell>
          <cell r="AH290">
            <v>0</v>
          </cell>
          <cell r="AI290">
            <v>0</v>
          </cell>
          <cell r="AJ290">
            <v>210</v>
          </cell>
          <cell r="AK290">
            <v>110.5</v>
          </cell>
          <cell r="AL290">
            <v>209.5</v>
          </cell>
          <cell r="AM290">
            <v>4902.3</v>
          </cell>
          <cell r="AN290">
            <v>0</v>
          </cell>
          <cell r="AO290">
            <v>4902.3</v>
          </cell>
          <cell r="AP290">
            <v>209.5</v>
          </cell>
          <cell r="AS290">
            <v>4902.3</v>
          </cell>
          <cell r="AT290">
            <v>110.5</v>
          </cell>
          <cell r="AW290">
            <v>2585.6999999999998</v>
          </cell>
          <cell r="AZ290">
            <v>2585.6999999999998</v>
          </cell>
          <cell r="BA290">
            <v>0</v>
          </cell>
          <cell r="BB290">
            <v>2585.6999999999998</v>
          </cell>
          <cell r="BC290">
            <v>0</v>
          </cell>
          <cell r="BD290">
            <v>0</v>
          </cell>
          <cell r="BE290">
            <v>11.7</v>
          </cell>
          <cell r="BF290">
            <v>11.7</v>
          </cell>
          <cell r="BG290">
            <v>11.7</v>
          </cell>
        </row>
        <row r="291">
          <cell r="A291">
            <v>200111</v>
          </cell>
          <cell r="B291" t="str">
            <v>ac</v>
          </cell>
          <cell r="C291" t="str">
            <v>ac60</v>
          </cell>
          <cell r="D291">
            <v>37215</v>
          </cell>
          <cell r="E291">
            <v>37218</v>
          </cell>
          <cell r="F291">
            <v>37218</v>
          </cell>
          <cell r="G291">
            <v>8095</v>
          </cell>
          <cell r="H291">
            <v>8095</v>
          </cell>
          <cell r="I291" t="str">
            <v>FOB Murmansk</v>
          </cell>
          <cell r="J291" t="str">
            <v>FOB Murmansk</v>
          </cell>
          <cell r="K291" t="str">
            <v>КГОК</v>
          </cell>
          <cell r="L291" t="str">
            <v>КГОК</v>
          </cell>
          <cell r="M291" t="str">
            <v>GMF</v>
          </cell>
          <cell r="N291" t="str">
            <v>Norsk Hydro</v>
          </cell>
          <cell r="O291">
            <v>43.7</v>
          </cell>
          <cell r="P291">
            <v>353751.5</v>
          </cell>
          <cell r="R291">
            <v>353751.5</v>
          </cell>
          <cell r="S291">
            <v>353751.5</v>
          </cell>
          <cell r="T291">
            <v>0</v>
          </cell>
          <cell r="U291">
            <v>33</v>
          </cell>
          <cell r="V291">
            <v>267135</v>
          </cell>
          <cell r="W291">
            <v>267135</v>
          </cell>
          <cell r="X291">
            <v>0</v>
          </cell>
          <cell r="Y291">
            <v>10.050000000000001</v>
          </cell>
          <cell r="Z291">
            <v>81354.75</v>
          </cell>
          <cell r="AA291">
            <v>81354.75</v>
          </cell>
          <cell r="AB291">
            <v>0</v>
          </cell>
          <cell r="AD291">
            <v>0</v>
          </cell>
          <cell r="AE291">
            <v>0</v>
          </cell>
          <cell r="AF291">
            <v>0</v>
          </cell>
          <cell r="AG291">
            <v>0</v>
          </cell>
          <cell r="AH291">
            <v>0</v>
          </cell>
          <cell r="AI291">
            <v>0</v>
          </cell>
          <cell r="AJ291">
            <v>43.7</v>
          </cell>
          <cell r="AK291">
            <v>33.1</v>
          </cell>
          <cell r="AL291">
            <v>43.6</v>
          </cell>
          <cell r="AM291">
            <v>352942</v>
          </cell>
          <cell r="AN291">
            <v>0</v>
          </cell>
          <cell r="AO291">
            <v>352942</v>
          </cell>
          <cell r="AP291">
            <v>43.25</v>
          </cell>
          <cell r="AQ291">
            <v>350108.75</v>
          </cell>
          <cell r="AS291">
            <v>350108.75</v>
          </cell>
          <cell r="AT291">
            <v>33.1</v>
          </cell>
          <cell r="AU291">
            <v>267944.5</v>
          </cell>
          <cell r="AW291">
            <v>267944.5</v>
          </cell>
          <cell r="AX291">
            <v>267944.5</v>
          </cell>
          <cell r="AZ291">
            <v>267944.5</v>
          </cell>
          <cell r="BA291">
            <v>0</v>
          </cell>
          <cell r="BB291">
            <v>267944.5</v>
          </cell>
          <cell r="BC291">
            <v>0</v>
          </cell>
          <cell r="BD291">
            <v>0</v>
          </cell>
          <cell r="BE291">
            <v>809.5</v>
          </cell>
          <cell r="BF291">
            <v>809.5</v>
          </cell>
          <cell r="BG291">
            <v>809.5</v>
          </cell>
          <cell r="BH291" t="str">
            <v>A.Suvorov</v>
          </cell>
        </row>
        <row r="292">
          <cell r="A292">
            <v>200111</v>
          </cell>
          <cell r="B292" t="str">
            <v>foc</v>
          </cell>
          <cell r="C292" t="str">
            <v>foc56</v>
          </cell>
          <cell r="D292">
            <v>37203</v>
          </cell>
          <cell r="E292">
            <v>37218</v>
          </cell>
          <cell r="F292">
            <v>37221</v>
          </cell>
          <cell r="G292">
            <v>3841.580078125</v>
          </cell>
          <cell r="H292">
            <v>3841.580078125</v>
          </cell>
          <cell r="I292" t="str">
            <v>FCA Kovdor</v>
          </cell>
          <cell r="J292" t="str">
            <v>DAF Bel-Ukr</v>
          </cell>
          <cell r="K292" t="str">
            <v>КГОК</v>
          </cell>
          <cell r="L292" t="str">
            <v>КГОК</v>
          </cell>
          <cell r="M292" t="str">
            <v>GMF</v>
          </cell>
          <cell r="N292" t="str">
            <v>Shiran</v>
          </cell>
          <cell r="O292">
            <v>13.3566</v>
          </cell>
          <cell r="P292">
            <v>97447.83</v>
          </cell>
          <cell r="R292">
            <v>97447.83</v>
          </cell>
          <cell r="S292">
            <v>97447.83</v>
          </cell>
          <cell r="T292">
            <v>0</v>
          </cell>
          <cell r="U292">
            <v>11.3</v>
          </cell>
          <cell r="V292">
            <v>43409.853999999999</v>
          </cell>
          <cell r="W292">
            <v>43409.85</v>
          </cell>
          <cell r="X292">
            <v>0</v>
          </cell>
          <cell r="Y292">
            <v>1.85</v>
          </cell>
          <cell r="Z292">
            <v>7106.9229999999998</v>
          </cell>
          <cell r="AA292">
            <v>7106.92</v>
          </cell>
          <cell r="AB292">
            <v>0</v>
          </cell>
          <cell r="AC292" t="str">
            <v>Intergate</v>
          </cell>
          <cell r="AD292">
            <v>46030.53</v>
          </cell>
          <cell r="AE292">
            <v>46030.53</v>
          </cell>
          <cell r="AF292">
            <v>0</v>
          </cell>
          <cell r="AG292">
            <v>0</v>
          </cell>
          <cell r="AH292">
            <v>0</v>
          </cell>
          <cell r="AI292">
            <v>0</v>
          </cell>
          <cell r="AJ292">
            <v>13.3566</v>
          </cell>
          <cell r="AK292">
            <v>11.3834</v>
          </cell>
          <cell r="AL292">
            <v>13.305999999999999</v>
          </cell>
          <cell r="AM292">
            <v>51116.06</v>
          </cell>
          <cell r="AN292">
            <v>46137.38</v>
          </cell>
          <cell r="AO292">
            <v>97253.440000000002</v>
          </cell>
          <cell r="AP292">
            <v>13.305999999999999</v>
          </cell>
          <cell r="AQ292">
            <v>51116.063499999997</v>
          </cell>
          <cell r="AR292">
            <v>46137.38</v>
          </cell>
          <cell r="AS292">
            <v>97253.443499999994</v>
          </cell>
          <cell r="AT292">
            <v>11.3834</v>
          </cell>
          <cell r="AU292">
            <v>43730.241800000003</v>
          </cell>
          <cell r="AV292">
            <v>46030.53</v>
          </cell>
          <cell r="AW292">
            <v>89760.771800000002</v>
          </cell>
          <cell r="AX292">
            <v>43730.241800000003</v>
          </cell>
          <cell r="AY292">
            <v>46030.53</v>
          </cell>
          <cell r="AZ292">
            <v>89760.771800000002</v>
          </cell>
          <cell r="BA292">
            <v>0</v>
          </cell>
          <cell r="BB292">
            <v>89760.77</v>
          </cell>
          <cell r="BC292">
            <v>0</v>
          </cell>
          <cell r="BD292">
            <v>0</v>
          </cell>
          <cell r="BE292">
            <v>194.38650000000001</v>
          </cell>
          <cell r="BF292">
            <v>385.74869999999999</v>
          </cell>
          <cell r="BG292">
            <v>320.38780000000003</v>
          </cell>
        </row>
        <row r="293">
          <cell r="A293">
            <v>200111</v>
          </cell>
          <cell r="B293" t="str">
            <v>foc</v>
          </cell>
          <cell r="C293" t="str">
            <v>foc57</v>
          </cell>
          <cell r="D293">
            <v>37204</v>
          </cell>
          <cell r="E293">
            <v>37218</v>
          </cell>
          <cell r="F293">
            <v>37221</v>
          </cell>
          <cell r="G293">
            <v>3921.760009765625</v>
          </cell>
          <cell r="H293">
            <v>3921.760009765625</v>
          </cell>
          <cell r="I293" t="str">
            <v>FCA Kovdor</v>
          </cell>
          <cell r="J293" t="str">
            <v>DAF Bel-Ukr</v>
          </cell>
          <cell r="K293" t="str">
            <v>КГОК</v>
          </cell>
          <cell r="L293" t="str">
            <v>КГОК</v>
          </cell>
          <cell r="M293" t="str">
            <v>GMF</v>
          </cell>
          <cell r="N293" t="str">
            <v>Shiran</v>
          </cell>
          <cell r="O293">
            <v>13.3171</v>
          </cell>
          <cell r="P293">
            <v>99326.81</v>
          </cell>
          <cell r="R293">
            <v>99326.81</v>
          </cell>
          <cell r="S293">
            <v>99326.81</v>
          </cell>
          <cell r="T293">
            <v>0</v>
          </cell>
          <cell r="U293">
            <v>11.28</v>
          </cell>
          <cell r="V293">
            <v>44237.452799999999</v>
          </cell>
          <cell r="W293">
            <v>44237.45</v>
          </cell>
          <cell r="X293">
            <v>0</v>
          </cell>
          <cell r="Y293">
            <v>1.85</v>
          </cell>
          <cell r="Z293">
            <v>7255.2560000000003</v>
          </cell>
          <cell r="AA293">
            <v>7255.26</v>
          </cell>
          <cell r="AB293">
            <v>0</v>
          </cell>
          <cell r="AC293" t="str">
            <v>Intergate</v>
          </cell>
          <cell r="AD293">
            <v>46976.93</v>
          </cell>
          <cell r="AE293">
            <v>46976.93</v>
          </cell>
          <cell r="AF293">
            <v>0</v>
          </cell>
          <cell r="AG293">
            <v>0</v>
          </cell>
          <cell r="AH293">
            <v>0</v>
          </cell>
          <cell r="AI293">
            <v>0</v>
          </cell>
          <cell r="AJ293">
            <v>13.3171</v>
          </cell>
          <cell r="AK293">
            <v>11.3467</v>
          </cell>
          <cell r="AL293">
            <v>13.2666</v>
          </cell>
          <cell r="AM293">
            <v>52028.42</v>
          </cell>
          <cell r="AN293">
            <v>47100.34</v>
          </cell>
          <cell r="AO293">
            <v>99128.76</v>
          </cell>
          <cell r="AP293">
            <v>13.2666</v>
          </cell>
          <cell r="AQ293">
            <v>52028.421199999997</v>
          </cell>
          <cell r="AR293">
            <v>47100.34</v>
          </cell>
          <cell r="AS293">
            <v>99128.761199999994</v>
          </cell>
          <cell r="AT293">
            <v>11.3467</v>
          </cell>
          <cell r="AU293">
            <v>44499.034200000002</v>
          </cell>
          <cell r="AV293">
            <v>46976.93</v>
          </cell>
          <cell r="AW293">
            <v>91475.964200000002</v>
          </cell>
          <cell r="AX293">
            <v>44499.034200000002</v>
          </cell>
          <cell r="AY293">
            <v>46976.93</v>
          </cell>
          <cell r="AZ293">
            <v>91475.964200000002</v>
          </cell>
          <cell r="BA293">
            <v>0</v>
          </cell>
          <cell r="BB293">
            <v>91475.96</v>
          </cell>
          <cell r="BC293">
            <v>0</v>
          </cell>
          <cell r="BD293">
            <v>0</v>
          </cell>
          <cell r="BE293">
            <v>198.0488</v>
          </cell>
          <cell r="BF293">
            <v>397.541</v>
          </cell>
          <cell r="BG293">
            <v>261.58139999999997</v>
          </cell>
        </row>
        <row r="294">
          <cell r="A294">
            <v>200111</v>
          </cell>
          <cell r="B294" t="str">
            <v>map</v>
          </cell>
          <cell r="C294" t="str">
            <v>map47</v>
          </cell>
          <cell r="D294">
            <v>37221</v>
          </cell>
          <cell r="E294">
            <v>37218</v>
          </cell>
          <cell r="F294">
            <v>37221</v>
          </cell>
          <cell r="G294">
            <v>6317</v>
          </cell>
          <cell r="H294">
            <v>6317</v>
          </cell>
          <cell r="I294" t="str">
            <v>FCA Belorechenskaja</v>
          </cell>
          <cell r="J294" t="str">
            <v>FOB Novorossijsk</v>
          </cell>
          <cell r="K294" t="str">
            <v>Белореченск</v>
          </cell>
          <cell r="L294" t="str">
            <v>КГОК</v>
          </cell>
          <cell r="M294" t="str">
            <v>GMF</v>
          </cell>
          <cell r="N294" t="str">
            <v>SCPA</v>
          </cell>
          <cell r="O294">
            <v>137</v>
          </cell>
          <cell r="P294">
            <v>865429</v>
          </cell>
          <cell r="Q294">
            <v>-16034.37</v>
          </cell>
          <cell r="R294">
            <v>849394.63</v>
          </cell>
          <cell r="S294">
            <v>849394.63</v>
          </cell>
          <cell r="T294">
            <v>0</v>
          </cell>
          <cell r="U294">
            <v>117.5</v>
          </cell>
          <cell r="V294">
            <v>742247.5</v>
          </cell>
          <cell r="W294">
            <v>742247.5</v>
          </cell>
          <cell r="X294">
            <v>0</v>
          </cell>
          <cell r="Y294">
            <v>5.77</v>
          </cell>
          <cell r="Z294">
            <v>36449.089999999997</v>
          </cell>
          <cell r="AA294">
            <v>36449.089999999997</v>
          </cell>
          <cell r="AB294">
            <v>0</v>
          </cell>
          <cell r="AC294" t="str">
            <v>Railco</v>
          </cell>
          <cell r="AD294">
            <v>68819.14</v>
          </cell>
          <cell r="AE294">
            <v>68819.14</v>
          </cell>
          <cell r="AF294">
            <v>0</v>
          </cell>
          <cell r="AG294">
            <v>0</v>
          </cell>
          <cell r="AH294">
            <v>0</v>
          </cell>
          <cell r="AI294">
            <v>0</v>
          </cell>
          <cell r="AJ294">
            <v>137</v>
          </cell>
          <cell r="AK294">
            <v>128.49</v>
          </cell>
          <cell r="AL294">
            <v>136.9</v>
          </cell>
          <cell r="AM294">
            <v>864797.3</v>
          </cell>
          <cell r="AN294">
            <v>-16034.37</v>
          </cell>
          <cell r="AO294">
            <v>848762.93</v>
          </cell>
          <cell r="AP294">
            <v>136.9</v>
          </cell>
          <cell r="AQ294">
            <v>864797.3</v>
          </cell>
          <cell r="AR294">
            <v>-16034.37</v>
          </cell>
          <cell r="AS294">
            <v>848762.93</v>
          </cell>
          <cell r="AT294">
            <v>128.49</v>
          </cell>
          <cell r="AW294">
            <v>811671.33</v>
          </cell>
          <cell r="AZ294">
            <v>811671.33</v>
          </cell>
          <cell r="BA294">
            <v>0</v>
          </cell>
          <cell r="BB294">
            <v>811671.33</v>
          </cell>
          <cell r="BC294">
            <v>0</v>
          </cell>
          <cell r="BD294">
            <v>0</v>
          </cell>
          <cell r="BE294">
            <v>631.70000000000005</v>
          </cell>
          <cell r="BF294">
            <v>642.51</v>
          </cell>
          <cell r="BG294">
            <v>604.69000000000005</v>
          </cell>
          <cell r="BH294" t="str">
            <v>Alert</v>
          </cell>
        </row>
        <row r="295">
          <cell r="A295">
            <v>200111</v>
          </cell>
          <cell r="B295" t="str">
            <v>np</v>
          </cell>
          <cell r="C295" t="str">
            <v>np15</v>
          </cell>
          <cell r="D295">
            <v>37220</v>
          </cell>
          <cell r="E295">
            <v>37218</v>
          </cell>
          <cell r="F295">
            <v>37218</v>
          </cell>
          <cell r="G295">
            <v>832.0999755859375</v>
          </cell>
          <cell r="H295">
            <v>832.0999755859375</v>
          </cell>
          <cell r="I295" t="str">
            <v>DAF Ivangorod</v>
          </cell>
          <cell r="J295" t="str">
            <v>DAF Ivangorod</v>
          </cell>
          <cell r="K295" t="str">
            <v>Фосфорит</v>
          </cell>
          <cell r="L295" t="str">
            <v>Фосфорит</v>
          </cell>
          <cell r="M295" t="str">
            <v>GMF</v>
          </cell>
          <cell r="N295" t="str">
            <v>SCPA</v>
          </cell>
          <cell r="O295">
            <v>106.6</v>
          </cell>
          <cell r="P295">
            <v>88701.86</v>
          </cell>
          <cell r="R295">
            <v>88701.86</v>
          </cell>
          <cell r="S295">
            <v>88701.86</v>
          </cell>
          <cell r="T295">
            <v>0</v>
          </cell>
          <cell r="U295">
            <v>89.4</v>
          </cell>
          <cell r="V295">
            <v>74389.740000000005</v>
          </cell>
          <cell r="W295">
            <v>74389.740000000005</v>
          </cell>
          <cell r="X295">
            <v>0</v>
          </cell>
          <cell r="Y295">
            <v>16.899999999999999</v>
          </cell>
          <cell r="Z295">
            <v>14062.49</v>
          </cell>
          <cell r="AA295">
            <v>14062.49</v>
          </cell>
          <cell r="AB295">
            <v>0</v>
          </cell>
          <cell r="AD295">
            <v>0</v>
          </cell>
          <cell r="AE295">
            <v>0</v>
          </cell>
          <cell r="AF295">
            <v>0</v>
          </cell>
          <cell r="AG295">
            <v>0</v>
          </cell>
          <cell r="AH295">
            <v>0</v>
          </cell>
          <cell r="AI295">
            <v>0</v>
          </cell>
          <cell r="AJ295">
            <v>106.6</v>
          </cell>
          <cell r="AK295">
            <v>89.5</v>
          </cell>
          <cell r="AL295">
            <v>106.5</v>
          </cell>
          <cell r="AM295">
            <v>88618.65</v>
          </cell>
          <cell r="AN295">
            <v>0</v>
          </cell>
          <cell r="AO295">
            <v>88618.65</v>
          </cell>
          <cell r="AP295">
            <v>106.5</v>
          </cell>
          <cell r="AQ295">
            <v>88618.65</v>
          </cell>
          <cell r="AS295">
            <v>88618.65</v>
          </cell>
          <cell r="AT295">
            <v>89.5</v>
          </cell>
          <cell r="AW295">
            <v>74472.95</v>
          </cell>
          <cell r="AZ295">
            <v>74472.95</v>
          </cell>
          <cell r="BA295">
            <v>0</v>
          </cell>
          <cell r="BB295">
            <v>74472.95</v>
          </cell>
          <cell r="BC295">
            <v>0</v>
          </cell>
          <cell r="BD295">
            <v>0</v>
          </cell>
          <cell r="BE295">
            <v>83.21</v>
          </cell>
          <cell r="BF295">
            <v>83.21</v>
          </cell>
          <cell r="BG295">
            <v>83.21</v>
          </cell>
        </row>
        <row r="296">
          <cell r="A296">
            <v>200111</v>
          </cell>
          <cell r="B296" t="str">
            <v>dfp</v>
          </cell>
          <cell r="C296" t="str">
            <v>dfp43</v>
          </cell>
          <cell r="D296">
            <v>37219</v>
          </cell>
          <cell r="E296">
            <v>37219</v>
          </cell>
          <cell r="F296">
            <v>37220</v>
          </cell>
          <cell r="G296">
            <v>1061.8499755859375</v>
          </cell>
          <cell r="H296">
            <v>1065.3800048828125</v>
          </cell>
          <cell r="I296" t="str">
            <v>DAF Ivangorod</v>
          </cell>
          <cell r="J296" t="str">
            <v>FOB Tallinn</v>
          </cell>
          <cell r="K296" t="str">
            <v>Фосфорит</v>
          </cell>
          <cell r="L296" t="str">
            <v>Фосфорит</v>
          </cell>
          <cell r="M296" t="str">
            <v>GMF</v>
          </cell>
          <cell r="N296" t="str">
            <v>Nagel</v>
          </cell>
          <cell r="O296">
            <v>138</v>
          </cell>
          <cell r="P296">
            <v>147022.44</v>
          </cell>
          <cell r="R296">
            <v>147022.44</v>
          </cell>
          <cell r="S296">
            <v>147022.44</v>
          </cell>
          <cell r="T296">
            <v>0</v>
          </cell>
          <cell r="U296">
            <v>128.69999999999999</v>
          </cell>
          <cell r="V296">
            <v>136660.095</v>
          </cell>
          <cell r="W296">
            <v>136660.1</v>
          </cell>
          <cell r="X296">
            <v>0</v>
          </cell>
          <cell r="Y296">
            <v>1.84</v>
          </cell>
          <cell r="Z296">
            <v>1960.2991999999999</v>
          </cell>
          <cell r="AA296">
            <v>1960.3</v>
          </cell>
          <cell r="AB296">
            <v>0</v>
          </cell>
          <cell r="AC296" t="str">
            <v>EBSS</v>
          </cell>
          <cell r="AD296">
            <v>7871.6049999999996</v>
          </cell>
          <cell r="AE296">
            <v>7871.61</v>
          </cell>
          <cell r="AF296">
            <v>0</v>
          </cell>
          <cell r="AG296">
            <v>0</v>
          </cell>
          <cell r="AH296">
            <v>0</v>
          </cell>
          <cell r="AI296">
            <v>0</v>
          </cell>
          <cell r="AJ296">
            <v>138</v>
          </cell>
          <cell r="AK296">
            <v>135.76</v>
          </cell>
          <cell r="AL296">
            <v>137.9</v>
          </cell>
          <cell r="AM296">
            <v>146915.9</v>
          </cell>
          <cell r="AN296">
            <v>0</v>
          </cell>
          <cell r="AO296">
            <v>146915.9</v>
          </cell>
          <cell r="AP296">
            <v>137.69999999999999</v>
          </cell>
          <cell r="AQ296">
            <v>146702.826</v>
          </cell>
          <cell r="AS296">
            <v>146702.826</v>
          </cell>
          <cell r="AT296">
            <v>135.76</v>
          </cell>
          <cell r="AU296">
            <v>144635.98879999999</v>
          </cell>
          <cell r="AW296">
            <v>144635.98879999999</v>
          </cell>
          <cell r="AX296">
            <v>144635.98879999999</v>
          </cell>
          <cell r="AZ296">
            <v>144635.98879999999</v>
          </cell>
          <cell r="BA296">
            <v>0</v>
          </cell>
          <cell r="BB296">
            <v>144635.99</v>
          </cell>
          <cell r="BC296">
            <v>0</v>
          </cell>
          <cell r="BD296">
            <v>0</v>
          </cell>
          <cell r="BE296">
            <v>106.538</v>
          </cell>
          <cell r="BF296">
            <v>106.538</v>
          </cell>
          <cell r="BG296">
            <v>104.28879999999999</v>
          </cell>
          <cell r="BH296" t="str">
            <v>STK1036</v>
          </cell>
        </row>
        <row r="297">
          <cell r="A297">
            <v>200111</v>
          </cell>
          <cell r="B297" t="str">
            <v>dfp</v>
          </cell>
          <cell r="C297" t="str">
            <v>dfp46</v>
          </cell>
          <cell r="D297">
            <v>37215</v>
          </cell>
          <cell r="E297">
            <v>37219</v>
          </cell>
          <cell r="F297">
            <v>37219</v>
          </cell>
          <cell r="G297">
            <v>200</v>
          </cell>
          <cell r="H297">
            <v>200</v>
          </cell>
          <cell r="I297" t="str">
            <v>DAF Ivangorod</v>
          </cell>
          <cell r="J297" t="str">
            <v>DAF Ivangorod</v>
          </cell>
          <cell r="K297" t="str">
            <v>Фосфорит</v>
          </cell>
          <cell r="L297" t="str">
            <v>Фосфорит</v>
          </cell>
          <cell r="M297" t="str">
            <v>GMF</v>
          </cell>
          <cell r="N297" t="str">
            <v>Express Eng</v>
          </cell>
          <cell r="O297">
            <v>153.5</v>
          </cell>
          <cell r="P297">
            <v>30700</v>
          </cell>
          <cell r="R297">
            <v>30700</v>
          </cell>
          <cell r="S297">
            <v>30700</v>
          </cell>
          <cell r="T297">
            <v>0</v>
          </cell>
          <cell r="U297">
            <v>136.69999999999999</v>
          </cell>
          <cell r="V297">
            <v>27340</v>
          </cell>
          <cell r="W297">
            <v>27340</v>
          </cell>
          <cell r="X297">
            <v>0</v>
          </cell>
          <cell r="Y297">
            <v>4.5</v>
          </cell>
          <cell r="Z297">
            <v>900</v>
          </cell>
          <cell r="AA297">
            <v>900</v>
          </cell>
          <cell r="AB297">
            <v>0</v>
          </cell>
          <cell r="AD297">
            <v>0</v>
          </cell>
          <cell r="AE297">
            <v>0</v>
          </cell>
          <cell r="AF297">
            <v>0</v>
          </cell>
          <cell r="AG297">
            <v>0</v>
          </cell>
          <cell r="AH297">
            <v>0</v>
          </cell>
          <cell r="AI297">
            <v>0</v>
          </cell>
          <cell r="AJ297">
            <v>153.5</v>
          </cell>
          <cell r="AK297">
            <v>148.80000000000001</v>
          </cell>
          <cell r="AL297">
            <v>153.4</v>
          </cell>
          <cell r="AM297">
            <v>30680</v>
          </cell>
          <cell r="AN297">
            <v>0</v>
          </cell>
          <cell r="AO297">
            <v>30680</v>
          </cell>
          <cell r="AP297">
            <v>153.4</v>
          </cell>
          <cell r="AQ297">
            <v>30680</v>
          </cell>
          <cell r="AS297">
            <v>30680</v>
          </cell>
          <cell r="AT297">
            <v>148.80000000000001</v>
          </cell>
          <cell r="AU297">
            <v>29760</v>
          </cell>
          <cell r="AW297">
            <v>29760</v>
          </cell>
          <cell r="AX297">
            <v>29760</v>
          </cell>
          <cell r="AZ297">
            <v>29760</v>
          </cell>
          <cell r="BA297">
            <v>0</v>
          </cell>
          <cell r="BB297">
            <v>29760</v>
          </cell>
          <cell r="BC297">
            <v>0</v>
          </cell>
          <cell r="BD297">
            <v>0</v>
          </cell>
          <cell r="BE297">
            <v>20</v>
          </cell>
          <cell r="BF297">
            <v>20</v>
          </cell>
          <cell r="BG297">
            <v>2420</v>
          </cell>
        </row>
        <row r="298">
          <cell r="A298">
            <v>200111</v>
          </cell>
          <cell r="B298" t="str">
            <v>dfp</v>
          </cell>
          <cell r="C298" t="str">
            <v>dfp54</v>
          </cell>
          <cell r="D298">
            <v>37225</v>
          </cell>
          <cell r="E298">
            <v>37220</v>
          </cell>
          <cell r="F298">
            <v>37220</v>
          </cell>
          <cell r="G298">
            <v>70</v>
          </cell>
          <cell r="H298">
            <v>70</v>
          </cell>
          <cell r="I298" t="str">
            <v>DAF Ivangorod</v>
          </cell>
          <cell r="J298" t="str">
            <v>CPT Tallinn</v>
          </cell>
          <cell r="K298" t="str">
            <v>Фосфорит</v>
          </cell>
          <cell r="L298" t="str">
            <v>Фосфорит</v>
          </cell>
          <cell r="M298" t="str">
            <v>Mirintex</v>
          </cell>
          <cell r="N298" t="str">
            <v>Fakserting</v>
          </cell>
          <cell r="O298">
            <v>150.75</v>
          </cell>
          <cell r="P298">
            <v>10552.5</v>
          </cell>
          <cell r="R298">
            <v>10552.5</v>
          </cell>
          <cell r="S298">
            <v>10552.5</v>
          </cell>
          <cell r="T298">
            <v>0</v>
          </cell>
          <cell r="U298">
            <v>128.69999999999999</v>
          </cell>
          <cell r="V298">
            <v>9009</v>
          </cell>
          <cell r="W298">
            <v>9009</v>
          </cell>
          <cell r="X298">
            <v>0</v>
          </cell>
          <cell r="Z298">
            <v>0</v>
          </cell>
          <cell r="AA298">
            <v>0</v>
          </cell>
          <cell r="AB298">
            <v>0</v>
          </cell>
          <cell r="AD298">
            <v>0</v>
          </cell>
          <cell r="AE298">
            <v>0</v>
          </cell>
          <cell r="AF298">
            <v>0</v>
          </cell>
          <cell r="AG298">
            <v>0</v>
          </cell>
          <cell r="AH298">
            <v>0</v>
          </cell>
          <cell r="AI298">
            <v>0</v>
          </cell>
          <cell r="AK298">
            <v>150.75</v>
          </cell>
          <cell r="AM298">
            <v>0</v>
          </cell>
          <cell r="AN298">
            <v>0</v>
          </cell>
          <cell r="AO298">
            <v>0</v>
          </cell>
          <cell r="AQ298">
            <v>0</v>
          </cell>
          <cell r="AS298">
            <v>0</v>
          </cell>
          <cell r="AX298">
            <v>10552.5</v>
          </cell>
          <cell r="AZ298">
            <v>10552.5</v>
          </cell>
          <cell r="BA298">
            <v>0</v>
          </cell>
          <cell r="BB298">
            <v>0</v>
          </cell>
          <cell r="BC298">
            <v>0</v>
          </cell>
          <cell r="BD298">
            <v>0</v>
          </cell>
          <cell r="BE298">
            <v>0</v>
          </cell>
          <cell r="BF298">
            <v>0</v>
          </cell>
          <cell r="BG298">
            <v>1543.5</v>
          </cell>
        </row>
        <row r="299">
          <cell r="A299">
            <v>200111</v>
          </cell>
          <cell r="B299" t="str">
            <v>eac</v>
          </cell>
          <cell r="C299" t="str">
            <v>eac10</v>
          </cell>
          <cell r="D299">
            <v>37215</v>
          </cell>
          <cell r="E299">
            <v>37221</v>
          </cell>
          <cell r="F299">
            <v>37221</v>
          </cell>
          <cell r="G299">
            <v>127.76999664306641</v>
          </cell>
          <cell r="H299">
            <v>127.76999664306641</v>
          </cell>
          <cell r="I299" t="str">
            <v>FCA Tonshaevo</v>
          </cell>
          <cell r="J299" t="str">
            <v>DAF Buslovskaja</v>
          </cell>
          <cell r="K299" t="str">
            <v>Карбохим</v>
          </cell>
          <cell r="L299" t="str">
            <v>КГОК</v>
          </cell>
          <cell r="M299" t="str">
            <v>GMF</v>
          </cell>
          <cell r="N299" t="str">
            <v>Vopak</v>
          </cell>
          <cell r="O299">
            <v>420</v>
          </cell>
          <cell r="P299">
            <v>53663.4</v>
          </cell>
          <cell r="R299">
            <v>53663.4</v>
          </cell>
          <cell r="S299">
            <v>53663.4</v>
          </cell>
          <cell r="T299">
            <v>0</v>
          </cell>
          <cell r="U299">
            <v>374.85</v>
          </cell>
          <cell r="V299">
            <v>47894.584499999997</v>
          </cell>
          <cell r="W299">
            <v>47894.58</v>
          </cell>
          <cell r="X299">
            <v>0</v>
          </cell>
          <cell r="Y299">
            <v>43.65</v>
          </cell>
          <cell r="Z299">
            <v>5577.1605</v>
          </cell>
          <cell r="AA299">
            <v>5577.16</v>
          </cell>
          <cell r="AB299">
            <v>0</v>
          </cell>
          <cell r="AD299">
            <v>0</v>
          </cell>
          <cell r="AE299">
            <v>0</v>
          </cell>
          <cell r="AF299">
            <v>0</v>
          </cell>
          <cell r="AG299">
            <v>0</v>
          </cell>
          <cell r="AH299">
            <v>0</v>
          </cell>
          <cell r="AI299">
            <v>0</v>
          </cell>
          <cell r="AJ299">
            <v>420</v>
          </cell>
          <cell r="AK299">
            <v>375.35</v>
          </cell>
          <cell r="AL299">
            <v>419.5</v>
          </cell>
          <cell r="AM299">
            <v>53599.519999999997</v>
          </cell>
          <cell r="AN299">
            <v>0</v>
          </cell>
          <cell r="AO299">
            <v>53599.519999999997</v>
          </cell>
          <cell r="AP299">
            <v>419.5</v>
          </cell>
          <cell r="AS299">
            <v>53599.514999999999</v>
          </cell>
          <cell r="AT299">
            <v>375.35</v>
          </cell>
          <cell r="AW299">
            <v>47958.469499999999</v>
          </cell>
          <cell r="AZ299">
            <v>47958.469499999999</v>
          </cell>
          <cell r="BA299">
            <v>0</v>
          </cell>
          <cell r="BB299">
            <v>47958.47</v>
          </cell>
          <cell r="BC299">
            <v>0</v>
          </cell>
          <cell r="BD299">
            <v>0</v>
          </cell>
          <cell r="BE299">
            <v>63.884999999999998</v>
          </cell>
          <cell r="BF299">
            <v>63.884999999999998</v>
          </cell>
          <cell r="BG299">
            <v>63.884999999999998</v>
          </cell>
        </row>
        <row r="300">
          <cell r="A300">
            <v>200111</v>
          </cell>
          <cell r="B300" t="str">
            <v>aac</v>
          </cell>
          <cell r="C300" t="str">
            <v>aac25</v>
          </cell>
          <cell r="D300">
            <v>37215</v>
          </cell>
          <cell r="E300">
            <v>37222</v>
          </cell>
          <cell r="F300">
            <v>37222</v>
          </cell>
          <cell r="G300">
            <v>90.300003051757813</v>
          </cell>
          <cell r="H300">
            <v>90.300003051757813</v>
          </cell>
          <cell r="I300" t="str">
            <v>FCA Nevinnomyssk</v>
          </cell>
          <cell r="J300" t="str">
            <v>FCA Nevinnomyssk</v>
          </cell>
          <cell r="K300" t="str">
            <v>НевАзот</v>
          </cell>
          <cell r="L300" t="str">
            <v>НевАзот</v>
          </cell>
          <cell r="M300" t="str">
            <v>GMF</v>
          </cell>
          <cell r="N300" t="str">
            <v>Ameropa</v>
          </cell>
          <cell r="O300">
            <v>196</v>
          </cell>
          <cell r="P300">
            <v>17698.8</v>
          </cell>
          <cell r="R300">
            <v>17698.8</v>
          </cell>
          <cell r="S300">
            <v>17698.8</v>
          </cell>
          <cell r="T300">
            <v>0</v>
          </cell>
          <cell r="U300">
            <v>110</v>
          </cell>
          <cell r="V300">
            <v>9933</v>
          </cell>
          <cell r="W300">
            <v>9933</v>
          </cell>
          <cell r="X300">
            <v>0</v>
          </cell>
          <cell r="Y300">
            <v>84.5</v>
          </cell>
          <cell r="Z300">
            <v>7630.35</v>
          </cell>
          <cell r="AA300">
            <v>7630.35</v>
          </cell>
          <cell r="AB300">
            <v>0</v>
          </cell>
          <cell r="AD300">
            <v>0</v>
          </cell>
          <cell r="AE300">
            <v>0</v>
          </cell>
          <cell r="AF300">
            <v>0</v>
          </cell>
          <cell r="AG300">
            <v>0</v>
          </cell>
          <cell r="AH300">
            <v>0</v>
          </cell>
          <cell r="AI300">
            <v>0</v>
          </cell>
          <cell r="AJ300">
            <v>196</v>
          </cell>
          <cell r="AK300">
            <v>110.5</v>
          </cell>
          <cell r="AL300">
            <v>195.5</v>
          </cell>
          <cell r="AM300">
            <v>17653.650000000001</v>
          </cell>
          <cell r="AN300">
            <v>0</v>
          </cell>
          <cell r="AO300">
            <v>17653.650000000001</v>
          </cell>
          <cell r="AP300">
            <v>195.5</v>
          </cell>
          <cell r="AS300">
            <v>17653.650000000001</v>
          </cell>
          <cell r="AT300">
            <v>110.5</v>
          </cell>
          <cell r="AW300">
            <v>9978.15</v>
          </cell>
          <cell r="AZ300">
            <v>9978.15</v>
          </cell>
          <cell r="BA300">
            <v>0</v>
          </cell>
          <cell r="BB300">
            <v>9978.15</v>
          </cell>
          <cell r="BC300">
            <v>0</v>
          </cell>
          <cell r="BD300">
            <v>0</v>
          </cell>
          <cell r="BE300">
            <v>45.15</v>
          </cell>
          <cell r="BF300">
            <v>45.15</v>
          </cell>
          <cell r="BG300">
            <v>45.15</v>
          </cell>
        </row>
        <row r="301">
          <cell r="A301">
            <v>200111</v>
          </cell>
          <cell r="B301" t="str">
            <v>eac</v>
          </cell>
          <cell r="C301" t="str">
            <v>eac08</v>
          </cell>
          <cell r="D301">
            <v>37205</v>
          </cell>
          <cell r="E301">
            <v>37222</v>
          </cell>
          <cell r="F301">
            <v>37222</v>
          </cell>
          <cell r="G301">
            <v>540</v>
          </cell>
          <cell r="H301">
            <v>540</v>
          </cell>
          <cell r="I301" t="str">
            <v>FCA Asha</v>
          </cell>
          <cell r="J301" t="str">
            <v>FCA Asha</v>
          </cell>
          <cell r="K301" t="str">
            <v>Аша</v>
          </cell>
          <cell r="L301" t="str">
            <v>НевАзот</v>
          </cell>
          <cell r="M301" t="str">
            <v>GMF</v>
          </cell>
          <cell r="N301" t="str">
            <v>Twin</v>
          </cell>
          <cell r="O301">
            <v>327</v>
          </cell>
          <cell r="P301">
            <v>176580</v>
          </cell>
          <cell r="R301">
            <v>176580</v>
          </cell>
          <cell r="S301">
            <v>176580</v>
          </cell>
          <cell r="T301">
            <v>0</v>
          </cell>
          <cell r="U301">
            <v>300</v>
          </cell>
          <cell r="V301">
            <v>162000</v>
          </cell>
          <cell r="W301">
            <v>162000</v>
          </cell>
          <cell r="X301">
            <v>0</v>
          </cell>
          <cell r="Y301">
            <v>25.5</v>
          </cell>
          <cell r="Z301">
            <v>13770</v>
          </cell>
          <cell r="AA301">
            <v>13770</v>
          </cell>
          <cell r="AB301">
            <v>0</v>
          </cell>
          <cell r="AD301">
            <v>0</v>
          </cell>
          <cell r="AE301">
            <v>0</v>
          </cell>
          <cell r="AF301">
            <v>0</v>
          </cell>
          <cell r="AG301">
            <v>0</v>
          </cell>
          <cell r="AH301">
            <v>0</v>
          </cell>
          <cell r="AI301">
            <v>0</v>
          </cell>
          <cell r="AJ301">
            <v>327</v>
          </cell>
          <cell r="AK301">
            <v>300.5</v>
          </cell>
          <cell r="AL301">
            <v>326.5</v>
          </cell>
          <cell r="AM301">
            <v>176310</v>
          </cell>
          <cell r="AN301">
            <v>0</v>
          </cell>
          <cell r="AO301">
            <v>176310</v>
          </cell>
          <cell r="AP301">
            <v>326.5</v>
          </cell>
          <cell r="AS301">
            <v>176310</v>
          </cell>
          <cell r="AT301">
            <v>300.5</v>
          </cell>
          <cell r="AW301">
            <v>162270</v>
          </cell>
          <cell r="AZ301">
            <v>162270</v>
          </cell>
          <cell r="BA301">
            <v>0</v>
          </cell>
          <cell r="BB301">
            <v>162270</v>
          </cell>
          <cell r="BC301">
            <v>0</v>
          </cell>
          <cell r="BD301">
            <v>0</v>
          </cell>
          <cell r="BE301">
            <v>270</v>
          </cell>
          <cell r="BF301">
            <v>270</v>
          </cell>
          <cell r="BG301">
            <v>270</v>
          </cell>
        </row>
        <row r="302">
          <cell r="A302">
            <v>200111</v>
          </cell>
          <cell r="B302" t="str">
            <v>eac</v>
          </cell>
          <cell r="C302" t="str">
            <v>eac15</v>
          </cell>
          <cell r="D302">
            <v>37215</v>
          </cell>
          <cell r="E302">
            <v>37222</v>
          </cell>
          <cell r="F302">
            <v>37222</v>
          </cell>
          <cell r="G302">
            <v>183.88800048828125</v>
          </cell>
          <cell r="H302">
            <v>183.88800048828125</v>
          </cell>
          <cell r="I302" t="str">
            <v>FCA Tonshaevo</v>
          </cell>
          <cell r="J302" t="str">
            <v>DAF Buslovskaja</v>
          </cell>
          <cell r="K302" t="str">
            <v>Карбохим</v>
          </cell>
          <cell r="L302" t="str">
            <v>КГОК</v>
          </cell>
          <cell r="M302" t="str">
            <v>GMF</v>
          </cell>
          <cell r="N302" t="str">
            <v>Vopak</v>
          </cell>
          <cell r="O302">
            <v>420</v>
          </cell>
          <cell r="P302">
            <v>77232.960000000006</v>
          </cell>
          <cell r="R302">
            <v>77232.960000000006</v>
          </cell>
          <cell r="S302">
            <v>77232.960000000006</v>
          </cell>
          <cell r="T302">
            <v>0</v>
          </cell>
          <cell r="U302">
            <v>374.85</v>
          </cell>
          <cell r="V302">
            <v>68930.416800000006</v>
          </cell>
          <cell r="W302">
            <v>68930.42</v>
          </cell>
          <cell r="X302">
            <v>0</v>
          </cell>
          <cell r="Y302">
            <v>43.65</v>
          </cell>
          <cell r="Z302">
            <v>8026.7111999999997</v>
          </cell>
          <cell r="AA302">
            <v>8026.71</v>
          </cell>
          <cell r="AB302">
            <v>0</v>
          </cell>
          <cell r="AD302">
            <v>0</v>
          </cell>
          <cell r="AE302">
            <v>0</v>
          </cell>
          <cell r="AF302">
            <v>0</v>
          </cell>
          <cell r="AG302">
            <v>0</v>
          </cell>
          <cell r="AH302">
            <v>0</v>
          </cell>
          <cell r="AI302">
            <v>0</v>
          </cell>
          <cell r="AJ302">
            <v>420</v>
          </cell>
          <cell r="AK302">
            <v>375.35</v>
          </cell>
          <cell r="AL302">
            <v>419.5</v>
          </cell>
          <cell r="AM302">
            <v>77141.02</v>
          </cell>
          <cell r="AN302">
            <v>0</v>
          </cell>
          <cell r="AO302">
            <v>77141.02</v>
          </cell>
          <cell r="AP302">
            <v>419.5</v>
          </cell>
          <cell r="AS302">
            <v>77141.016000000003</v>
          </cell>
          <cell r="AT302">
            <v>375.35</v>
          </cell>
          <cell r="AW302">
            <v>69022.360799999995</v>
          </cell>
          <cell r="AZ302">
            <v>69022.360799999995</v>
          </cell>
          <cell r="BA302">
            <v>0</v>
          </cell>
          <cell r="BB302">
            <v>69022.36</v>
          </cell>
          <cell r="BC302">
            <v>0</v>
          </cell>
          <cell r="BD302">
            <v>0</v>
          </cell>
          <cell r="BE302">
            <v>91.944000000000003</v>
          </cell>
          <cell r="BF302">
            <v>91.944000000000003</v>
          </cell>
          <cell r="BG302">
            <v>91.944000000000003</v>
          </cell>
        </row>
        <row r="303">
          <cell r="A303">
            <v>200112</v>
          </cell>
          <cell r="B303" t="str">
            <v>bac</v>
          </cell>
          <cell r="C303" t="str">
            <v>bac16</v>
          </cell>
          <cell r="D303">
            <v>37234</v>
          </cell>
          <cell r="E303">
            <v>37224</v>
          </cell>
          <cell r="F303">
            <v>37234</v>
          </cell>
          <cell r="G303">
            <v>70.300003051757813</v>
          </cell>
          <cell r="H303">
            <v>70.300003051757813</v>
          </cell>
          <cell r="I303" t="str">
            <v>FCA Nevinnomyssk</v>
          </cell>
          <cell r="J303" t="str">
            <v>DAF Buslovskaja</v>
          </cell>
          <cell r="K303" t="str">
            <v>НевАзот</v>
          </cell>
          <cell r="L303" t="str">
            <v>НевАзот</v>
          </cell>
          <cell r="M303" t="str">
            <v>GMF</v>
          </cell>
          <cell r="N303" t="str">
            <v>Twin</v>
          </cell>
          <cell r="O303">
            <v>382</v>
          </cell>
          <cell r="P303">
            <v>26854.6</v>
          </cell>
          <cell r="R303">
            <v>26854.6</v>
          </cell>
          <cell r="S303">
            <v>26854.6</v>
          </cell>
          <cell r="T303">
            <v>0</v>
          </cell>
          <cell r="U303">
            <v>310</v>
          </cell>
          <cell r="V303">
            <v>21793</v>
          </cell>
          <cell r="W303">
            <v>21793</v>
          </cell>
          <cell r="X303">
            <v>0</v>
          </cell>
          <cell r="Y303">
            <v>3.91</v>
          </cell>
          <cell r="Z303">
            <v>274.87299999999999</v>
          </cell>
          <cell r="AA303">
            <v>274.87</v>
          </cell>
          <cell r="AB303">
            <v>0</v>
          </cell>
          <cell r="AC303" t="str">
            <v>Transair</v>
          </cell>
          <cell r="AD303">
            <v>4329.79</v>
          </cell>
          <cell r="AE303">
            <v>4329.79</v>
          </cell>
          <cell r="AF303">
            <v>0</v>
          </cell>
          <cell r="AG303">
            <v>0</v>
          </cell>
          <cell r="AH303">
            <v>0</v>
          </cell>
          <cell r="AI303">
            <v>0</v>
          </cell>
          <cell r="AJ303">
            <v>382</v>
          </cell>
          <cell r="AK303">
            <v>377.09</v>
          </cell>
          <cell r="AL303">
            <v>381.5</v>
          </cell>
          <cell r="AM303">
            <v>26819.45</v>
          </cell>
          <cell r="AN303">
            <v>0</v>
          </cell>
          <cell r="AO303">
            <v>26819.45</v>
          </cell>
          <cell r="AP303">
            <v>381.5</v>
          </cell>
          <cell r="AS303">
            <v>26819.45</v>
          </cell>
          <cell r="AT303">
            <v>377.09</v>
          </cell>
          <cell r="AW303">
            <v>26509.427</v>
          </cell>
          <cell r="AZ303">
            <v>26509.427</v>
          </cell>
          <cell r="BA303">
            <v>0</v>
          </cell>
          <cell r="BB303">
            <v>26509.43</v>
          </cell>
          <cell r="BC303">
            <v>0</v>
          </cell>
          <cell r="BD303">
            <v>0</v>
          </cell>
          <cell r="BE303">
            <v>35.15</v>
          </cell>
          <cell r="BF303">
            <v>35.15</v>
          </cell>
          <cell r="BG303">
            <v>386.637</v>
          </cell>
        </row>
        <row r="304">
          <cell r="A304">
            <v>200111</v>
          </cell>
          <cell r="B304" t="str">
            <v>foc</v>
          </cell>
          <cell r="C304" t="str">
            <v>foc58</v>
          </cell>
          <cell r="D304">
            <v>37205</v>
          </cell>
          <cell r="E304">
            <v>37224</v>
          </cell>
          <cell r="F304">
            <v>37225</v>
          </cell>
          <cell r="G304">
            <v>3886.219970703125</v>
          </cell>
          <cell r="H304">
            <v>3886.219970703125</v>
          </cell>
          <cell r="I304" t="str">
            <v>FCA Kovdor</v>
          </cell>
          <cell r="J304" t="str">
            <v>DAF Bel-Ukr</v>
          </cell>
          <cell r="K304" t="str">
            <v>КГОК</v>
          </cell>
          <cell r="L304" t="str">
            <v>КГОК</v>
          </cell>
          <cell r="M304" t="str">
            <v>GMF</v>
          </cell>
          <cell r="N304" t="str">
            <v>Shiran</v>
          </cell>
          <cell r="O304">
            <v>13.2776</v>
          </cell>
          <cell r="P304">
            <v>98273.17</v>
          </cell>
          <cell r="R304">
            <v>98273.17</v>
          </cell>
          <cell r="S304">
            <v>98273.17</v>
          </cell>
          <cell r="T304">
            <v>0</v>
          </cell>
          <cell r="U304">
            <v>11.26</v>
          </cell>
          <cell r="V304">
            <v>43758.837200000002</v>
          </cell>
          <cell r="W304">
            <v>43758.84</v>
          </cell>
          <cell r="X304">
            <v>0</v>
          </cell>
          <cell r="Y304">
            <v>1.84</v>
          </cell>
          <cell r="Z304">
            <v>7150.6448</v>
          </cell>
          <cell r="AA304">
            <v>7150.64</v>
          </cell>
          <cell r="AB304">
            <v>0</v>
          </cell>
          <cell r="AC304" t="str">
            <v>Intergate</v>
          </cell>
          <cell r="AD304">
            <v>46598.37</v>
          </cell>
          <cell r="AE304">
            <v>46598.37</v>
          </cell>
          <cell r="AF304">
            <v>0</v>
          </cell>
          <cell r="AG304">
            <v>0</v>
          </cell>
          <cell r="AH304">
            <v>0</v>
          </cell>
          <cell r="AI304">
            <v>0</v>
          </cell>
          <cell r="AJ304">
            <v>13.2776</v>
          </cell>
          <cell r="AK304">
            <v>11.31</v>
          </cell>
          <cell r="AL304">
            <v>13.2272</v>
          </cell>
          <cell r="AM304">
            <v>51403.81</v>
          </cell>
          <cell r="AN304">
            <v>46673.5</v>
          </cell>
          <cell r="AO304">
            <v>98077.31</v>
          </cell>
          <cell r="AP304">
            <v>13.2272</v>
          </cell>
          <cell r="AQ304">
            <v>51403.809200000003</v>
          </cell>
          <cell r="AR304">
            <v>46673.5</v>
          </cell>
          <cell r="AS304">
            <v>98077.309200000003</v>
          </cell>
          <cell r="AT304">
            <v>11.31</v>
          </cell>
          <cell r="AU304">
            <v>43953.148200000003</v>
          </cell>
          <cell r="AV304">
            <v>46598.37</v>
          </cell>
          <cell r="AW304">
            <v>90551.518200000006</v>
          </cell>
          <cell r="AX304">
            <v>43953.148200000003</v>
          </cell>
          <cell r="AY304">
            <v>46598.37</v>
          </cell>
          <cell r="AZ304">
            <v>90551.518200000006</v>
          </cell>
          <cell r="BA304">
            <v>0</v>
          </cell>
          <cell r="BB304">
            <v>90551.52</v>
          </cell>
          <cell r="BC304">
            <v>0</v>
          </cell>
          <cell r="BD304">
            <v>0</v>
          </cell>
          <cell r="BE304">
            <v>195.86080000000001</v>
          </cell>
          <cell r="BF304">
            <v>375.14620000000002</v>
          </cell>
          <cell r="BG304">
            <v>194.31100000000001</v>
          </cell>
        </row>
        <row r="305">
          <cell r="A305">
            <v>200111</v>
          </cell>
          <cell r="B305" t="str">
            <v>map</v>
          </cell>
          <cell r="C305" t="str">
            <v>map42</v>
          </cell>
          <cell r="D305">
            <v>37221</v>
          </cell>
          <cell r="E305">
            <v>37224</v>
          </cell>
          <cell r="F305">
            <v>37224</v>
          </cell>
          <cell r="G305">
            <v>331.39999389648438</v>
          </cell>
          <cell r="H305">
            <v>331.39999389648438</v>
          </cell>
          <cell r="I305" t="str">
            <v>DAF Ivangorod</v>
          </cell>
          <cell r="J305" t="str">
            <v>DAF Ivangorod</v>
          </cell>
          <cell r="K305" t="str">
            <v>Фосфорит</v>
          </cell>
          <cell r="L305" t="str">
            <v>Фосфорит</v>
          </cell>
          <cell r="M305" t="str">
            <v>GMF</v>
          </cell>
          <cell r="N305" t="str">
            <v>Express Eng</v>
          </cell>
          <cell r="O305">
            <v>139.5</v>
          </cell>
          <cell r="P305">
            <v>46230.3</v>
          </cell>
          <cell r="R305">
            <v>46230.3</v>
          </cell>
          <cell r="S305">
            <v>46230.3</v>
          </cell>
          <cell r="T305">
            <v>0</v>
          </cell>
          <cell r="U305">
            <v>121.25</v>
          </cell>
          <cell r="V305">
            <v>40182.25</v>
          </cell>
          <cell r="W305">
            <v>40182.25</v>
          </cell>
          <cell r="X305">
            <v>0</v>
          </cell>
          <cell r="Y305">
            <v>17.95</v>
          </cell>
          <cell r="Z305">
            <v>5948.63</v>
          </cell>
          <cell r="AA305">
            <v>5948.63</v>
          </cell>
          <cell r="AB305">
            <v>0</v>
          </cell>
          <cell r="AD305">
            <v>0</v>
          </cell>
          <cell r="AE305">
            <v>0</v>
          </cell>
          <cell r="AF305">
            <v>0</v>
          </cell>
          <cell r="AG305">
            <v>0</v>
          </cell>
          <cell r="AH305">
            <v>0</v>
          </cell>
          <cell r="AI305">
            <v>0</v>
          </cell>
          <cell r="AJ305">
            <v>139.5</v>
          </cell>
          <cell r="AK305">
            <v>121.35</v>
          </cell>
          <cell r="AL305">
            <v>139.4</v>
          </cell>
          <cell r="AM305">
            <v>46197.16</v>
          </cell>
          <cell r="AN305">
            <v>0</v>
          </cell>
          <cell r="AO305">
            <v>46197.16</v>
          </cell>
          <cell r="AP305">
            <v>139.4</v>
          </cell>
          <cell r="AQ305">
            <v>46197.16</v>
          </cell>
          <cell r="AS305">
            <v>46197.16</v>
          </cell>
          <cell r="AT305">
            <v>121.35</v>
          </cell>
          <cell r="AW305">
            <v>40215.39</v>
          </cell>
          <cell r="AZ305">
            <v>40215.39</v>
          </cell>
          <cell r="BA305">
            <v>0</v>
          </cell>
          <cell r="BB305">
            <v>40215.39</v>
          </cell>
          <cell r="BC305">
            <v>0</v>
          </cell>
          <cell r="BD305">
            <v>0</v>
          </cell>
          <cell r="BE305">
            <v>33.14</v>
          </cell>
          <cell r="BF305">
            <v>33.14</v>
          </cell>
          <cell r="BG305">
            <v>33.14</v>
          </cell>
        </row>
        <row r="306">
          <cell r="A306">
            <v>200112</v>
          </cell>
          <cell r="B306" t="str">
            <v>np</v>
          </cell>
          <cell r="C306" t="str">
            <v>np25</v>
          </cell>
          <cell r="D306">
            <v>37235</v>
          </cell>
          <cell r="E306">
            <v>37224</v>
          </cell>
          <cell r="F306">
            <v>37240</v>
          </cell>
          <cell r="G306">
            <v>20947.919921875</v>
          </cell>
          <cell r="H306">
            <v>21064.419921875</v>
          </cell>
          <cell r="I306" t="str">
            <v>DAF Ivangorod</v>
          </cell>
          <cell r="J306" t="str">
            <v>FOB Tallinn</v>
          </cell>
          <cell r="K306" t="str">
            <v>Фосфорит</v>
          </cell>
          <cell r="L306" t="str">
            <v>Фосфорит</v>
          </cell>
          <cell r="M306" t="str">
            <v>GMF</v>
          </cell>
          <cell r="N306" t="str">
            <v>Mekatrade</v>
          </cell>
          <cell r="O306">
            <v>102</v>
          </cell>
          <cell r="P306">
            <v>2148570.84</v>
          </cell>
          <cell r="R306">
            <v>2148570.84</v>
          </cell>
          <cell r="S306">
            <v>2148570.84</v>
          </cell>
          <cell r="T306">
            <v>0</v>
          </cell>
          <cell r="U306">
            <v>89.4</v>
          </cell>
          <cell r="V306">
            <v>1872744.1373999999</v>
          </cell>
          <cell r="W306">
            <v>1872744.14</v>
          </cell>
          <cell r="X306">
            <v>0</v>
          </cell>
          <cell r="Y306">
            <v>4.59</v>
          </cell>
          <cell r="Z306">
            <v>96685.6878</v>
          </cell>
          <cell r="AA306">
            <v>96685.69</v>
          </cell>
          <cell r="AB306">
            <v>0</v>
          </cell>
          <cell r="AC306" t="str">
            <v>EBSS</v>
          </cell>
          <cell r="AD306">
            <v>172900.89</v>
          </cell>
          <cell r="AE306">
            <v>172900.89</v>
          </cell>
          <cell r="AF306">
            <v>0</v>
          </cell>
          <cell r="AG306">
            <v>0</v>
          </cell>
          <cell r="AH306">
            <v>0</v>
          </cell>
          <cell r="AI306">
            <v>0</v>
          </cell>
          <cell r="AJ306">
            <v>102</v>
          </cell>
          <cell r="AK306">
            <v>97.21</v>
          </cell>
          <cell r="AL306">
            <v>101.9</v>
          </cell>
          <cell r="AM306">
            <v>2146464.4</v>
          </cell>
          <cell r="AN306">
            <v>0</v>
          </cell>
          <cell r="AO306">
            <v>2146464.4</v>
          </cell>
          <cell r="AP306">
            <v>101.9</v>
          </cell>
          <cell r="AQ306">
            <v>2146464.398</v>
          </cell>
          <cell r="AS306">
            <v>2146464.398</v>
          </cell>
          <cell r="AT306">
            <v>97.21</v>
          </cell>
          <cell r="AW306">
            <v>2047672.2682</v>
          </cell>
          <cell r="AZ306">
            <v>2047672.2682</v>
          </cell>
          <cell r="BA306">
            <v>0</v>
          </cell>
          <cell r="BB306">
            <v>2047672.27</v>
          </cell>
          <cell r="BC306">
            <v>0</v>
          </cell>
          <cell r="BD306">
            <v>0</v>
          </cell>
          <cell r="BE306">
            <v>2106.442</v>
          </cell>
          <cell r="BF306">
            <v>2106.442</v>
          </cell>
          <cell r="BG306">
            <v>2027.2408</v>
          </cell>
          <cell r="BH306" t="str">
            <v>Adelina</v>
          </cell>
        </row>
        <row r="307">
          <cell r="A307">
            <v>200111</v>
          </cell>
          <cell r="B307" t="str">
            <v>aac</v>
          </cell>
          <cell r="C307" t="str">
            <v>aac30</v>
          </cell>
          <cell r="D307">
            <v>37215</v>
          </cell>
          <cell r="E307">
            <v>37225</v>
          </cell>
          <cell r="F307">
            <v>37225</v>
          </cell>
          <cell r="G307">
            <v>42</v>
          </cell>
          <cell r="H307">
            <v>42</v>
          </cell>
          <cell r="I307" t="str">
            <v>FCA Nevinnomyssk</v>
          </cell>
          <cell r="J307" t="str">
            <v>FCA Nevinnomyssk</v>
          </cell>
          <cell r="K307" t="str">
            <v>НевАзот</v>
          </cell>
          <cell r="L307" t="str">
            <v>НевАзот</v>
          </cell>
          <cell r="M307" t="str">
            <v>GMF</v>
          </cell>
          <cell r="N307" t="str">
            <v>Ameropa</v>
          </cell>
          <cell r="O307">
            <v>196</v>
          </cell>
          <cell r="P307">
            <v>8232</v>
          </cell>
          <cell r="R307">
            <v>8232</v>
          </cell>
          <cell r="S307">
            <v>8232</v>
          </cell>
          <cell r="T307">
            <v>0</v>
          </cell>
          <cell r="U307">
            <v>110</v>
          </cell>
          <cell r="V307">
            <v>4620</v>
          </cell>
          <cell r="W307">
            <v>4620</v>
          </cell>
          <cell r="X307">
            <v>0</v>
          </cell>
          <cell r="Y307">
            <v>84.5</v>
          </cell>
          <cell r="Z307">
            <v>3549</v>
          </cell>
          <cell r="AA307">
            <v>3549</v>
          </cell>
          <cell r="AB307">
            <v>0</v>
          </cell>
          <cell r="AD307">
            <v>0</v>
          </cell>
          <cell r="AE307">
            <v>0</v>
          </cell>
          <cell r="AF307">
            <v>0</v>
          </cell>
          <cell r="AG307">
            <v>0</v>
          </cell>
          <cell r="AH307">
            <v>0</v>
          </cell>
          <cell r="AI307">
            <v>0</v>
          </cell>
          <cell r="AJ307">
            <v>196</v>
          </cell>
          <cell r="AK307">
            <v>110.5</v>
          </cell>
          <cell r="AL307">
            <v>195.5</v>
          </cell>
          <cell r="AM307">
            <v>8211</v>
          </cell>
          <cell r="AN307">
            <v>0</v>
          </cell>
          <cell r="AO307">
            <v>8211</v>
          </cell>
          <cell r="AP307">
            <v>195.5</v>
          </cell>
          <cell r="AS307">
            <v>8211</v>
          </cell>
          <cell r="AT307">
            <v>110.5</v>
          </cell>
          <cell r="AW307">
            <v>4641</v>
          </cell>
          <cell r="AZ307">
            <v>4641</v>
          </cell>
          <cell r="BA307">
            <v>0</v>
          </cell>
          <cell r="BB307">
            <v>4641</v>
          </cell>
          <cell r="BC307">
            <v>0</v>
          </cell>
          <cell r="BD307">
            <v>0</v>
          </cell>
          <cell r="BE307">
            <v>21</v>
          </cell>
          <cell r="BF307">
            <v>21</v>
          </cell>
          <cell r="BG307">
            <v>21</v>
          </cell>
        </row>
        <row r="308">
          <cell r="A308">
            <v>200111</v>
          </cell>
          <cell r="B308" t="str">
            <v>ac</v>
          </cell>
          <cell r="C308" t="str">
            <v>ac61</v>
          </cell>
          <cell r="D308">
            <v>37219</v>
          </cell>
          <cell r="E308">
            <v>37225</v>
          </cell>
          <cell r="F308">
            <v>37225</v>
          </cell>
          <cell r="G308">
            <v>18170</v>
          </cell>
          <cell r="H308">
            <v>18170</v>
          </cell>
          <cell r="I308" t="str">
            <v>FOB Murmansk</v>
          </cell>
          <cell r="J308" t="str">
            <v>CFR Klaipeda</v>
          </cell>
          <cell r="K308" t="str">
            <v>КГОК</v>
          </cell>
          <cell r="L308" t="str">
            <v>КГОК</v>
          </cell>
          <cell r="M308" t="str">
            <v>Seneltex</v>
          </cell>
          <cell r="N308" t="str">
            <v>Lifosa</v>
          </cell>
          <cell r="O308">
            <v>56</v>
          </cell>
          <cell r="P308">
            <v>1017520</v>
          </cell>
          <cell r="R308">
            <v>1017520</v>
          </cell>
          <cell r="S308">
            <v>1017520</v>
          </cell>
          <cell r="T308">
            <v>0</v>
          </cell>
          <cell r="U308">
            <v>33</v>
          </cell>
          <cell r="V308">
            <v>599610</v>
          </cell>
          <cell r="W308">
            <v>599610</v>
          </cell>
          <cell r="X308">
            <v>0</v>
          </cell>
          <cell r="Y308">
            <v>13.47</v>
          </cell>
          <cell r="Z308">
            <v>244749.9</v>
          </cell>
          <cell r="AA308">
            <v>244749.9</v>
          </cell>
          <cell r="AB308">
            <v>0</v>
          </cell>
          <cell r="AC308" t="str">
            <v>ММП</v>
          </cell>
          <cell r="AD308">
            <v>169496.08</v>
          </cell>
          <cell r="AE308">
            <v>169496.08</v>
          </cell>
          <cell r="AF308">
            <v>0</v>
          </cell>
          <cell r="AG308">
            <v>0</v>
          </cell>
          <cell r="AH308">
            <v>0</v>
          </cell>
          <cell r="AI308">
            <v>0</v>
          </cell>
          <cell r="AK308">
            <v>42.4</v>
          </cell>
          <cell r="AM308">
            <v>0</v>
          </cell>
          <cell r="AN308">
            <v>0</v>
          </cell>
          <cell r="AP308">
            <v>56</v>
          </cell>
          <cell r="AQ308">
            <v>1017520</v>
          </cell>
          <cell r="AS308">
            <v>1017520</v>
          </cell>
          <cell r="AT308">
            <v>42.4</v>
          </cell>
          <cell r="AU308">
            <v>770408</v>
          </cell>
          <cell r="AV308">
            <v>528.29999999999995</v>
          </cell>
          <cell r="AW308">
            <v>770936.3</v>
          </cell>
          <cell r="AX308">
            <v>770408</v>
          </cell>
          <cell r="AY308">
            <v>528.29999999999995</v>
          </cell>
          <cell r="AZ308">
            <v>770936.3</v>
          </cell>
          <cell r="BA308">
            <v>0</v>
          </cell>
          <cell r="BB308">
            <v>770936.3</v>
          </cell>
          <cell r="BC308">
            <v>0</v>
          </cell>
          <cell r="BD308">
            <v>0</v>
          </cell>
          <cell r="BE308">
            <v>0</v>
          </cell>
          <cell r="BF308">
            <v>1833.8</v>
          </cell>
          <cell r="BG308">
            <v>1830.22</v>
          </cell>
          <cell r="BH308" t="str">
            <v>Stepan Razin</v>
          </cell>
        </row>
        <row r="309">
          <cell r="A309">
            <v>200112</v>
          </cell>
          <cell r="B309" t="str">
            <v>dfp</v>
          </cell>
          <cell r="C309" t="str">
            <v>dfp44</v>
          </cell>
          <cell r="D309">
            <v>37224</v>
          </cell>
          <cell r="E309">
            <v>37225</v>
          </cell>
          <cell r="F309">
            <v>37228</v>
          </cell>
          <cell r="G309">
            <v>2024.72998046875</v>
          </cell>
          <cell r="H309">
            <v>2023.6300048828125</v>
          </cell>
          <cell r="I309" t="str">
            <v>DAF Ivangorod</v>
          </cell>
          <cell r="J309" t="str">
            <v>FOB Tallinn</v>
          </cell>
          <cell r="K309" t="str">
            <v>Фосфорит</v>
          </cell>
          <cell r="L309" t="str">
            <v>Фосфорит</v>
          </cell>
          <cell r="M309" t="str">
            <v>GMF</v>
          </cell>
          <cell r="N309" t="str">
            <v>Nagel</v>
          </cell>
          <cell r="O309">
            <v>138</v>
          </cell>
          <cell r="P309">
            <v>279260.94</v>
          </cell>
          <cell r="R309">
            <v>279260.94</v>
          </cell>
          <cell r="S309">
            <v>279260.94</v>
          </cell>
          <cell r="T309">
            <v>0</v>
          </cell>
          <cell r="U309">
            <v>128.69999999999999</v>
          </cell>
          <cell r="V309">
            <v>260582.75099999999</v>
          </cell>
          <cell r="W309">
            <v>260582.75</v>
          </cell>
          <cell r="X309">
            <v>0</v>
          </cell>
          <cell r="Y309">
            <v>1.54</v>
          </cell>
          <cell r="Z309">
            <v>3116.3901999999998</v>
          </cell>
          <cell r="AA309">
            <v>3116.39</v>
          </cell>
          <cell r="AB309">
            <v>0</v>
          </cell>
          <cell r="AC309" t="str">
            <v>EBSS</v>
          </cell>
          <cell r="AD309">
            <v>14558.5875</v>
          </cell>
          <cell r="AE309">
            <v>14558.59</v>
          </cell>
          <cell r="AF309">
            <v>0</v>
          </cell>
          <cell r="AG309">
            <v>0</v>
          </cell>
          <cell r="AH309">
            <v>0</v>
          </cell>
          <cell r="AI309">
            <v>0</v>
          </cell>
          <cell r="AJ309">
            <v>138</v>
          </cell>
          <cell r="AK309">
            <v>136.06</v>
          </cell>
          <cell r="AL309">
            <v>137.9</v>
          </cell>
          <cell r="AM309">
            <v>279058.58</v>
          </cell>
          <cell r="AN309">
            <v>0</v>
          </cell>
          <cell r="AO309">
            <v>279058.58</v>
          </cell>
          <cell r="AP309">
            <v>137.69999999999999</v>
          </cell>
          <cell r="AQ309">
            <v>278653.85100000002</v>
          </cell>
          <cell r="AS309">
            <v>278653.85100000002</v>
          </cell>
          <cell r="AT309">
            <v>136.06</v>
          </cell>
          <cell r="AU309">
            <v>275335.09779999999</v>
          </cell>
          <cell r="AW309">
            <v>275335.09779999999</v>
          </cell>
          <cell r="AX309">
            <v>275335.09779999999</v>
          </cell>
          <cell r="AZ309">
            <v>275335.09779999999</v>
          </cell>
          <cell r="BA309">
            <v>0</v>
          </cell>
          <cell r="BB309">
            <v>275335.09999999998</v>
          </cell>
          <cell r="BC309">
            <v>0</v>
          </cell>
          <cell r="BD309">
            <v>0</v>
          </cell>
          <cell r="BE309">
            <v>202.363</v>
          </cell>
          <cell r="BF309">
            <v>202.363</v>
          </cell>
          <cell r="BG309">
            <v>193.7593</v>
          </cell>
          <cell r="BH309" t="str">
            <v>Volgobalt226</v>
          </cell>
        </row>
        <row r="310">
          <cell r="A310">
            <v>200111</v>
          </cell>
          <cell r="B310" t="str">
            <v>dfp</v>
          </cell>
          <cell r="C310" t="str">
            <v>dfp51</v>
          </cell>
          <cell r="D310">
            <v>37215</v>
          </cell>
          <cell r="E310">
            <v>37225</v>
          </cell>
          <cell r="F310">
            <v>37215</v>
          </cell>
          <cell r="G310">
            <v>124</v>
          </cell>
          <cell r="H310">
            <v>124</v>
          </cell>
          <cell r="I310" t="str">
            <v>FCA Sala</v>
          </cell>
          <cell r="J310" t="str">
            <v>DAF Valga</v>
          </cell>
          <cell r="K310" t="str">
            <v>Фосфорит</v>
          </cell>
          <cell r="L310" t="str">
            <v>Фосфорит</v>
          </cell>
          <cell r="M310" t="str">
            <v>GMF</v>
          </cell>
          <cell r="N310" t="str">
            <v>Wessound</v>
          </cell>
          <cell r="O310">
            <v>156.5</v>
          </cell>
          <cell r="P310">
            <v>19406</v>
          </cell>
          <cell r="R310">
            <v>19406</v>
          </cell>
          <cell r="S310">
            <v>19406</v>
          </cell>
          <cell r="T310">
            <v>0</v>
          </cell>
          <cell r="U310">
            <v>129.80000000000001</v>
          </cell>
          <cell r="V310">
            <v>16095.2</v>
          </cell>
          <cell r="W310">
            <v>16095.2</v>
          </cell>
          <cell r="X310">
            <v>0</v>
          </cell>
          <cell r="Y310">
            <v>21.4</v>
          </cell>
          <cell r="Z310">
            <v>2653.6</v>
          </cell>
          <cell r="AA310">
            <v>2653.6</v>
          </cell>
          <cell r="AB310">
            <v>0</v>
          </cell>
          <cell r="AC310" t="str">
            <v>EBSS</v>
          </cell>
          <cell r="AD310">
            <v>620</v>
          </cell>
          <cell r="AE310">
            <v>620</v>
          </cell>
          <cell r="AF310">
            <v>0</v>
          </cell>
          <cell r="AG310">
            <v>0</v>
          </cell>
          <cell r="AH310">
            <v>0</v>
          </cell>
          <cell r="AI310">
            <v>0</v>
          </cell>
          <cell r="AJ310">
            <v>156.5</v>
          </cell>
          <cell r="AK310">
            <v>134.9</v>
          </cell>
          <cell r="AL310">
            <v>156.4</v>
          </cell>
          <cell r="AM310">
            <v>19393.599999999999</v>
          </cell>
          <cell r="AN310">
            <v>0</v>
          </cell>
          <cell r="AO310">
            <v>19393.599999999999</v>
          </cell>
          <cell r="AP310">
            <v>156.4</v>
          </cell>
          <cell r="AQ310">
            <v>19393.599999999999</v>
          </cell>
          <cell r="AS310">
            <v>19393.599999999999</v>
          </cell>
          <cell r="AT310">
            <v>134.9</v>
          </cell>
          <cell r="AU310">
            <v>16727.599999999999</v>
          </cell>
          <cell r="AW310">
            <v>16727.599999999999</v>
          </cell>
          <cell r="AX310">
            <v>16727.599999999999</v>
          </cell>
          <cell r="AZ310">
            <v>16727.599999999999</v>
          </cell>
          <cell r="BA310">
            <v>0</v>
          </cell>
          <cell r="BB310">
            <v>16727.599999999999</v>
          </cell>
          <cell r="BC310">
            <v>0</v>
          </cell>
          <cell r="BD310">
            <v>0</v>
          </cell>
          <cell r="BE310">
            <v>12.4</v>
          </cell>
          <cell r="BF310">
            <v>12.4</v>
          </cell>
          <cell r="BG310">
            <v>12.4</v>
          </cell>
        </row>
        <row r="311">
          <cell r="A311">
            <v>200111</v>
          </cell>
          <cell r="B311" t="str">
            <v>dfp</v>
          </cell>
          <cell r="C311" t="str">
            <v>dfp52</v>
          </cell>
          <cell r="D311">
            <v>37225</v>
          </cell>
          <cell r="E311">
            <v>37225</v>
          </cell>
          <cell r="F311">
            <v>37225</v>
          </cell>
          <cell r="G311">
            <v>404</v>
          </cell>
          <cell r="H311">
            <v>404</v>
          </cell>
          <cell r="I311" t="str">
            <v>DAF Ivangorod</v>
          </cell>
          <cell r="J311" t="str">
            <v>DAF Ivangorod</v>
          </cell>
          <cell r="K311" t="str">
            <v>Фосфорит</v>
          </cell>
          <cell r="L311" t="str">
            <v>Фосфорит</v>
          </cell>
          <cell r="M311" t="str">
            <v>GMF</v>
          </cell>
          <cell r="N311" t="str">
            <v>Express Eng</v>
          </cell>
          <cell r="O311">
            <v>152.37379999999999</v>
          </cell>
          <cell r="P311">
            <v>61559</v>
          </cell>
          <cell r="R311">
            <v>61559</v>
          </cell>
          <cell r="S311">
            <v>61559</v>
          </cell>
          <cell r="T311">
            <v>0</v>
          </cell>
          <cell r="U311">
            <v>135.5899</v>
          </cell>
          <cell r="V311">
            <v>54778.3</v>
          </cell>
          <cell r="W311">
            <v>54778.3</v>
          </cell>
          <cell r="X311">
            <v>0</v>
          </cell>
          <cell r="Y311">
            <v>4.5</v>
          </cell>
          <cell r="Z311">
            <v>1818</v>
          </cell>
          <cell r="AA311">
            <v>1818</v>
          </cell>
          <cell r="AB311">
            <v>0</v>
          </cell>
          <cell r="AD311">
            <v>0</v>
          </cell>
          <cell r="AE311">
            <v>0</v>
          </cell>
          <cell r="AF311">
            <v>0</v>
          </cell>
          <cell r="AG311">
            <v>0</v>
          </cell>
          <cell r="AH311">
            <v>0</v>
          </cell>
          <cell r="AI311">
            <v>0</v>
          </cell>
          <cell r="AJ311">
            <v>152.37379999999999</v>
          </cell>
          <cell r="AK311">
            <v>147.6738</v>
          </cell>
          <cell r="AL311">
            <v>152.27379999999999</v>
          </cell>
          <cell r="AM311">
            <v>61518.6</v>
          </cell>
          <cell r="AN311">
            <v>0</v>
          </cell>
          <cell r="AO311">
            <v>61518.6</v>
          </cell>
          <cell r="AP311">
            <v>152.27379999999999</v>
          </cell>
          <cell r="AQ311">
            <v>61518.6</v>
          </cell>
          <cell r="AS311">
            <v>61518.6</v>
          </cell>
          <cell r="AT311">
            <v>147.6738</v>
          </cell>
          <cell r="AU311">
            <v>59660.2</v>
          </cell>
          <cell r="AW311">
            <v>59660.2</v>
          </cell>
          <cell r="AX311">
            <v>59660.2</v>
          </cell>
          <cell r="AZ311">
            <v>59660.2</v>
          </cell>
          <cell r="BA311">
            <v>0</v>
          </cell>
          <cell r="BB311">
            <v>59660.2</v>
          </cell>
          <cell r="BC311">
            <v>0</v>
          </cell>
          <cell r="BD311">
            <v>0</v>
          </cell>
          <cell r="BE311">
            <v>40.4</v>
          </cell>
          <cell r="BF311">
            <v>40.4</v>
          </cell>
          <cell r="BG311">
            <v>4881.8999999999996</v>
          </cell>
        </row>
        <row r="312">
          <cell r="A312">
            <v>200112</v>
          </cell>
          <cell r="B312" t="str">
            <v>dfp</v>
          </cell>
          <cell r="C312" t="str">
            <v>dfp53</v>
          </cell>
          <cell r="D312">
            <v>37224</v>
          </cell>
          <cell r="E312">
            <v>37225</v>
          </cell>
          <cell r="F312">
            <v>37228</v>
          </cell>
          <cell r="G312">
            <v>1011.6099853515625</v>
          </cell>
          <cell r="H312">
            <v>1012.6699829101563</v>
          </cell>
          <cell r="I312" t="str">
            <v>DAF Ivangorod</v>
          </cell>
          <cell r="J312" t="str">
            <v>FOB Tallinn</v>
          </cell>
          <cell r="K312" t="str">
            <v>Фосфорит</v>
          </cell>
          <cell r="L312" t="str">
            <v>Фосфорит</v>
          </cell>
          <cell r="M312" t="str">
            <v>GMF</v>
          </cell>
          <cell r="N312" t="str">
            <v>Nagel</v>
          </cell>
          <cell r="O312">
            <v>131</v>
          </cell>
          <cell r="P312">
            <v>132659.76999999999</v>
          </cell>
          <cell r="R312">
            <v>132659.76999999999</v>
          </cell>
          <cell r="S312">
            <v>132659.76999999999</v>
          </cell>
          <cell r="T312">
            <v>0</v>
          </cell>
          <cell r="U312">
            <v>121.8</v>
          </cell>
          <cell r="V312">
            <v>123214.098</v>
          </cell>
          <cell r="W312">
            <v>123214.1</v>
          </cell>
          <cell r="X312">
            <v>0</v>
          </cell>
          <cell r="Y312">
            <v>1.84</v>
          </cell>
          <cell r="Z312">
            <v>1863.3127999999999</v>
          </cell>
          <cell r="AA312">
            <v>1863.31</v>
          </cell>
          <cell r="AB312">
            <v>0</v>
          </cell>
          <cell r="AC312" t="str">
            <v>EBSS</v>
          </cell>
          <cell r="AD312">
            <v>7278.8374999999996</v>
          </cell>
          <cell r="AE312">
            <v>7278.84</v>
          </cell>
          <cell r="AF312">
            <v>0</v>
          </cell>
          <cell r="AG312">
            <v>0</v>
          </cell>
          <cell r="AH312">
            <v>0</v>
          </cell>
          <cell r="AI312">
            <v>0</v>
          </cell>
          <cell r="AJ312">
            <v>131</v>
          </cell>
          <cell r="AK312">
            <v>128.96</v>
          </cell>
          <cell r="AL312">
            <v>130.9</v>
          </cell>
          <cell r="AM312">
            <v>132558.5</v>
          </cell>
          <cell r="AN312">
            <v>0</v>
          </cell>
          <cell r="AO312">
            <v>132558.5</v>
          </cell>
          <cell r="AP312">
            <v>130.9</v>
          </cell>
          <cell r="AQ312">
            <v>132558.503</v>
          </cell>
          <cell r="AS312">
            <v>132558.503</v>
          </cell>
          <cell r="AT312">
            <v>128.96</v>
          </cell>
          <cell r="AU312">
            <v>130593.9232</v>
          </cell>
          <cell r="AW312">
            <v>130593.9232</v>
          </cell>
          <cell r="AX312">
            <v>130593.9232</v>
          </cell>
          <cell r="AZ312">
            <v>130593.9232</v>
          </cell>
          <cell r="BA312">
            <v>0</v>
          </cell>
          <cell r="BB312">
            <v>130593.92</v>
          </cell>
          <cell r="BC312">
            <v>0</v>
          </cell>
          <cell r="BD312">
            <v>0</v>
          </cell>
          <cell r="BE312">
            <v>101.267</v>
          </cell>
          <cell r="BF312">
            <v>101.267</v>
          </cell>
          <cell r="BG312">
            <v>100.9877</v>
          </cell>
          <cell r="BH312" t="str">
            <v>Volgobalt226</v>
          </cell>
        </row>
        <row r="313">
          <cell r="A313">
            <v>200111</v>
          </cell>
          <cell r="B313" t="str">
            <v>dfp</v>
          </cell>
          <cell r="C313" t="str">
            <v>dfp55</v>
          </cell>
          <cell r="D313">
            <v>37225</v>
          </cell>
          <cell r="E313">
            <v>37225</v>
          </cell>
          <cell r="F313">
            <v>37225</v>
          </cell>
          <cell r="G313">
            <v>64</v>
          </cell>
          <cell r="H313">
            <v>64</v>
          </cell>
          <cell r="I313" t="str">
            <v>DAF Ivangorod</v>
          </cell>
          <cell r="J313" t="str">
            <v>DAF Ivangorod</v>
          </cell>
          <cell r="K313" t="str">
            <v>Фосфорит</v>
          </cell>
          <cell r="L313" t="str">
            <v>Фосфорит</v>
          </cell>
          <cell r="M313" t="str">
            <v>GMF</v>
          </cell>
          <cell r="N313" t="str">
            <v>Express Eng</v>
          </cell>
          <cell r="O313">
            <v>147.5</v>
          </cell>
          <cell r="P313">
            <v>9440</v>
          </cell>
          <cell r="R313">
            <v>9440</v>
          </cell>
          <cell r="S313">
            <v>9440</v>
          </cell>
          <cell r="T313">
            <v>0</v>
          </cell>
          <cell r="U313">
            <v>129.80000000000001</v>
          </cell>
          <cell r="V313">
            <v>8307.2000000000007</v>
          </cell>
          <cell r="W313">
            <v>8307.2000000000007</v>
          </cell>
          <cell r="X313">
            <v>0</v>
          </cell>
          <cell r="Y313">
            <v>5.5</v>
          </cell>
          <cell r="Z313">
            <v>352</v>
          </cell>
          <cell r="AA313">
            <v>352</v>
          </cell>
          <cell r="AB313">
            <v>0</v>
          </cell>
          <cell r="AD313">
            <v>0</v>
          </cell>
          <cell r="AE313">
            <v>0</v>
          </cell>
          <cell r="AF313">
            <v>0</v>
          </cell>
          <cell r="AG313">
            <v>0</v>
          </cell>
          <cell r="AH313">
            <v>0</v>
          </cell>
          <cell r="AI313">
            <v>0</v>
          </cell>
          <cell r="AJ313">
            <v>147.5</v>
          </cell>
          <cell r="AK313">
            <v>141.80000000000001</v>
          </cell>
          <cell r="AL313">
            <v>147.4</v>
          </cell>
          <cell r="AM313">
            <v>9433.6</v>
          </cell>
          <cell r="AN313">
            <v>0</v>
          </cell>
          <cell r="AO313">
            <v>9433.6</v>
          </cell>
          <cell r="AP313">
            <v>147.4</v>
          </cell>
          <cell r="AQ313">
            <v>9433.6</v>
          </cell>
          <cell r="AS313">
            <v>9433.6</v>
          </cell>
          <cell r="AT313">
            <v>141.80000000000001</v>
          </cell>
          <cell r="AU313">
            <v>9075.2000000000007</v>
          </cell>
          <cell r="AW313">
            <v>9075.2000000000007</v>
          </cell>
          <cell r="AX313">
            <v>9075.2000000000007</v>
          </cell>
          <cell r="AZ313">
            <v>9075.2000000000007</v>
          </cell>
          <cell r="BA313">
            <v>0</v>
          </cell>
          <cell r="BB313">
            <v>9075.2000000000007</v>
          </cell>
          <cell r="BC313">
            <v>0</v>
          </cell>
          <cell r="BD313">
            <v>0</v>
          </cell>
          <cell r="BE313">
            <v>6.4</v>
          </cell>
          <cell r="BF313">
            <v>6.4</v>
          </cell>
          <cell r="BG313">
            <v>768</v>
          </cell>
        </row>
        <row r="314">
          <cell r="A314">
            <v>200111</v>
          </cell>
          <cell r="B314" t="str">
            <v>eac</v>
          </cell>
          <cell r="C314" t="str">
            <v>eac09</v>
          </cell>
          <cell r="D314">
            <v>37205</v>
          </cell>
          <cell r="E314">
            <v>37225</v>
          </cell>
          <cell r="F314">
            <v>37225</v>
          </cell>
          <cell r="G314">
            <v>236.25</v>
          </cell>
          <cell r="H314">
            <v>236.25</v>
          </cell>
          <cell r="I314" t="str">
            <v>FCA Amzya</v>
          </cell>
          <cell r="J314" t="str">
            <v>FCA Amzya</v>
          </cell>
          <cell r="K314" t="str">
            <v>Амзя</v>
          </cell>
          <cell r="L314" t="str">
            <v>НевАзот</v>
          </cell>
          <cell r="M314" t="str">
            <v>GMF</v>
          </cell>
          <cell r="N314" t="str">
            <v>Coxon</v>
          </cell>
          <cell r="O314">
            <v>330</v>
          </cell>
          <cell r="P314">
            <v>77962.5</v>
          </cell>
          <cell r="R314">
            <v>77962.5</v>
          </cell>
          <cell r="S314">
            <v>77962.5</v>
          </cell>
          <cell r="T314">
            <v>0</v>
          </cell>
          <cell r="U314">
            <v>300</v>
          </cell>
          <cell r="V314">
            <v>70875</v>
          </cell>
          <cell r="W314">
            <v>70875</v>
          </cell>
          <cell r="X314">
            <v>0</v>
          </cell>
          <cell r="Y314">
            <v>28.5</v>
          </cell>
          <cell r="Z314">
            <v>6733.125</v>
          </cell>
          <cell r="AA314">
            <v>6733.13</v>
          </cell>
          <cell r="AB314">
            <v>0</v>
          </cell>
          <cell r="AD314">
            <v>0</v>
          </cell>
          <cell r="AE314">
            <v>0</v>
          </cell>
          <cell r="AF314">
            <v>0</v>
          </cell>
          <cell r="AG314">
            <v>0</v>
          </cell>
          <cell r="AH314">
            <v>0</v>
          </cell>
          <cell r="AI314">
            <v>0</v>
          </cell>
          <cell r="AJ314">
            <v>330</v>
          </cell>
          <cell r="AK314">
            <v>300.5</v>
          </cell>
          <cell r="AL314">
            <v>329.5</v>
          </cell>
          <cell r="AM314">
            <v>77844.38</v>
          </cell>
          <cell r="AN314">
            <v>0</v>
          </cell>
          <cell r="AO314">
            <v>77844.38</v>
          </cell>
          <cell r="AP314">
            <v>329.5</v>
          </cell>
          <cell r="AS314">
            <v>77844.375</v>
          </cell>
          <cell r="AT314">
            <v>300.5</v>
          </cell>
          <cell r="AW314">
            <v>70993.125</v>
          </cell>
          <cell r="AZ314">
            <v>70993.125</v>
          </cell>
          <cell r="BA314">
            <v>0</v>
          </cell>
          <cell r="BB314">
            <v>70993.13</v>
          </cell>
          <cell r="BC314">
            <v>0</v>
          </cell>
          <cell r="BD314">
            <v>0</v>
          </cell>
          <cell r="BE314">
            <v>118.125</v>
          </cell>
          <cell r="BF314">
            <v>118.125</v>
          </cell>
          <cell r="BG314">
            <v>118.125</v>
          </cell>
        </row>
        <row r="315">
          <cell r="A315">
            <v>200111</v>
          </cell>
          <cell r="B315" t="str">
            <v>eac</v>
          </cell>
          <cell r="C315" t="str">
            <v>eac12</v>
          </cell>
          <cell r="D315">
            <v>37224</v>
          </cell>
          <cell r="E315">
            <v>37225</v>
          </cell>
          <cell r="F315">
            <v>37225</v>
          </cell>
          <cell r="G315">
            <v>56.150001525878906</v>
          </cell>
          <cell r="H315">
            <v>56.150001525878906</v>
          </cell>
          <cell r="I315" t="str">
            <v>FCA Tonshaevo</v>
          </cell>
          <cell r="J315" t="str">
            <v>DAF Brest</v>
          </cell>
          <cell r="K315" t="str">
            <v>Карбохим</v>
          </cell>
          <cell r="L315" t="str">
            <v>КГОК</v>
          </cell>
          <cell r="M315" t="str">
            <v>GMF</v>
          </cell>
          <cell r="N315" t="str">
            <v>Konimpex</v>
          </cell>
          <cell r="O315">
            <v>460</v>
          </cell>
          <cell r="P315">
            <v>25829</v>
          </cell>
          <cell r="R315">
            <v>25829</v>
          </cell>
          <cell r="S315">
            <v>25829</v>
          </cell>
          <cell r="T315">
            <v>0</v>
          </cell>
          <cell r="U315">
            <v>374.85</v>
          </cell>
          <cell r="V315">
            <v>21047.827499999999</v>
          </cell>
          <cell r="W315">
            <v>21047.83</v>
          </cell>
          <cell r="X315">
            <v>0</v>
          </cell>
          <cell r="Y315">
            <v>83.65</v>
          </cell>
          <cell r="Z315">
            <v>4696.9475000000002</v>
          </cell>
          <cell r="AA315">
            <v>4696.95</v>
          </cell>
          <cell r="AB315">
            <v>0</v>
          </cell>
          <cell r="AD315">
            <v>0</v>
          </cell>
          <cell r="AE315">
            <v>0</v>
          </cell>
          <cell r="AF315">
            <v>0</v>
          </cell>
          <cell r="AG315">
            <v>0</v>
          </cell>
          <cell r="AH315">
            <v>0</v>
          </cell>
          <cell r="AI315">
            <v>0</v>
          </cell>
          <cell r="AJ315">
            <v>460</v>
          </cell>
          <cell r="AK315">
            <v>375.35</v>
          </cell>
          <cell r="AL315">
            <v>459.5</v>
          </cell>
          <cell r="AM315">
            <v>25800.93</v>
          </cell>
          <cell r="AN315">
            <v>0</v>
          </cell>
          <cell r="AO315">
            <v>25800.93</v>
          </cell>
          <cell r="AP315">
            <v>459.5</v>
          </cell>
          <cell r="AS315">
            <v>25800.924999999999</v>
          </cell>
          <cell r="AT315">
            <v>375.35</v>
          </cell>
          <cell r="AW315">
            <v>21075.9025</v>
          </cell>
          <cell r="AZ315">
            <v>21075.9025</v>
          </cell>
          <cell r="BA315">
            <v>0</v>
          </cell>
          <cell r="BB315">
            <v>21075.9</v>
          </cell>
          <cell r="BC315">
            <v>0</v>
          </cell>
          <cell r="BD315">
            <v>0</v>
          </cell>
          <cell r="BE315">
            <v>28.074999999999999</v>
          </cell>
          <cell r="BF315">
            <v>28.074999999999999</v>
          </cell>
          <cell r="BG315">
            <v>28.074999999999999</v>
          </cell>
        </row>
        <row r="316">
          <cell r="A316">
            <v>200111</v>
          </cell>
          <cell r="B316" t="str">
            <v>eac</v>
          </cell>
          <cell r="C316" t="str">
            <v>eac14</v>
          </cell>
          <cell r="D316">
            <v>37215</v>
          </cell>
          <cell r="E316">
            <v>37225</v>
          </cell>
          <cell r="F316">
            <v>37225</v>
          </cell>
          <cell r="G316">
            <v>178.74099731445313</v>
          </cell>
          <cell r="H316">
            <v>178.74099731445313</v>
          </cell>
          <cell r="I316" t="str">
            <v>FCA Tonshaevo</v>
          </cell>
          <cell r="J316" t="str">
            <v>DAF Buslovskaja</v>
          </cell>
          <cell r="K316" t="str">
            <v>Карбохим</v>
          </cell>
          <cell r="L316" t="str">
            <v>КГОК</v>
          </cell>
          <cell r="M316" t="str">
            <v>GMF</v>
          </cell>
          <cell r="N316" t="str">
            <v>Vopak</v>
          </cell>
          <cell r="O316">
            <v>410</v>
          </cell>
          <cell r="P316">
            <v>73283.81</v>
          </cell>
          <cell r="R316">
            <v>73283.81</v>
          </cell>
          <cell r="S316">
            <v>73283.81</v>
          </cell>
          <cell r="T316">
            <v>0</v>
          </cell>
          <cell r="U316">
            <v>374.85</v>
          </cell>
          <cell r="V316">
            <v>67001.063899999994</v>
          </cell>
          <cell r="W316">
            <v>67001.06</v>
          </cell>
          <cell r="X316">
            <v>0</v>
          </cell>
          <cell r="Y316">
            <v>35.15</v>
          </cell>
          <cell r="Z316">
            <v>6282.7461000000003</v>
          </cell>
          <cell r="AA316">
            <v>6282.75</v>
          </cell>
          <cell r="AB316">
            <v>0</v>
          </cell>
          <cell r="AD316">
            <v>0</v>
          </cell>
          <cell r="AE316">
            <v>0</v>
          </cell>
          <cell r="AF316">
            <v>0</v>
          </cell>
          <cell r="AG316">
            <v>0</v>
          </cell>
          <cell r="AH316">
            <v>0</v>
          </cell>
          <cell r="AI316">
            <v>0</v>
          </cell>
          <cell r="AJ316">
            <v>410</v>
          </cell>
          <cell r="AK316">
            <v>374.85</v>
          </cell>
          <cell r="AL316">
            <v>410</v>
          </cell>
          <cell r="AM316">
            <v>73283.81</v>
          </cell>
          <cell r="AN316">
            <v>0</v>
          </cell>
          <cell r="AO316">
            <v>73283.81</v>
          </cell>
          <cell r="AP316">
            <v>410</v>
          </cell>
          <cell r="AS316">
            <v>73283.81</v>
          </cell>
          <cell r="AT316">
            <v>374.85</v>
          </cell>
          <cell r="AW316">
            <v>67001.063899999994</v>
          </cell>
          <cell r="AZ316">
            <v>67001.063899999994</v>
          </cell>
          <cell r="BA316">
            <v>0</v>
          </cell>
          <cell r="BB316">
            <v>67001.06</v>
          </cell>
          <cell r="BC316">
            <v>0</v>
          </cell>
          <cell r="BD316">
            <v>0</v>
          </cell>
          <cell r="BE316">
            <v>0</v>
          </cell>
          <cell r="BF316">
            <v>0</v>
          </cell>
          <cell r="BG316">
            <v>0</v>
          </cell>
        </row>
        <row r="317">
          <cell r="A317">
            <v>200112</v>
          </cell>
          <cell r="B317" t="str">
            <v>foc</v>
          </cell>
          <cell r="C317" t="str">
            <v>foc59</v>
          </cell>
          <cell r="D317">
            <v>37206</v>
          </cell>
          <cell r="E317">
            <v>37225</v>
          </cell>
          <cell r="F317">
            <v>37228</v>
          </cell>
          <cell r="G317">
            <v>3916.2099609375</v>
          </cell>
          <cell r="H317">
            <v>3916.2099609375</v>
          </cell>
          <cell r="I317" t="str">
            <v>FCA Kovdor</v>
          </cell>
          <cell r="J317" t="str">
            <v>DAF Bel-Ukr</v>
          </cell>
          <cell r="K317" t="str">
            <v>КГОК</v>
          </cell>
          <cell r="L317" t="str">
            <v>КГОК</v>
          </cell>
          <cell r="M317" t="str">
            <v>GMF</v>
          </cell>
          <cell r="N317" t="str">
            <v>Shiran</v>
          </cell>
          <cell r="O317">
            <v>13.3566</v>
          </cell>
          <cell r="P317">
            <v>99340.93</v>
          </cell>
          <cell r="R317">
            <v>99340.93</v>
          </cell>
          <cell r="S317">
            <v>99340.93</v>
          </cell>
          <cell r="T317">
            <v>0</v>
          </cell>
          <cell r="U317">
            <v>11.3</v>
          </cell>
          <cell r="V317">
            <v>44253.173000000003</v>
          </cell>
          <cell r="W317">
            <v>44253.17</v>
          </cell>
          <cell r="X317">
            <v>0</v>
          </cell>
          <cell r="Y317">
            <v>1.84</v>
          </cell>
          <cell r="Z317">
            <v>7205.8263999999999</v>
          </cell>
          <cell r="AA317">
            <v>7205.83</v>
          </cell>
          <cell r="AB317">
            <v>0</v>
          </cell>
          <cell r="AC317" t="str">
            <v>Intergate</v>
          </cell>
          <cell r="AD317">
            <v>46953.27</v>
          </cell>
          <cell r="AE317">
            <v>46953.27</v>
          </cell>
          <cell r="AF317">
            <v>0</v>
          </cell>
          <cell r="AG317">
            <v>0</v>
          </cell>
          <cell r="AH317">
            <v>0</v>
          </cell>
          <cell r="AI317">
            <v>0</v>
          </cell>
          <cell r="AJ317">
            <v>13.3566</v>
          </cell>
          <cell r="AK317">
            <v>11.3834</v>
          </cell>
          <cell r="AL317">
            <v>13.305999999999999</v>
          </cell>
          <cell r="AM317">
            <v>52109.09</v>
          </cell>
          <cell r="AN317">
            <v>47033.68</v>
          </cell>
          <cell r="AO317">
            <v>99142.77</v>
          </cell>
          <cell r="AP317">
            <v>13.305999999999999</v>
          </cell>
          <cell r="AQ317">
            <v>52109.090300000003</v>
          </cell>
          <cell r="AR317">
            <v>47033.68</v>
          </cell>
          <cell r="AS317">
            <v>99142.770300000004</v>
          </cell>
          <cell r="AT317">
            <v>11.3834</v>
          </cell>
          <cell r="AU317">
            <v>44579.784899999999</v>
          </cell>
          <cell r="AV317">
            <v>46953.27</v>
          </cell>
          <cell r="AW317">
            <v>91533.054900000003</v>
          </cell>
          <cell r="AX317">
            <v>44579.784899999999</v>
          </cell>
          <cell r="AY317">
            <v>46953.27</v>
          </cell>
          <cell r="AZ317">
            <v>91533.054900000003</v>
          </cell>
          <cell r="BA317">
            <v>0</v>
          </cell>
          <cell r="BB317">
            <v>91533.05</v>
          </cell>
          <cell r="BC317">
            <v>0</v>
          </cell>
          <cell r="BD317">
            <v>0</v>
          </cell>
          <cell r="BE317">
            <v>198.15969999999999</v>
          </cell>
          <cell r="BF317">
            <v>403.88889999999998</v>
          </cell>
          <cell r="BG317">
            <v>326.61189999999999</v>
          </cell>
        </row>
        <row r="318">
          <cell r="A318">
            <v>200112</v>
          </cell>
          <cell r="B318" t="str">
            <v>map</v>
          </cell>
          <cell r="C318" t="str">
            <v>map49</v>
          </cell>
          <cell r="D318">
            <v>37256</v>
          </cell>
          <cell r="E318">
            <v>37225</v>
          </cell>
          <cell r="F318">
            <v>37256</v>
          </cell>
          <cell r="G318">
            <v>3000</v>
          </cell>
          <cell r="H318">
            <v>3000</v>
          </cell>
          <cell r="I318" t="str">
            <v>FCA Belorechenskaja</v>
          </cell>
          <cell r="J318" t="str">
            <v>FOB Novorossijsk</v>
          </cell>
          <cell r="K318" t="str">
            <v>Белореченск</v>
          </cell>
          <cell r="L318" t="str">
            <v>КГОК</v>
          </cell>
          <cell r="M318" t="str">
            <v>GMF</v>
          </cell>
          <cell r="N318" t="str">
            <v>Helm</v>
          </cell>
          <cell r="O318">
            <v>138</v>
          </cell>
          <cell r="P318">
            <v>414000</v>
          </cell>
          <cell r="R318">
            <v>414000</v>
          </cell>
          <cell r="S318">
            <v>414000</v>
          </cell>
          <cell r="T318">
            <v>0</v>
          </cell>
          <cell r="U318">
            <v>117.5</v>
          </cell>
          <cell r="V318">
            <v>352500</v>
          </cell>
          <cell r="W318">
            <v>352500</v>
          </cell>
          <cell r="X318">
            <v>0</v>
          </cell>
          <cell r="Y318">
            <v>8.6999999999999993</v>
          </cell>
          <cell r="Z318">
            <v>26100</v>
          </cell>
          <cell r="AA318">
            <v>26100</v>
          </cell>
          <cell r="AB318">
            <v>0</v>
          </cell>
          <cell r="AC318" t="str">
            <v>Railco</v>
          </cell>
          <cell r="AD318">
            <v>34488.639999999999</v>
          </cell>
          <cell r="AE318">
            <v>34488.639999999999</v>
          </cell>
          <cell r="AF318">
            <v>0</v>
          </cell>
          <cell r="AG318">
            <v>0</v>
          </cell>
          <cell r="AH318">
            <v>0</v>
          </cell>
          <cell r="AI318">
            <v>0</v>
          </cell>
          <cell r="AJ318">
            <v>138</v>
          </cell>
          <cell r="AK318">
            <v>129.1</v>
          </cell>
          <cell r="AL318">
            <v>137.9</v>
          </cell>
          <cell r="AM318">
            <v>413700</v>
          </cell>
          <cell r="AN318">
            <v>0</v>
          </cell>
          <cell r="AO318">
            <v>413700</v>
          </cell>
          <cell r="AP318">
            <v>137.9</v>
          </cell>
          <cell r="AQ318">
            <v>413700</v>
          </cell>
          <cell r="AS318">
            <v>413700</v>
          </cell>
          <cell r="AT318">
            <v>129.1</v>
          </cell>
          <cell r="AW318">
            <v>387300</v>
          </cell>
          <cell r="AZ318">
            <v>387300</v>
          </cell>
          <cell r="BA318">
            <v>0</v>
          </cell>
          <cell r="BB318">
            <v>387300</v>
          </cell>
          <cell r="BC318">
            <v>0</v>
          </cell>
          <cell r="BD318">
            <v>0</v>
          </cell>
          <cell r="BE318">
            <v>300</v>
          </cell>
          <cell r="BF318">
            <v>300</v>
          </cell>
          <cell r="BG318">
            <v>311.36</v>
          </cell>
          <cell r="BH318" t="str">
            <v>Henrietta</v>
          </cell>
        </row>
        <row r="319">
          <cell r="A319">
            <v>200112</v>
          </cell>
          <cell r="B319" t="str">
            <v>aac</v>
          </cell>
          <cell r="C319" t="str">
            <v>aac26</v>
          </cell>
          <cell r="D319">
            <v>37236</v>
          </cell>
          <cell r="E319">
            <v>37226</v>
          </cell>
          <cell r="F319">
            <v>37236</v>
          </cell>
          <cell r="G319">
            <v>1127.300048828125</v>
          </cell>
          <cell r="H319">
            <v>1127.300048828125</v>
          </cell>
          <cell r="I319" t="str">
            <v>FCA Nevinnomyssk</v>
          </cell>
          <cell r="J319" t="str">
            <v>DAF Buslovskaja</v>
          </cell>
          <cell r="K319" t="str">
            <v>НевАзот</v>
          </cell>
          <cell r="L319" t="str">
            <v>НевАзот</v>
          </cell>
          <cell r="M319" t="str">
            <v>GMF</v>
          </cell>
          <cell r="N319" t="str">
            <v>Vinmar</v>
          </cell>
          <cell r="O319">
            <v>176</v>
          </cell>
          <cell r="P319">
            <v>198404.8</v>
          </cell>
          <cell r="R319">
            <v>198404.8</v>
          </cell>
          <cell r="S319">
            <v>198404.8</v>
          </cell>
          <cell r="T319">
            <v>0</v>
          </cell>
          <cell r="U319">
            <v>110</v>
          </cell>
          <cell r="V319">
            <v>124003</v>
          </cell>
          <cell r="W319">
            <v>124003</v>
          </cell>
          <cell r="X319">
            <v>0</v>
          </cell>
          <cell r="Y319">
            <v>10</v>
          </cell>
          <cell r="Z319">
            <v>11273</v>
          </cell>
          <cell r="AA319">
            <v>11273</v>
          </cell>
          <cell r="AB319">
            <v>0</v>
          </cell>
          <cell r="AC319" t="str">
            <v>Transair</v>
          </cell>
          <cell r="AD319">
            <v>61442.81</v>
          </cell>
          <cell r="AE319">
            <v>61442.81</v>
          </cell>
          <cell r="AF319">
            <v>0</v>
          </cell>
          <cell r="AG319">
            <v>0</v>
          </cell>
          <cell r="AH319">
            <v>0</v>
          </cell>
          <cell r="AI319">
            <v>0</v>
          </cell>
          <cell r="AJ319">
            <v>176</v>
          </cell>
          <cell r="AK319">
            <v>165</v>
          </cell>
          <cell r="AL319">
            <v>175.5</v>
          </cell>
          <cell r="AM319">
            <v>197841.15</v>
          </cell>
          <cell r="AN319">
            <v>0</v>
          </cell>
          <cell r="AO319">
            <v>197841.15</v>
          </cell>
          <cell r="AP319">
            <v>175.5</v>
          </cell>
          <cell r="AS319">
            <v>197841.15</v>
          </cell>
          <cell r="AT319">
            <v>165</v>
          </cell>
          <cell r="AW319">
            <v>186004.5</v>
          </cell>
          <cell r="AZ319">
            <v>186004.5</v>
          </cell>
          <cell r="BA319">
            <v>0</v>
          </cell>
          <cell r="BB319">
            <v>186004.5</v>
          </cell>
          <cell r="BC319">
            <v>0</v>
          </cell>
          <cell r="BD319">
            <v>0</v>
          </cell>
          <cell r="BE319">
            <v>563.65</v>
          </cell>
          <cell r="BF319">
            <v>563.65</v>
          </cell>
          <cell r="BG319">
            <v>558.69000000000005</v>
          </cell>
        </row>
        <row r="320">
          <cell r="A320">
            <v>200112</v>
          </cell>
          <cell r="B320" t="str">
            <v>ac</v>
          </cell>
          <cell r="C320" t="str">
            <v>ac63</v>
          </cell>
          <cell r="D320">
            <v>37225</v>
          </cell>
          <cell r="E320">
            <v>37226</v>
          </cell>
          <cell r="F320">
            <v>37226</v>
          </cell>
          <cell r="G320">
            <v>3052</v>
          </cell>
          <cell r="H320">
            <v>3052</v>
          </cell>
          <cell r="I320" t="str">
            <v>FOB Murmansk</v>
          </cell>
          <cell r="J320" t="str">
            <v>FOB Murmansk</v>
          </cell>
          <cell r="K320" t="str">
            <v>КГОК</v>
          </cell>
          <cell r="L320" t="str">
            <v>КГОК</v>
          </cell>
          <cell r="M320" t="str">
            <v>GMF</v>
          </cell>
          <cell r="N320" t="str">
            <v>Norsk Hydro</v>
          </cell>
          <cell r="O320">
            <v>43.5</v>
          </cell>
          <cell r="P320">
            <v>132762</v>
          </cell>
          <cell r="R320">
            <v>132762</v>
          </cell>
          <cell r="S320">
            <v>132762</v>
          </cell>
          <cell r="T320">
            <v>0</v>
          </cell>
          <cell r="U320">
            <v>33</v>
          </cell>
          <cell r="V320">
            <v>100716</v>
          </cell>
          <cell r="W320">
            <v>100716</v>
          </cell>
          <cell r="X320">
            <v>0</v>
          </cell>
          <cell r="Y320">
            <v>9.85</v>
          </cell>
          <cell r="Z320">
            <v>30062.2</v>
          </cell>
          <cell r="AA320">
            <v>30062.2</v>
          </cell>
          <cell r="AB320">
            <v>0</v>
          </cell>
          <cell r="AD320">
            <v>0</v>
          </cell>
          <cell r="AE320">
            <v>0</v>
          </cell>
          <cell r="AF320">
            <v>0</v>
          </cell>
          <cell r="AG320">
            <v>0</v>
          </cell>
          <cell r="AH320">
            <v>0</v>
          </cell>
          <cell r="AI320">
            <v>0</v>
          </cell>
          <cell r="AJ320">
            <v>43.5</v>
          </cell>
          <cell r="AK320">
            <v>33.1</v>
          </cell>
          <cell r="AL320">
            <v>43.4</v>
          </cell>
          <cell r="AM320">
            <v>132456.79999999999</v>
          </cell>
          <cell r="AN320">
            <v>0</v>
          </cell>
          <cell r="AO320">
            <v>132456.79999999999</v>
          </cell>
          <cell r="AP320">
            <v>43.05</v>
          </cell>
          <cell r="AQ320">
            <v>131388.6</v>
          </cell>
          <cell r="AS320">
            <v>131388.6</v>
          </cell>
          <cell r="AT320">
            <v>33.1</v>
          </cell>
          <cell r="AU320">
            <v>101021.2</v>
          </cell>
          <cell r="AW320">
            <v>101021.2</v>
          </cell>
          <cell r="AX320">
            <v>101021.2</v>
          </cell>
          <cell r="AZ320">
            <v>101021.2</v>
          </cell>
          <cell r="BA320">
            <v>0</v>
          </cell>
          <cell r="BB320">
            <v>101021.2</v>
          </cell>
          <cell r="BC320">
            <v>0</v>
          </cell>
          <cell r="BD320">
            <v>0</v>
          </cell>
          <cell r="BE320">
            <v>305.2</v>
          </cell>
          <cell r="BF320">
            <v>305.2</v>
          </cell>
          <cell r="BG320">
            <v>305.2</v>
          </cell>
          <cell r="BH320" t="str">
            <v>Isnes</v>
          </cell>
        </row>
        <row r="321">
          <cell r="A321">
            <v>200112</v>
          </cell>
          <cell r="B321" t="str">
            <v>ac</v>
          </cell>
          <cell r="C321" t="str">
            <v>ac62</v>
          </cell>
          <cell r="D321">
            <v>37223</v>
          </cell>
          <cell r="E321">
            <v>37228</v>
          </cell>
          <cell r="F321">
            <v>37228</v>
          </cell>
          <cell r="G321">
            <v>4035</v>
          </cell>
          <cell r="H321">
            <v>4035</v>
          </cell>
          <cell r="I321" t="str">
            <v>FOB Murmansk</v>
          </cell>
          <cell r="J321" t="str">
            <v>FOB Murmansk</v>
          </cell>
          <cell r="K321" t="str">
            <v>КГОК</v>
          </cell>
          <cell r="L321" t="str">
            <v>КГОК</v>
          </cell>
          <cell r="M321" t="str">
            <v>GMF</v>
          </cell>
          <cell r="N321" t="str">
            <v>Norsk Hydro</v>
          </cell>
          <cell r="O321">
            <v>43.7</v>
          </cell>
          <cell r="P321">
            <v>176329.5</v>
          </cell>
          <cell r="R321">
            <v>176329.5</v>
          </cell>
          <cell r="S321">
            <v>176329.5</v>
          </cell>
          <cell r="T321">
            <v>0</v>
          </cell>
          <cell r="U321">
            <v>33</v>
          </cell>
          <cell r="V321">
            <v>133155</v>
          </cell>
          <cell r="W321">
            <v>133155</v>
          </cell>
          <cell r="X321">
            <v>0</v>
          </cell>
          <cell r="Y321">
            <v>10.050000000000001</v>
          </cell>
          <cell r="Z321">
            <v>40551.75</v>
          </cell>
          <cell r="AA321">
            <v>40551.75</v>
          </cell>
          <cell r="AB321">
            <v>0</v>
          </cell>
          <cell r="AD321">
            <v>0</v>
          </cell>
          <cell r="AE321">
            <v>0</v>
          </cell>
          <cell r="AF321">
            <v>0</v>
          </cell>
          <cell r="AG321">
            <v>0</v>
          </cell>
          <cell r="AH321">
            <v>0</v>
          </cell>
          <cell r="AI321">
            <v>0</v>
          </cell>
          <cell r="AJ321">
            <v>43.7</v>
          </cell>
          <cell r="AK321">
            <v>33.1</v>
          </cell>
          <cell r="AL321">
            <v>43.6</v>
          </cell>
          <cell r="AM321">
            <v>175926</v>
          </cell>
          <cell r="AN321">
            <v>0</v>
          </cell>
          <cell r="AO321">
            <v>175926</v>
          </cell>
          <cell r="AP321">
            <v>43.25</v>
          </cell>
          <cell r="AQ321">
            <v>174513.75</v>
          </cell>
          <cell r="AS321">
            <v>174513.75</v>
          </cell>
          <cell r="AT321">
            <v>33.1</v>
          </cell>
          <cell r="AU321">
            <v>133558.5</v>
          </cell>
          <cell r="AW321">
            <v>133558.5</v>
          </cell>
          <cell r="AX321">
            <v>133558.5</v>
          </cell>
          <cell r="AZ321">
            <v>133558.5</v>
          </cell>
          <cell r="BA321">
            <v>0</v>
          </cell>
          <cell r="BB321">
            <v>133558.5</v>
          </cell>
          <cell r="BC321">
            <v>0</v>
          </cell>
          <cell r="BD321">
            <v>0</v>
          </cell>
          <cell r="BE321">
            <v>403.5</v>
          </cell>
          <cell r="BF321">
            <v>403.5</v>
          </cell>
          <cell r="BG321">
            <v>403.5</v>
          </cell>
          <cell r="BH321" t="str">
            <v>Kap Sviridov</v>
          </cell>
        </row>
        <row r="322">
          <cell r="A322">
            <v>200112</v>
          </cell>
          <cell r="B322" t="str">
            <v>foc</v>
          </cell>
          <cell r="C322" t="str">
            <v>foc61</v>
          </cell>
          <cell r="D322">
            <v>37228</v>
          </cell>
          <cell r="E322">
            <v>37229</v>
          </cell>
          <cell r="F322">
            <v>37230</v>
          </cell>
          <cell r="G322">
            <v>3885.81005859375</v>
          </cell>
          <cell r="H322">
            <v>3885.81005859375</v>
          </cell>
          <cell r="I322" t="str">
            <v>FCA Kovdor</v>
          </cell>
          <cell r="J322" t="str">
            <v>DAF Bel-Ukr</v>
          </cell>
          <cell r="K322" t="str">
            <v>КГОК</v>
          </cell>
          <cell r="L322" t="str">
            <v>КГОК</v>
          </cell>
          <cell r="M322" t="str">
            <v>GMF</v>
          </cell>
          <cell r="N322" t="str">
            <v>Shiran</v>
          </cell>
          <cell r="O322">
            <v>13.3171</v>
          </cell>
          <cell r="P322">
            <v>98416.3</v>
          </cell>
          <cell r="R322">
            <v>98416.3</v>
          </cell>
          <cell r="S322">
            <v>98416.3</v>
          </cell>
          <cell r="T322">
            <v>0</v>
          </cell>
          <cell r="U322">
            <v>11.28</v>
          </cell>
          <cell r="V322">
            <v>43831.936800000003</v>
          </cell>
          <cell r="W322">
            <v>43831.94</v>
          </cell>
          <cell r="X322">
            <v>0</v>
          </cell>
          <cell r="Y322">
            <v>1.85</v>
          </cell>
          <cell r="Z322">
            <v>7188.7484999999997</v>
          </cell>
          <cell r="AA322">
            <v>7188.75</v>
          </cell>
          <cell r="AB322">
            <v>0</v>
          </cell>
          <cell r="AC322" t="str">
            <v>Intergate</v>
          </cell>
          <cell r="AD322">
            <v>46551.05</v>
          </cell>
          <cell r="AE322">
            <v>46551.05</v>
          </cell>
          <cell r="AF322">
            <v>0</v>
          </cell>
          <cell r="AG322">
            <v>0</v>
          </cell>
          <cell r="AH322">
            <v>0</v>
          </cell>
          <cell r="AI322">
            <v>0</v>
          </cell>
          <cell r="AJ322">
            <v>13.3171</v>
          </cell>
          <cell r="AK322">
            <v>11.3467</v>
          </cell>
          <cell r="AL322">
            <v>13.2666</v>
          </cell>
          <cell r="AM322">
            <v>51551.49</v>
          </cell>
          <cell r="AN322">
            <v>46668.58</v>
          </cell>
          <cell r="AO322">
            <v>98220.07</v>
          </cell>
          <cell r="AP322">
            <v>13.2666</v>
          </cell>
          <cell r="AQ322">
            <v>51551.486900000004</v>
          </cell>
          <cell r="AR322">
            <v>46668.58</v>
          </cell>
          <cell r="AS322">
            <v>98220.066900000005</v>
          </cell>
          <cell r="AT322">
            <v>11.3467</v>
          </cell>
          <cell r="AU322">
            <v>44091.120300000002</v>
          </cell>
          <cell r="AV322">
            <v>46551.05</v>
          </cell>
          <cell r="AW322">
            <v>90642.170299999998</v>
          </cell>
          <cell r="AX322">
            <v>44091.120300000002</v>
          </cell>
          <cell r="AY322">
            <v>46551.05</v>
          </cell>
          <cell r="AZ322">
            <v>90642.170299999998</v>
          </cell>
          <cell r="BA322">
            <v>0</v>
          </cell>
          <cell r="BB322">
            <v>90642.17</v>
          </cell>
          <cell r="BC322">
            <v>0</v>
          </cell>
          <cell r="BD322">
            <v>0</v>
          </cell>
          <cell r="BE322">
            <v>196.23310000000001</v>
          </cell>
          <cell r="BF322">
            <v>389.1481</v>
          </cell>
          <cell r="BG322">
            <v>259.18349999999998</v>
          </cell>
        </row>
        <row r="323">
          <cell r="A323">
            <v>200112</v>
          </cell>
          <cell r="B323" t="str">
            <v>foc</v>
          </cell>
          <cell r="C323" t="str">
            <v>foc62</v>
          </cell>
          <cell r="D323">
            <v>37229</v>
          </cell>
          <cell r="E323">
            <v>37233</v>
          </cell>
          <cell r="F323">
            <v>37235</v>
          </cell>
          <cell r="G323">
            <v>3893.320068359375</v>
          </cell>
          <cell r="H323">
            <v>3893.320068359375</v>
          </cell>
          <cell r="I323" t="str">
            <v>FCA Kovdor</v>
          </cell>
          <cell r="J323" t="str">
            <v>DAF Bel-Ukr</v>
          </cell>
          <cell r="K323" t="str">
            <v>КГОК</v>
          </cell>
          <cell r="L323" t="str">
            <v>КГОК</v>
          </cell>
          <cell r="M323" t="str">
            <v>GMF</v>
          </cell>
          <cell r="N323" t="str">
            <v>Shiran</v>
          </cell>
          <cell r="O323">
            <v>13.2776</v>
          </cell>
          <cell r="P323">
            <v>98452.72</v>
          </cell>
          <cell r="R323">
            <v>98452.72</v>
          </cell>
          <cell r="S323">
            <v>98452.72</v>
          </cell>
          <cell r="T323">
            <v>0</v>
          </cell>
          <cell r="U323">
            <v>11.26</v>
          </cell>
          <cell r="V323">
            <v>43838.783199999998</v>
          </cell>
          <cell r="W323">
            <v>43838.78</v>
          </cell>
          <cell r="X323">
            <v>0</v>
          </cell>
          <cell r="Y323">
            <v>1.83</v>
          </cell>
          <cell r="Z323">
            <v>7124.7755999999999</v>
          </cell>
          <cell r="AA323">
            <v>7124.78</v>
          </cell>
          <cell r="AB323">
            <v>0</v>
          </cell>
          <cell r="AC323" t="str">
            <v>Intergate</v>
          </cell>
          <cell r="AD323">
            <v>46693.01</v>
          </cell>
          <cell r="AE323">
            <v>46693.01</v>
          </cell>
          <cell r="AF323">
            <v>0</v>
          </cell>
          <cell r="AG323">
            <v>0</v>
          </cell>
          <cell r="AH323">
            <v>0</v>
          </cell>
          <cell r="AI323">
            <v>0</v>
          </cell>
          <cell r="AJ323">
            <v>13.2776</v>
          </cell>
          <cell r="AK323">
            <v>11.31</v>
          </cell>
          <cell r="AL323">
            <v>13.2272</v>
          </cell>
          <cell r="AM323">
            <v>51497.72</v>
          </cell>
          <cell r="AN323">
            <v>46758.77</v>
          </cell>
          <cell r="AO323">
            <v>98256.49</v>
          </cell>
          <cell r="AP323">
            <v>13.2272</v>
          </cell>
          <cell r="AQ323">
            <v>51497.722300000001</v>
          </cell>
          <cell r="AR323">
            <v>46758.77</v>
          </cell>
          <cell r="AS323">
            <v>98256.492299999998</v>
          </cell>
          <cell r="AT323">
            <v>11.31</v>
          </cell>
          <cell r="AU323">
            <v>44033.449200000003</v>
          </cell>
          <cell r="AV323">
            <v>46693.01</v>
          </cell>
          <cell r="AW323">
            <v>90726.459199999998</v>
          </cell>
          <cell r="AX323">
            <v>44033.449200000003</v>
          </cell>
          <cell r="AY323">
            <v>46693.01</v>
          </cell>
          <cell r="AZ323">
            <v>90726.459199999998</v>
          </cell>
          <cell r="BA323">
            <v>0</v>
          </cell>
          <cell r="BB323">
            <v>90726.46</v>
          </cell>
          <cell r="BC323">
            <v>0</v>
          </cell>
          <cell r="BD323">
            <v>0</v>
          </cell>
          <cell r="BE323">
            <v>196.2277</v>
          </cell>
          <cell r="BF323">
            <v>405.25749999999999</v>
          </cell>
          <cell r="BG323">
            <v>194.666</v>
          </cell>
        </row>
        <row r="324">
          <cell r="A324">
            <v>200112</v>
          </cell>
          <cell r="B324" t="str">
            <v>aac</v>
          </cell>
          <cell r="C324" t="str">
            <v>aac23</v>
          </cell>
          <cell r="D324">
            <v>37240</v>
          </cell>
          <cell r="E324">
            <v>37235</v>
          </cell>
          <cell r="F324">
            <v>37240</v>
          </cell>
          <cell r="G324">
            <v>99.599998474121094</v>
          </cell>
          <cell r="H324">
            <v>99.599998474121094</v>
          </cell>
          <cell r="I324" t="str">
            <v>FCA Nevinnomyssk</v>
          </cell>
          <cell r="J324" t="str">
            <v>DAF Uzhgorod</v>
          </cell>
          <cell r="K324" t="str">
            <v>НевАзот</v>
          </cell>
          <cell r="L324" t="str">
            <v>НевАзот</v>
          </cell>
          <cell r="M324" t="str">
            <v>GMF</v>
          </cell>
          <cell r="N324" t="str">
            <v>PCC</v>
          </cell>
          <cell r="O324">
            <v>259</v>
          </cell>
          <cell r="P324">
            <v>25796.400000000001</v>
          </cell>
          <cell r="R324">
            <v>25796.400000000001</v>
          </cell>
          <cell r="S324">
            <v>25796.400000000001</v>
          </cell>
          <cell r="T324">
            <v>0</v>
          </cell>
          <cell r="U324">
            <v>110</v>
          </cell>
          <cell r="V324">
            <v>10956</v>
          </cell>
          <cell r="W324">
            <v>10956</v>
          </cell>
          <cell r="X324">
            <v>0</v>
          </cell>
          <cell r="Y324">
            <v>85.71</v>
          </cell>
          <cell r="Z324">
            <v>8536.7160000000003</v>
          </cell>
          <cell r="AA324">
            <v>8536.7199999999993</v>
          </cell>
          <cell r="AB324">
            <v>0</v>
          </cell>
          <cell r="AC324" t="str">
            <v>Transair</v>
          </cell>
          <cell r="AD324">
            <v>6165.3</v>
          </cell>
          <cell r="AE324">
            <v>6165.3</v>
          </cell>
          <cell r="AF324">
            <v>0</v>
          </cell>
          <cell r="AG324">
            <v>0</v>
          </cell>
          <cell r="AH324">
            <v>0</v>
          </cell>
          <cell r="AI324">
            <v>0</v>
          </cell>
          <cell r="AJ324">
            <v>259</v>
          </cell>
          <cell r="AK324">
            <v>172.29</v>
          </cell>
          <cell r="AL324">
            <v>258.5</v>
          </cell>
          <cell r="AM324">
            <v>25746.6</v>
          </cell>
          <cell r="AN324">
            <v>0</v>
          </cell>
          <cell r="AO324">
            <v>25746.6</v>
          </cell>
          <cell r="AP324">
            <v>258.5</v>
          </cell>
          <cell r="AS324">
            <v>25746.6</v>
          </cell>
          <cell r="AT324">
            <v>172.29</v>
          </cell>
          <cell r="AW324">
            <v>17160.083999999999</v>
          </cell>
          <cell r="AZ324">
            <v>17160.083999999999</v>
          </cell>
          <cell r="BA324">
            <v>0</v>
          </cell>
          <cell r="BB324">
            <v>17160.080000000002</v>
          </cell>
          <cell r="BC324">
            <v>0</v>
          </cell>
          <cell r="BD324">
            <v>0</v>
          </cell>
          <cell r="BE324">
            <v>49.8</v>
          </cell>
          <cell r="BF324">
            <v>49.8</v>
          </cell>
          <cell r="BG324">
            <v>38.783999999999999</v>
          </cell>
        </row>
        <row r="325">
          <cell r="A325">
            <v>200112</v>
          </cell>
          <cell r="B325" t="str">
            <v>aac</v>
          </cell>
          <cell r="C325" t="str">
            <v>aac28</v>
          </cell>
          <cell r="D325">
            <v>37245</v>
          </cell>
          <cell r="E325">
            <v>37235</v>
          </cell>
          <cell r="F325">
            <v>37245</v>
          </cell>
          <cell r="G325">
            <v>410.70001220703125</v>
          </cell>
          <cell r="H325">
            <v>410.70001220703125</v>
          </cell>
          <cell r="I325" t="str">
            <v>FCA Nevinnomyssk</v>
          </cell>
          <cell r="J325" t="str">
            <v>DAF Mostis</v>
          </cell>
          <cell r="K325" t="str">
            <v>НевАзот</v>
          </cell>
          <cell r="L325" t="str">
            <v>НевАзот</v>
          </cell>
          <cell r="M325" t="str">
            <v>GMF</v>
          </cell>
          <cell r="N325" t="str">
            <v>Pentoil</v>
          </cell>
          <cell r="O325">
            <v>259</v>
          </cell>
          <cell r="P325">
            <v>106371.3</v>
          </cell>
          <cell r="R325">
            <v>106371.3</v>
          </cell>
          <cell r="S325">
            <v>106371.3</v>
          </cell>
          <cell r="T325">
            <v>0</v>
          </cell>
          <cell r="U325">
            <v>110</v>
          </cell>
          <cell r="V325">
            <v>45177</v>
          </cell>
          <cell r="W325">
            <v>45177</v>
          </cell>
          <cell r="X325">
            <v>0</v>
          </cell>
          <cell r="Y325">
            <v>80.459999999999994</v>
          </cell>
          <cell r="Z325">
            <v>33044.921999999999</v>
          </cell>
          <cell r="AA325">
            <v>33044.92</v>
          </cell>
          <cell r="AB325">
            <v>0</v>
          </cell>
          <cell r="AC325" t="str">
            <v>Transair</v>
          </cell>
          <cell r="AD325">
            <v>24554.1</v>
          </cell>
          <cell r="AE325">
            <v>24554.1</v>
          </cell>
          <cell r="AF325">
            <v>0</v>
          </cell>
          <cell r="AG325">
            <v>0</v>
          </cell>
          <cell r="AH325">
            <v>0</v>
          </cell>
          <cell r="AI325">
            <v>0</v>
          </cell>
          <cell r="AJ325">
            <v>259</v>
          </cell>
          <cell r="AK325">
            <v>177.54</v>
          </cell>
          <cell r="AL325">
            <v>258.5</v>
          </cell>
          <cell r="AM325">
            <v>106165.95</v>
          </cell>
          <cell r="AN325">
            <v>0</v>
          </cell>
          <cell r="AO325">
            <v>106165.95</v>
          </cell>
          <cell r="AP325">
            <v>258.5</v>
          </cell>
          <cell r="AS325">
            <v>106165.95</v>
          </cell>
          <cell r="AT325">
            <v>177.54</v>
          </cell>
          <cell r="AW325">
            <v>72915.678</v>
          </cell>
          <cell r="AZ325">
            <v>72915.678</v>
          </cell>
          <cell r="BA325">
            <v>0</v>
          </cell>
          <cell r="BB325">
            <v>72915.679999999993</v>
          </cell>
          <cell r="BC325">
            <v>0</v>
          </cell>
          <cell r="BD325">
            <v>0</v>
          </cell>
          <cell r="BE325">
            <v>205.35</v>
          </cell>
          <cell r="BF325">
            <v>205.35</v>
          </cell>
          <cell r="BG325">
            <v>3184.578</v>
          </cell>
        </row>
        <row r="326">
          <cell r="A326">
            <v>200112</v>
          </cell>
          <cell r="B326" t="str">
            <v>foc</v>
          </cell>
          <cell r="C326" t="str">
            <v>foc63</v>
          </cell>
          <cell r="D326">
            <v>37231</v>
          </cell>
          <cell r="E326">
            <v>37235</v>
          </cell>
          <cell r="F326">
            <v>37236</v>
          </cell>
          <cell r="G326">
            <v>3898.260009765625</v>
          </cell>
          <cell r="H326">
            <v>3898.260009765625</v>
          </cell>
          <cell r="I326" t="str">
            <v>FCA Kovdor</v>
          </cell>
          <cell r="J326" t="str">
            <v>DAF Bel-Ukr</v>
          </cell>
          <cell r="K326" t="str">
            <v>КГОК</v>
          </cell>
          <cell r="L326" t="str">
            <v>КГОК</v>
          </cell>
          <cell r="M326" t="str">
            <v>GMF</v>
          </cell>
          <cell r="N326" t="str">
            <v>Shiran</v>
          </cell>
          <cell r="O326">
            <v>13.3566</v>
          </cell>
          <cell r="P326">
            <v>98885.6</v>
          </cell>
          <cell r="R326">
            <v>98885.6</v>
          </cell>
          <cell r="S326">
            <v>98885.6</v>
          </cell>
          <cell r="T326">
            <v>0</v>
          </cell>
          <cell r="U326">
            <v>11.3</v>
          </cell>
          <cell r="V326">
            <v>44050.338000000003</v>
          </cell>
          <cell r="W326">
            <v>44050.34</v>
          </cell>
          <cell r="X326">
            <v>0</v>
          </cell>
          <cell r="Y326">
            <v>1.85</v>
          </cell>
          <cell r="Z326">
            <v>7211.7809999999999</v>
          </cell>
          <cell r="AA326">
            <v>7211.78</v>
          </cell>
          <cell r="AB326">
            <v>0</v>
          </cell>
          <cell r="AC326" t="str">
            <v>Intergate</v>
          </cell>
          <cell r="AD326">
            <v>46704.84</v>
          </cell>
          <cell r="AE326">
            <v>46704.84</v>
          </cell>
          <cell r="AF326">
            <v>0</v>
          </cell>
          <cell r="AG326">
            <v>0</v>
          </cell>
          <cell r="AH326">
            <v>0</v>
          </cell>
          <cell r="AI326">
            <v>0</v>
          </cell>
          <cell r="AJ326">
            <v>13.3566</v>
          </cell>
          <cell r="AK326">
            <v>11.3834</v>
          </cell>
          <cell r="AL326">
            <v>13.305999999999999</v>
          </cell>
          <cell r="AM326">
            <v>51870.25</v>
          </cell>
          <cell r="AN326">
            <v>46818.1</v>
          </cell>
          <cell r="AO326">
            <v>98688.35</v>
          </cell>
          <cell r="AP326">
            <v>13.305999999999999</v>
          </cell>
          <cell r="AQ326">
            <v>51870.247600000002</v>
          </cell>
          <cell r="AR326">
            <v>46818.1</v>
          </cell>
          <cell r="AS326">
            <v>98688.347599999994</v>
          </cell>
          <cell r="AT326">
            <v>11.3834</v>
          </cell>
          <cell r="AU326">
            <v>44375.452899999997</v>
          </cell>
          <cell r="AV326">
            <v>46704.84</v>
          </cell>
          <cell r="AW326">
            <v>91080.2929</v>
          </cell>
          <cell r="AX326">
            <v>44375.452899999997</v>
          </cell>
          <cell r="AY326">
            <v>46704.84</v>
          </cell>
          <cell r="AZ326">
            <v>91080.2929</v>
          </cell>
          <cell r="BA326">
            <v>0</v>
          </cell>
          <cell r="BB326">
            <v>91080.29</v>
          </cell>
          <cell r="BC326">
            <v>0</v>
          </cell>
          <cell r="BD326">
            <v>0</v>
          </cell>
          <cell r="BE326">
            <v>197.25239999999999</v>
          </cell>
          <cell r="BF326">
            <v>396.27370000000002</v>
          </cell>
          <cell r="BG326">
            <v>325.11489999999998</v>
          </cell>
        </row>
        <row r="327">
          <cell r="A327">
            <v>200112</v>
          </cell>
          <cell r="B327" t="str">
            <v>eac</v>
          </cell>
          <cell r="C327" t="str">
            <v>eac19</v>
          </cell>
          <cell r="D327">
            <v>37236</v>
          </cell>
          <cell r="E327">
            <v>37236</v>
          </cell>
          <cell r="F327">
            <v>37236</v>
          </cell>
          <cell r="G327">
            <v>158.76100158691406</v>
          </cell>
          <cell r="H327">
            <v>158.76100158691406</v>
          </cell>
          <cell r="I327" t="str">
            <v>FCA Tonshaevo</v>
          </cell>
          <cell r="J327" t="str">
            <v>FCA Tonshaevo</v>
          </cell>
          <cell r="K327" t="str">
            <v>Карбохим</v>
          </cell>
          <cell r="L327" t="str">
            <v>КГОК</v>
          </cell>
          <cell r="M327" t="str">
            <v>GMF</v>
          </cell>
          <cell r="N327" t="str">
            <v>SVL</v>
          </cell>
          <cell r="O327">
            <v>362</v>
          </cell>
          <cell r="P327">
            <v>57471.48</v>
          </cell>
          <cell r="R327">
            <v>57471.48</v>
          </cell>
          <cell r="S327">
            <v>51724.33</v>
          </cell>
          <cell r="T327">
            <v>5747.15</v>
          </cell>
          <cell r="U327">
            <v>368.84</v>
          </cell>
          <cell r="V327">
            <v>58557.407200000001</v>
          </cell>
          <cell r="W327">
            <v>58557.41</v>
          </cell>
          <cell r="X327">
            <v>0</v>
          </cell>
          <cell r="Y327">
            <v>-8.34</v>
          </cell>
          <cell r="Z327">
            <v>-1324.0667000000001</v>
          </cell>
          <cell r="AA327">
            <v>-1324.07</v>
          </cell>
          <cell r="AB327">
            <v>0</v>
          </cell>
          <cell r="AD327">
            <v>0</v>
          </cell>
          <cell r="AE327">
            <v>0</v>
          </cell>
          <cell r="AF327">
            <v>0</v>
          </cell>
          <cell r="AG327">
            <v>0</v>
          </cell>
          <cell r="AH327">
            <v>0</v>
          </cell>
          <cell r="AI327">
            <v>0</v>
          </cell>
          <cell r="AJ327">
            <v>362</v>
          </cell>
          <cell r="AK327">
            <v>369.34</v>
          </cell>
          <cell r="AL327">
            <v>361.5</v>
          </cell>
          <cell r="AM327">
            <v>57392.1</v>
          </cell>
          <cell r="AN327">
            <v>0</v>
          </cell>
          <cell r="AO327">
            <v>57392.1</v>
          </cell>
          <cell r="AP327">
            <v>361.5</v>
          </cell>
          <cell r="AS327">
            <v>57392.101499999997</v>
          </cell>
          <cell r="AT327">
            <v>369.34</v>
          </cell>
          <cell r="AW327">
            <v>58636.787700000001</v>
          </cell>
          <cell r="AZ327">
            <v>58636.787700000001</v>
          </cell>
          <cell r="BA327">
            <v>0</v>
          </cell>
          <cell r="BB327">
            <v>58636.79</v>
          </cell>
          <cell r="BC327">
            <v>0</v>
          </cell>
          <cell r="BD327">
            <v>0</v>
          </cell>
          <cell r="BE327">
            <v>79.380499999999998</v>
          </cell>
          <cell r="BF327">
            <v>79.380499999999998</v>
          </cell>
          <cell r="BG327">
            <v>79.380499999999998</v>
          </cell>
        </row>
        <row r="328">
          <cell r="A328">
            <v>200112</v>
          </cell>
          <cell r="B328" t="str">
            <v>foc</v>
          </cell>
          <cell r="C328" t="str">
            <v>foc64</v>
          </cell>
          <cell r="D328">
            <v>37232</v>
          </cell>
          <cell r="E328">
            <v>37236</v>
          </cell>
          <cell r="F328">
            <v>37238</v>
          </cell>
          <cell r="G328">
            <v>3869.449951171875</v>
          </cell>
          <cell r="H328">
            <v>3869.449951171875</v>
          </cell>
          <cell r="I328" t="str">
            <v>FCA Kovdor</v>
          </cell>
          <cell r="J328" t="str">
            <v>DAF Bel-Ukr</v>
          </cell>
          <cell r="K328" t="str">
            <v>КГОК</v>
          </cell>
          <cell r="L328" t="str">
            <v>КГОК</v>
          </cell>
          <cell r="M328" t="str">
            <v>GMF</v>
          </cell>
          <cell r="N328" t="str">
            <v>Shiran</v>
          </cell>
          <cell r="O328">
            <v>13.2776</v>
          </cell>
          <cell r="P328">
            <v>97849.1</v>
          </cell>
          <cell r="R328">
            <v>97849.1</v>
          </cell>
          <cell r="S328">
            <v>97849.1</v>
          </cell>
          <cell r="T328">
            <v>0</v>
          </cell>
          <cell r="U328">
            <v>11.26</v>
          </cell>
          <cell r="V328">
            <v>43570.006999999998</v>
          </cell>
          <cell r="W328">
            <v>43570.01</v>
          </cell>
          <cell r="X328">
            <v>0</v>
          </cell>
          <cell r="Y328">
            <v>1.84</v>
          </cell>
          <cell r="Z328">
            <v>7119.7879999999996</v>
          </cell>
          <cell r="AA328">
            <v>7119.79</v>
          </cell>
          <cell r="AB328">
            <v>0</v>
          </cell>
          <cell r="AC328" t="str">
            <v>Intergate</v>
          </cell>
          <cell r="AD328">
            <v>46397.26</v>
          </cell>
          <cell r="AE328">
            <v>46397.26</v>
          </cell>
          <cell r="AF328">
            <v>0</v>
          </cell>
          <cell r="AG328">
            <v>0</v>
          </cell>
          <cell r="AH328">
            <v>0</v>
          </cell>
          <cell r="AI328">
            <v>0</v>
          </cell>
          <cell r="AJ328">
            <v>13.2776</v>
          </cell>
          <cell r="AK328">
            <v>11.31</v>
          </cell>
          <cell r="AL328">
            <v>13.2272</v>
          </cell>
          <cell r="AM328">
            <v>51181.99</v>
          </cell>
          <cell r="AN328">
            <v>46472.09</v>
          </cell>
          <cell r="AO328">
            <v>97654.080000000002</v>
          </cell>
          <cell r="AP328">
            <v>13.2272</v>
          </cell>
          <cell r="AQ328">
            <v>51181.989000000001</v>
          </cell>
          <cell r="AR328">
            <v>46472.09</v>
          </cell>
          <cell r="AS328">
            <v>97654.078999999998</v>
          </cell>
          <cell r="AT328">
            <v>11.31</v>
          </cell>
          <cell r="AU328">
            <v>43763.479500000001</v>
          </cell>
          <cell r="AV328">
            <v>46397.26</v>
          </cell>
          <cell r="AW328">
            <v>90160.739499999996</v>
          </cell>
          <cell r="AX328">
            <v>43763.479500000001</v>
          </cell>
          <cell r="AY328">
            <v>46397.26</v>
          </cell>
          <cell r="AZ328">
            <v>90160.739499999996</v>
          </cell>
          <cell r="BA328">
            <v>0</v>
          </cell>
          <cell r="BB328">
            <v>90160.74</v>
          </cell>
          <cell r="BC328">
            <v>0</v>
          </cell>
          <cell r="BD328">
            <v>0</v>
          </cell>
          <cell r="BE328">
            <v>195.02099999999999</v>
          </cell>
          <cell r="BF328">
            <v>373.55149999999998</v>
          </cell>
          <cell r="BG328">
            <v>193.4725</v>
          </cell>
        </row>
        <row r="329">
          <cell r="A329">
            <v>200112</v>
          </cell>
          <cell r="B329" t="str">
            <v>eac</v>
          </cell>
          <cell r="C329" t="str">
            <v>eac16</v>
          </cell>
          <cell r="D329">
            <v>37235</v>
          </cell>
          <cell r="E329">
            <v>37237</v>
          </cell>
          <cell r="F329">
            <v>37237</v>
          </cell>
          <cell r="G329">
            <v>59.5</v>
          </cell>
          <cell r="H329">
            <v>59.5</v>
          </cell>
          <cell r="I329" t="str">
            <v>FCA Amzya</v>
          </cell>
          <cell r="J329" t="str">
            <v>FCA Amzya</v>
          </cell>
          <cell r="K329" t="str">
            <v>Амзя</v>
          </cell>
          <cell r="L329" t="str">
            <v>НевАзот</v>
          </cell>
          <cell r="M329" t="str">
            <v>GMF</v>
          </cell>
          <cell r="N329" t="str">
            <v>Coxon</v>
          </cell>
          <cell r="O329">
            <v>330</v>
          </cell>
          <cell r="P329">
            <v>19635</v>
          </cell>
          <cell r="R329">
            <v>19635</v>
          </cell>
          <cell r="S329">
            <v>19635</v>
          </cell>
          <cell r="T329">
            <v>0</v>
          </cell>
          <cell r="U329">
            <v>300</v>
          </cell>
          <cell r="V329">
            <v>17850</v>
          </cell>
          <cell r="W329">
            <v>17850</v>
          </cell>
          <cell r="X329">
            <v>0</v>
          </cell>
          <cell r="Y329">
            <v>28.5</v>
          </cell>
          <cell r="Z329">
            <v>1695.75</v>
          </cell>
          <cell r="AA329">
            <v>1695.75</v>
          </cell>
          <cell r="AB329">
            <v>0</v>
          </cell>
          <cell r="AD329">
            <v>0</v>
          </cell>
          <cell r="AE329">
            <v>0</v>
          </cell>
          <cell r="AF329">
            <v>0</v>
          </cell>
          <cell r="AG329">
            <v>0</v>
          </cell>
          <cell r="AH329">
            <v>0</v>
          </cell>
          <cell r="AI329">
            <v>0</v>
          </cell>
          <cell r="AJ329">
            <v>330</v>
          </cell>
          <cell r="AK329">
            <v>300.5</v>
          </cell>
          <cell r="AL329">
            <v>329.5</v>
          </cell>
          <cell r="AM329">
            <v>19605.25</v>
          </cell>
          <cell r="AN329">
            <v>0</v>
          </cell>
          <cell r="AO329">
            <v>19605.25</v>
          </cell>
          <cell r="AP329">
            <v>329.5</v>
          </cell>
          <cell r="AS329">
            <v>19605.25</v>
          </cell>
          <cell r="AT329">
            <v>300.5</v>
          </cell>
          <cell r="AW329">
            <v>17879.75</v>
          </cell>
          <cell r="AZ329">
            <v>17879.75</v>
          </cell>
          <cell r="BA329">
            <v>0</v>
          </cell>
          <cell r="BB329">
            <v>17879.75</v>
          </cell>
          <cell r="BC329">
            <v>0</v>
          </cell>
          <cell r="BD329">
            <v>0</v>
          </cell>
          <cell r="BE329">
            <v>29.75</v>
          </cell>
          <cell r="BF329">
            <v>29.75</v>
          </cell>
          <cell r="BG329">
            <v>29.75</v>
          </cell>
        </row>
        <row r="330">
          <cell r="A330">
            <v>200112</v>
          </cell>
          <cell r="B330" t="str">
            <v>foc</v>
          </cell>
          <cell r="C330" t="str">
            <v>foc65</v>
          </cell>
          <cell r="D330">
            <v>37235</v>
          </cell>
          <cell r="E330">
            <v>37237</v>
          </cell>
          <cell r="F330">
            <v>37238</v>
          </cell>
          <cell r="G330">
            <v>3892.52001953125</v>
          </cell>
          <cell r="H330">
            <v>3892.52001953125</v>
          </cell>
          <cell r="I330" t="str">
            <v>FCA Kovdor</v>
          </cell>
          <cell r="J330" t="str">
            <v>DAF Bel-Ukr</v>
          </cell>
          <cell r="K330" t="str">
            <v>КГОК</v>
          </cell>
          <cell r="L330" t="str">
            <v>КГОК</v>
          </cell>
          <cell r="M330" t="str">
            <v>GMF</v>
          </cell>
          <cell r="N330" t="str">
            <v>Shiran</v>
          </cell>
          <cell r="O330">
            <v>13.2776</v>
          </cell>
          <cell r="P330">
            <v>98432.49</v>
          </cell>
          <cell r="R330">
            <v>98432.49</v>
          </cell>
          <cell r="S330">
            <v>98432.49</v>
          </cell>
          <cell r="T330">
            <v>0</v>
          </cell>
          <cell r="U330">
            <v>11.26</v>
          </cell>
          <cell r="V330">
            <v>43829.775199999996</v>
          </cell>
          <cell r="W330">
            <v>43829.78</v>
          </cell>
          <cell r="X330">
            <v>0</v>
          </cell>
          <cell r="Y330">
            <v>1.86</v>
          </cell>
          <cell r="Z330">
            <v>7240.0871999999999</v>
          </cell>
          <cell r="AA330">
            <v>7240.09</v>
          </cell>
          <cell r="AB330">
            <v>0</v>
          </cell>
          <cell r="AC330" t="str">
            <v>Intergate</v>
          </cell>
          <cell r="AD330">
            <v>46598.37</v>
          </cell>
          <cell r="AE330">
            <v>46598.37</v>
          </cell>
          <cell r="AF330">
            <v>0</v>
          </cell>
          <cell r="AG330">
            <v>0</v>
          </cell>
          <cell r="AH330">
            <v>0</v>
          </cell>
          <cell r="AI330">
            <v>0</v>
          </cell>
          <cell r="AJ330">
            <v>13.2776</v>
          </cell>
          <cell r="AK330">
            <v>11.31</v>
          </cell>
          <cell r="AL330">
            <v>13.2272</v>
          </cell>
          <cell r="AM330">
            <v>51487.14</v>
          </cell>
          <cell r="AN330">
            <v>46749.17</v>
          </cell>
          <cell r="AO330">
            <v>98236.31</v>
          </cell>
          <cell r="AP330">
            <v>13.2272</v>
          </cell>
          <cell r="AQ330">
            <v>51487.140500000001</v>
          </cell>
          <cell r="AR330">
            <v>46749.17</v>
          </cell>
          <cell r="AS330">
            <v>98236.310500000007</v>
          </cell>
          <cell r="AT330">
            <v>11.31</v>
          </cell>
          <cell r="AU330">
            <v>44024.4012</v>
          </cell>
          <cell r="AV330">
            <v>46598.37</v>
          </cell>
          <cell r="AW330">
            <v>90622.771200000003</v>
          </cell>
          <cell r="AX330">
            <v>44024.4012</v>
          </cell>
          <cell r="AY330">
            <v>46598.37</v>
          </cell>
          <cell r="AZ330">
            <v>90622.771200000003</v>
          </cell>
          <cell r="BA330">
            <v>0</v>
          </cell>
          <cell r="BB330">
            <v>90622.77</v>
          </cell>
          <cell r="BC330">
            <v>0</v>
          </cell>
          <cell r="BD330">
            <v>0</v>
          </cell>
          <cell r="BE330">
            <v>196.17949999999999</v>
          </cell>
          <cell r="BF330">
            <v>373.45209999999997</v>
          </cell>
          <cell r="BG330">
            <v>194.626</v>
          </cell>
        </row>
        <row r="331">
          <cell r="A331">
            <v>200112</v>
          </cell>
          <cell r="B331" t="str">
            <v>aac</v>
          </cell>
          <cell r="C331" t="str">
            <v>aac31</v>
          </cell>
          <cell r="D331">
            <v>37238</v>
          </cell>
          <cell r="E331">
            <v>37238</v>
          </cell>
          <cell r="F331">
            <v>37238</v>
          </cell>
          <cell r="G331">
            <v>797.0999755859375</v>
          </cell>
          <cell r="H331">
            <v>797.0999755859375</v>
          </cell>
          <cell r="I331" t="str">
            <v>FCA Nevinnomyssk</v>
          </cell>
          <cell r="J331" t="str">
            <v>DAF Buslovskaja</v>
          </cell>
          <cell r="K331" t="str">
            <v>НевАзот</v>
          </cell>
          <cell r="L331" t="str">
            <v>НевАзот</v>
          </cell>
          <cell r="M331" t="str">
            <v>GMF</v>
          </cell>
          <cell r="N331" t="str">
            <v>Vinmar</v>
          </cell>
          <cell r="O331">
            <v>176</v>
          </cell>
          <cell r="P331">
            <v>140289.60000000001</v>
          </cell>
          <cell r="R331">
            <v>140289.60000000001</v>
          </cell>
          <cell r="S331">
            <v>140289.60000000001</v>
          </cell>
          <cell r="T331">
            <v>0</v>
          </cell>
          <cell r="U331">
            <v>110</v>
          </cell>
          <cell r="V331">
            <v>87681</v>
          </cell>
          <cell r="W331">
            <v>87681</v>
          </cell>
          <cell r="X331">
            <v>0</v>
          </cell>
          <cell r="Y331">
            <v>9.8699999999999992</v>
          </cell>
          <cell r="Z331">
            <v>7867.3770000000004</v>
          </cell>
          <cell r="AA331">
            <v>7867.38</v>
          </cell>
          <cell r="AB331">
            <v>0</v>
          </cell>
          <cell r="AC331" t="str">
            <v>Transair</v>
          </cell>
          <cell r="AD331">
            <v>43544.72</v>
          </cell>
          <cell r="AE331">
            <v>43544.72</v>
          </cell>
          <cell r="AF331">
            <v>0</v>
          </cell>
          <cell r="AG331">
            <v>0</v>
          </cell>
          <cell r="AH331">
            <v>0</v>
          </cell>
          <cell r="AI331">
            <v>0</v>
          </cell>
          <cell r="AJ331">
            <v>176</v>
          </cell>
          <cell r="AK331">
            <v>165.13</v>
          </cell>
          <cell r="AL331">
            <v>175.5</v>
          </cell>
          <cell r="AM331">
            <v>139891.04999999999</v>
          </cell>
          <cell r="AN331">
            <v>0</v>
          </cell>
          <cell r="AO331">
            <v>139891.04999999999</v>
          </cell>
          <cell r="AP331">
            <v>175.5</v>
          </cell>
          <cell r="AS331">
            <v>139891.04999999999</v>
          </cell>
          <cell r="AT331">
            <v>165.13</v>
          </cell>
          <cell r="AW331">
            <v>131625.12299999999</v>
          </cell>
          <cell r="AZ331">
            <v>131625.12299999999</v>
          </cell>
          <cell r="BA331">
            <v>0</v>
          </cell>
          <cell r="BB331">
            <v>131625.12</v>
          </cell>
          <cell r="BC331">
            <v>0</v>
          </cell>
          <cell r="BD331">
            <v>0</v>
          </cell>
          <cell r="BE331">
            <v>398.55</v>
          </cell>
          <cell r="BF331">
            <v>398.55</v>
          </cell>
          <cell r="BG331">
            <v>399.40300000000002</v>
          </cell>
        </row>
        <row r="332">
          <cell r="A332">
            <v>200112</v>
          </cell>
          <cell r="B332" t="str">
            <v>ac</v>
          </cell>
          <cell r="C332" t="str">
            <v>ac64</v>
          </cell>
          <cell r="D332">
            <v>37233</v>
          </cell>
          <cell r="E332">
            <v>37238</v>
          </cell>
          <cell r="F332">
            <v>37238</v>
          </cell>
          <cell r="G332">
            <v>15956</v>
          </cell>
          <cell r="H332">
            <v>15956</v>
          </cell>
          <cell r="I332" t="str">
            <v>FOB Murmansk</v>
          </cell>
          <cell r="J332" t="str">
            <v>FOB Murmansk</v>
          </cell>
          <cell r="K332" t="str">
            <v>КГОК</v>
          </cell>
          <cell r="L332" t="str">
            <v>КГОК</v>
          </cell>
          <cell r="M332" t="str">
            <v>GMF</v>
          </cell>
          <cell r="N332" t="str">
            <v>PetKov</v>
          </cell>
          <cell r="O332">
            <v>43.3</v>
          </cell>
          <cell r="P332">
            <v>690894.8</v>
          </cell>
          <cell r="R332">
            <v>690894.8</v>
          </cell>
          <cell r="S332">
            <v>690894.8</v>
          </cell>
          <cell r="T332">
            <v>0</v>
          </cell>
          <cell r="U332">
            <v>33</v>
          </cell>
          <cell r="V332">
            <v>526548</v>
          </cell>
          <cell r="W332">
            <v>526548</v>
          </cell>
          <cell r="X332">
            <v>0</v>
          </cell>
          <cell r="Y332">
            <v>10</v>
          </cell>
          <cell r="Z332">
            <v>159560</v>
          </cell>
          <cell r="AA332">
            <v>159560</v>
          </cell>
          <cell r="AB332">
            <v>0</v>
          </cell>
          <cell r="AD332">
            <v>0</v>
          </cell>
          <cell r="AE332">
            <v>0</v>
          </cell>
          <cell r="AF332">
            <v>0</v>
          </cell>
          <cell r="AG332">
            <v>0</v>
          </cell>
          <cell r="AH332">
            <v>0</v>
          </cell>
          <cell r="AI332">
            <v>0</v>
          </cell>
          <cell r="AJ332">
            <v>43.3</v>
          </cell>
          <cell r="AK332">
            <v>33.1</v>
          </cell>
          <cell r="AL332">
            <v>43.2</v>
          </cell>
          <cell r="AM332">
            <v>689299.2</v>
          </cell>
          <cell r="AN332">
            <v>0</v>
          </cell>
          <cell r="AO332">
            <v>689299.2</v>
          </cell>
          <cell r="AP332">
            <v>43.2</v>
          </cell>
          <cell r="AQ332">
            <v>689299.2</v>
          </cell>
          <cell r="AS332">
            <v>689299.2</v>
          </cell>
          <cell r="AT332">
            <v>33.1</v>
          </cell>
          <cell r="AU332">
            <v>528143.6</v>
          </cell>
          <cell r="AW332">
            <v>528143.6</v>
          </cell>
          <cell r="AX332">
            <v>528143.6</v>
          </cell>
          <cell r="AZ332">
            <v>528143.6</v>
          </cell>
          <cell r="BA332">
            <v>0</v>
          </cell>
          <cell r="BB332">
            <v>528143.6</v>
          </cell>
          <cell r="BC332">
            <v>0</v>
          </cell>
          <cell r="BD332">
            <v>0</v>
          </cell>
          <cell r="BE332">
            <v>1595.6</v>
          </cell>
          <cell r="BF332">
            <v>1595.6</v>
          </cell>
          <cell r="BG332">
            <v>1595.6</v>
          </cell>
          <cell r="BH332" t="str">
            <v>Murmansk</v>
          </cell>
        </row>
        <row r="333">
          <cell r="A333">
            <v>200112</v>
          </cell>
          <cell r="B333" t="str">
            <v>ac</v>
          </cell>
          <cell r="C333" t="str">
            <v>ac65</v>
          </cell>
          <cell r="D333">
            <v>37233</v>
          </cell>
          <cell r="E333">
            <v>37238</v>
          </cell>
          <cell r="F333">
            <v>37238</v>
          </cell>
          <cell r="G333">
            <v>10000</v>
          </cell>
          <cell r="H333">
            <v>10000</v>
          </cell>
          <cell r="I333" t="str">
            <v>FOB Murmansk</v>
          </cell>
          <cell r="J333" t="str">
            <v>FOB Murmansk</v>
          </cell>
          <cell r="K333" t="str">
            <v>КГОК</v>
          </cell>
          <cell r="L333" t="str">
            <v>КГОК</v>
          </cell>
          <cell r="M333" t="str">
            <v>GMF</v>
          </cell>
          <cell r="N333" t="str">
            <v>PetKov</v>
          </cell>
          <cell r="O333">
            <v>43.3</v>
          </cell>
          <cell r="P333">
            <v>433000</v>
          </cell>
          <cell r="R333">
            <v>433000</v>
          </cell>
          <cell r="S333">
            <v>433000</v>
          </cell>
          <cell r="T333">
            <v>0</v>
          </cell>
          <cell r="U333">
            <v>33</v>
          </cell>
          <cell r="V333">
            <v>330000</v>
          </cell>
          <cell r="W333">
            <v>330000</v>
          </cell>
          <cell r="X333">
            <v>0</v>
          </cell>
          <cell r="Y333">
            <v>9.65</v>
          </cell>
          <cell r="Z333">
            <v>96500</v>
          </cell>
          <cell r="AA333">
            <v>96500</v>
          </cell>
          <cell r="AB333">
            <v>0</v>
          </cell>
          <cell r="AD333">
            <v>0</v>
          </cell>
          <cell r="AE333">
            <v>0</v>
          </cell>
          <cell r="AF333">
            <v>0</v>
          </cell>
          <cell r="AG333">
            <v>0</v>
          </cell>
          <cell r="AH333">
            <v>0</v>
          </cell>
          <cell r="AI333">
            <v>0</v>
          </cell>
          <cell r="AJ333">
            <v>43.3</v>
          </cell>
          <cell r="AK333">
            <v>33.1</v>
          </cell>
          <cell r="AL333">
            <v>43.2</v>
          </cell>
          <cell r="AM333">
            <v>432000</v>
          </cell>
          <cell r="AN333">
            <v>0</v>
          </cell>
          <cell r="AO333">
            <v>432000</v>
          </cell>
          <cell r="AP333">
            <v>42.85</v>
          </cell>
          <cell r="AQ333">
            <v>428500</v>
          </cell>
          <cell r="AS333">
            <v>428500</v>
          </cell>
          <cell r="AT333">
            <v>33.1</v>
          </cell>
          <cell r="AU333">
            <v>331000</v>
          </cell>
          <cell r="AW333">
            <v>331000</v>
          </cell>
          <cell r="AX333">
            <v>331000</v>
          </cell>
          <cell r="AZ333">
            <v>331000</v>
          </cell>
          <cell r="BA333">
            <v>0</v>
          </cell>
          <cell r="BB333">
            <v>331000</v>
          </cell>
          <cell r="BC333">
            <v>0</v>
          </cell>
          <cell r="BD333">
            <v>0</v>
          </cell>
          <cell r="BE333">
            <v>1000</v>
          </cell>
          <cell r="BF333">
            <v>1000</v>
          </cell>
          <cell r="BG333">
            <v>1000</v>
          </cell>
          <cell r="BH333" t="str">
            <v>Murmansk</v>
          </cell>
        </row>
        <row r="334">
          <cell r="A334">
            <v>200112</v>
          </cell>
          <cell r="B334" t="str">
            <v>bac</v>
          </cell>
          <cell r="C334" t="str">
            <v>bac17</v>
          </cell>
          <cell r="D334">
            <v>37255</v>
          </cell>
          <cell r="E334">
            <v>37238</v>
          </cell>
          <cell r="F334">
            <v>37255</v>
          </cell>
          <cell r="G334">
            <v>342.70001220703125</v>
          </cell>
          <cell r="H334">
            <v>342.70001220703125</v>
          </cell>
          <cell r="I334" t="str">
            <v>FCA Nevinnomyssk</v>
          </cell>
          <cell r="J334" t="str">
            <v>DAF Buslovskaja</v>
          </cell>
          <cell r="K334" t="str">
            <v>НевАзот</v>
          </cell>
          <cell r="L334" t="str">
            <v>НевАзот</v>
          </cell>
          <cell r="M334" t="str">
            <v>GMF</v>
          </cell>
          <cell r="N334" t="str">
            <v>Vinmar</v>
          </cell>
          <cell r="O334">
            <v>372</v>
          </cell>
          <cell r="P334">
            <v>127484.4</v>
          </cell>
          <cell r="R334">
            <v>127484.4</v>
          </cell>
          <cell r="S334">
            <v>127484.4</v>
          </cell>
          <cell r="T334">
            <v>0</v>
          </cell>
          <cell r="U334">
            <v>310</v>
          </cell>
          <cell r="V334">
            <v>106237</v>
          </cell>
          <cell r="W334">
            <v>106237</v>
          </cell>
          <cell r="X334">
            <v>0</v>
          </cell>
          <cell r="Y334">
            <v>0.05</v>
          </cell>
          <cell r="Z334">
            <v>17.135000000000002</v>
          </cell>
          <cell r="AA334">
            <v>17.14</v>
          </cell>
          <cell r="AB334">
            <v>0</v>
          </cell>
          <cell r="AC334" t="str">
            <v>Transair</v>
          </cell>
          <cell r="AD334">
            <v>20715.650000000001</v>
          </cell>
          <cell r="AE334">
            <v>20715.650000000001</v>
          </cell>
          <cell r="AF334">
            <v>0</v>
          </cell>
          <cell r="AG334">
            <v>0</v>
          </cell>
          <cell r="AH334">
            <v>0</v>
          </cell>
          <cell r="AI334">
            <v>0</v>
          </cell>
          <cell r="AJ334">
            <v>372</v>
          </cell>
          <cell r="AK334">
            <v>370.95</v>
          </cell>
          <cell r="AL334">
            <v>371.5</v>
          </cell>
          <cell r="AM334">
            <v>127313.05</v>
          </cell>
          <cell r="AN334">
            <v>0</v>
          </cell>
          <cell r="AO334">
            <v>127313.05</v>
          </cell>
          <cell r="AP334">
            <v>371.5</v>
          </cell>
          <cell r="AS334">
            <v>127313.05</v>
          </cell>
          <cell r="AT334">
            <v>370.95</v>
          </cell>
          <cell r="AW334">
            <v>127124.565</v>
          </cell>
          <cell r="AZ334">
            <v>127124.565</v>
          </cell>
          <cell r="BA334">
            <v>0</v>
          </cell>
          <cell r="BB334">
            <v>127124.56</v>
          </cell>
          <cell r="BC334">
            <v>0</v>
          </cell>
          <cell r="BD334">
            <v>0</v>
          </cell>
          <cell r="BE334">
            <v>171.35</v>
          </cell>
          <cell r="BF334">
            <v>171.35</v>
          </cell>
          <cell r="BG334">
            <v>171.91499999999999</v>
          </cell>
        </row>
        <row r="335">
          <cell r="A335">
            <v>200112</v>
          </cell>
          <cell r="B335" t="str">
            <v>aac</v>
          </cell>
          <cell r="C335" t="str">
            <v>aac32</v>
          </cell>
          <cell r="D335">
            <v>37239</v>
          </cell>
          <cell r="E335">
            <v>37239</v>
          </cell>
          <cell r="F335">
            <v>37239</v>
          </cell>
          <cell r="G335">
            <v>397.89999389648438</v>
          </cell>
          <cell r="H335">
            <v>397.89999389648438</v>
          </cell>
          <cell r="I335" t="str">
            <v>FCA Nevinnomyssk</v>
          </cell>
          <cell r="J335" t="str">
            <v>DAF Buslovskaja</v>
          </cell>
          <cell r="K335" t="str">
            <v>НевАзот</v>
          </cell>
          <cell r="L335" t="str">
            <v>НевАзот</v>
          </cell>
          <cell r="M335" t="str">
            <v>GMF</v>
          </cell>
          <cell r="N335" t="str">
            <v>Vinmar</v>
          </cell>
          <cell r="O335">
            <v>176</v>
          </cell>
          <cell r="P335">
            <v>70030.399999999994</v>
          </cell>
          <cell r="R335">
            <v>70030.399999999994</v>
          </cell>
          <cell r="S335">
            <v>70030.399999999994</v>
          </cell>
          <cell r="T335">
            <v>0</v>
          </cell>
          <cell r="U335">
            <v>110</v>
          </cell>
          <cell r="V335">
            <v>43769</v>
          </cell>
          <cell r="W335">
            <v>43769</v>
          </cell>
          <cell r="X335">
            <v>0</v>
          </cell>
          <cell r="Y335">
            <v>9.92</v>
          </cell>
          <cell r="Z335">
            <v>3947.1680000000001</v>
          </cell>
          <cell r="AA335">
            <v>3947.17</v>
          </cell>
          <cell r="AB335">
            <v>0</v>
          </cell>
          <cell r="AC335" t="str">
            <v>Transair</v>
          </cell>
          <cell r="AD335">
            <v>21717.79</v>
          </cell>
          <cell r="AE335">
            <v>21717.79</v>
          </cell>
          <cell r="AF335">
            <v>0</v>
          </cell>
          <cell r="AG335">
            <v>0</v>
          </cell>
          <cell r="AH335">
            <v>0</v>
          </cell>
          <cell r="AI335">
            <v>0</v>
          </cell>
          <cell r="AJ335">
            <v>176</v>
          </cell>
          <cell r="AK335">
            <v>165.08</v>
          </cell>
          <cell r="AL335">
            <v>175.5</v>
          </cell>
          <cell r="AM335">
            <v>69831.45</v>
          </cell>
          <cell r="AN335">
            <v>0</v>
          </cell>
          <cell r="AO335">
            <v>69831.45</v>
          </cell>
          <cell r="AP335">
            <v>175.5</v>
          </cell>
          <cell r="AS335">
            <v>69831.45</v>
          </cell>
          <cell r="AT335">
            <v>165.08</v>
          </cell>
          <cell r="AW335">
            <v>65685.331999999995</v>
          </cell>
          <cell r="AZ335">
            <v>65685.331999999995</v>
          </cell>
          <cell r="BA335">
            <v>0</v>
          </cell>
          <cell r="BB335">
            <v>65685.33</v>
          </cell>
          <cell r="BC335">
            <v>0</v>
          </cell>
          <cell r="BD335">
            <v>0</v>
          </cell>
          <cell r="BE335">
            <v>198.95</v>
          </cell>
          <cell r="BF335">
            <v>198.95</v>
          </cell>
          <cell r="BG335">
            <v>198.542</v>
          </cell>
        </row>
        <row r="336">
          <cell r="A336">
            <v>200112</v>
          </cell>
          <cell r="B336" t="str">
            <v>eac</v>
          </cell>
          <cell r="C336" t="str">
            <v>eac17</v>
          </cell>
          <cell r="D336">
            <v>37249</v>
          </cell>
          <cell r="E336">
            <v>37239</v>
          </cell>
          <cell r="F336">
            <v>37249</v>
          </cell>
          <cell r="G336">
            <v>451</v>
          </cell>
          <cell r="H336">
            <v>451</v>
          </cell>
          <cell r="I336" t="str">
            <v>FCA Tonshaevo</v>
          </cell>
          <cell r="J336" t="str">
            <v>DAF Buslovskaja</v>
          </cell>
          <cell r="K336" t="str">
            <v>Амзя</v>
          </cell>
          <cell r="L336" t="str">
            <v>НевАзот</v>
          </cell>
          <cell r="M336" t="str">
            <v>GMF</v>
          </cell>
          <cell r="N336" t="str">
            <v>Vinmar</v>
          </cell>
          <cell r="O336">
            <v>405</v>
          </cell>
          <cell r="P336">
            <v>182655</v>
          </cell>
          <cell r="R336">
            <v>182655</v>
          </cell>
          <cell r="S336">
            <v>182655</v>
          </cell>
          <cell r="T336">
            <v>0</v>
          </cell>
          <cell r="U336">
            <v>300</v>
          </cell>
          <cell r="V336">
            <v>135300</v>
          </cell>
          <cell r="W336">
            <v>135300</v>
          </cell>
          <cell r="X336">
            <v>0</v>
          </cell>
          <cell r="Y336">
            <v>55.65</v>
          </cell>
          <cell r="Z336">
            <v>25098.15</v>
          </cell>
          <cell r="AA336">
            <v>25098.15</v>
          </cell>
          <cell r="AB336">
            <v>0</v>
          </cell>
          <cell r="AC336" t="str">
            <v>Transair</v>
          </cell>
          <cell r="AD336">
            <v>21582.240000000002</v>
          </cell>
          <cell r="AE336">
            <v>21582.240000000002</v>
          </cell>
          <cell r="AF336">
            <v>0</v>
          </cell>
          <cell r="AG336">
            <v>0</v>
          </cell>
          <cell r="AH336">
            <v>0</v>
          </cell>
          <cell r="AI336">
            <v>0</v>
          </cell>
          <cell r="AJ336">
            <v>405</v>
          </cell>
          <cell r="AK336">
            <v>348.35</v>
          </cell>
          <cell r="AL336">
            <v>404.5</v>
          </cell>
          <cell r="AM336">
            <v>182429.5</v>
          </cell>
          <cell r="AN336">
            <v>0</v>
          </cell>
          <cell r="AO336">
            <v>182429.5</v>
          </cell>
          <cell r="AP336">
            <v>404.5</v>
          </cell>
          <cell r="AS336">
            <v>182429.5</v>
          </cell>
          <cell r="AT336">
            <v>348.35</v>
          </cell>
          <cell r="AW336">
            <v>157105.85</v>
          </cell>
          <cell r="AZ336">
            <v>157105.85</v>
          </cell>
          <cell r="BA336">
            <v>0</v>
          </cell>
          <cell r="BB336">
            <v>157105.85</v>
          </cell>
          <cell r="BC336">
            <v>0</v>
          </cell>
          <cell r="BD336">
            <v>0</v>
          </cell>
          <cell r="BE336">
            <v>225.5</v>
          </cell>
          <cell r="BF336">
            <v>225.5</v>
          </cell>
          <cell r="BG336">
            <v>223.61</v>
          </cell>
        </row>
        <row r="337">
          <cell r="A337">
            <v>200112</v>
          </cell>
          <cell r="B337" t="str">
            <v>eac</v>
          </cell>
          <cell r="C337" t="str">
            <v>eac21</v>
          </cell>
          <cell r="D337">
            <v>37236</v>
          </cell>
          <cell r="E337">
            <v>37239</v>
          </cell>
          <cell r="F337">
            <v>37239</v>
          </cell>
          <cell r="G337">
            <v>130</v>
          </cell>
          <cell r="H337">
            <v>130</v>
          </cell>
          <cell r="I337" t="str">
            <v>FCA Tonshaevo</v>
          </cell>
          <cell r="J337" t="str">
            <v>FCA Tonshaevo</v>
          </cell>
          <cell r="K337" t="str">
            <v>Карбохим</v>
          </cell>
          <cell r="L337" t="str">
            <v>КГОК</v>
          </cell>
          <cell r="M337" t="str">
            <v>GMF</v>
          </cell>
          <cell r="N337" t="str">
            <v>SVL</v>
          </cell>
          <cell r="O337">
            <v>362</v>
          </cell>
          <cell r="P337">
            <v>47060</v>
          </cell>
          <cell r="R337">
            <v>47060</v>
          </cell>
          <cell r="S337">
            <v>42354</v>
          </cell>
          <cell r="T337">
            <v>4706</v>
          </cell>
          <cell r="U337">
            <v>368.84</v>
          </cell>
          <cell r="V337">
            <v>47949.2</v>
          </cell>
          <cell r="W337">
            <v>47949.2</v>
          </cell>
          <cell r="X337">
            <v>0</v>
          </cell>
          <cell r="Y337">
            <v>-8.34</v>
          </cell>
          <cell r="Z337">
            <v>-1084.2</v>
          </cell>
          <cell r="AA337">
            <v>-1084.2</v>
          </cell>
          <cell r="AB337">
            <v>0</v>
          </cell>
          <cell r="AD337">
            <v>0</v>
          </cell>
          <cell r="AE337">
            <v>0</v>
          </cell>
          <cell r="AF337">
            <v>0</v>
          </cell>
          <cell r="AG337">
            <v>0</v>
          </cell>
          <cell r="AH337">
            <v>0</v>
          </cell>
          <cell r="AI337">
            <v>0</v>
          </cell>
          <cell r="AJ337">
            <v>362</v>
          </cell>
          <cell r="AK337">
            <v>369.34</v>
          </cell>
          <cell r="AL337">
            <v>361.5</v>
          </cell>
          <cell r="AM337">
            <v>46995</v>
          </cell>
          <cell r="AN337">
            <v>0</v>
          </cell>
          <cell r="AO337">
            <v>46995</v>
          </cell>
          <cell r="AP337">
            <v>361.5</v>
          </cell>
          <cell r="AS337">
            <v>46995</v>
          </cell>
          <cell r="AT337">
            <v>369.34</v>
          </cell>
          <cell r="AW337">
            <v>48014.2</v>
          </cell>
          <cell r="AZ337">
            <v>48014.2</v>
          </cell>
          <cell r="BA337">
            <v>0</v>
          </cell>
          <cell r="BB337">
            <v>48014.2</v>
          </cell>
          <cell r="BC337">
            <v>0</v>
          </cell>
          <cell r="BD337">
            <v>0</v>
          </cell>
          <cell r="BE337">
            <v>65</v>
          </cell>
          <cell r="BF337">
            <v>65</v>
          </cell>
          <cell r="BG337">
            <v>65</v>
          </cell>
        </row>
        <row r="338">
          <cell r="A338">
            <v>200112</v>
          </cell>
          <cell r="B338" t="str">
            <v>ac</v>
          </cell>
          <cell r="C338" t="str">
            <v>ac66</v>
          </cell>
          <cell r="D338">
            <v>37241</v>
          </cell>
          <cell r="E338">
            <v>37240</v>
          </cell>
          <cell r="F338">
            <v>37240</v>
          </cell>
          <cell r="G338">
            <v>4355</v>
          </cell>
          <cell r="H338">
            <v>4355</v>
          </cell>
          <cell r="I338" t="str">
            <v>FOB Murmansk</v>
          </cell>
          <cell r="J338" t="str">
            <v>FOB Murmansk</v>
          </cell>
          <cell r="K338" t="str">
            <v>КГОК</v>
          </cell>
          <cell r="L338" t="str">
            <v>КГОК</v>
          </cell>
          <cell r="M338" t="str">
            <v>GMF</v>
          </cell>
          <cell r="N338" t="str">
            <v>Norsk Hydro</v>
          </cell>
          <cell r="O338">
            <v>43.9</v>
          </cell>
          <cell r="P338">
            <v>191184.5</v>
          </cell>
          <cell r="R338">
            <v>191184.5</v>
          </cell>
          <cell r="S338">
            <v>191184.5</v>
          </cell>
          <cell r="T338">
            <v>0</v>
          </cell>
          <cell r="U338">
            <v>33</v>
          </cell>
          <cell r="V338">
            <v>143715</v>
          </cell>
          <cell r="W338">
            <v>143715</v>
          </cell>
          <cell r="X338">
            <v>0</v>
          </cell>
          <cell r="Y338">
            <v>10.25</v>
          </cell>
          <cell r="Z338">
            <v>44638.75</v>
          </cell>
          <cell r="AA338">
            <v>44638.75</v>
          </cell>
          <cell r="AB338">
            <v>0</v>
          </cell>
          <cell r="AD338">
            <v>0</v>
          </cell>
          <cell r="AE338">
            <v>0</v>
          </cell>
          <cell r="AF338">
            <v>0</v>
          </cell>
          <cell r="AG338">
            <v>0</v>
          </cell>
          <cell r="AH338">
            <v>0</v>
          </cell>
          <cell r="AI338">
            <v>0</v>
          </cell>
          <cell r="AJ338">
            <v>43.9</v>
          </cell>
          <cell r="AK338">
            <v>33.1</v>
          </cell>
          <cell r="AL338">
            <v>43.8</v>
          </cell>
          <cell r="AM338">
            <v>190749</v>
          </cell>
          <cell r="AN338">
            <v>0</v>
          </cell>
          <cell r="AO338">
            <v>190749</v>
          </cell>
          <cell r="AP338">
            <v>43.45</v>
          </cell>
          <cell r="AQ338">
            <v>189224.75</v>
          </cell>
          <cell r="AS338">
            <v>189224.75</v>
          </cell>
          <cell r="AT338">
            <v>33.1</v>
          </cell>
          <cell r="AU338">
            <v>144150.5</v>
          </cell>
          <cell r="AW338">
            <v>144150.5</v>
          </cell>
          <cell r="AX338">
            <v>144150.5</v>
          </cell>
          <cell r="AZ338">
            <v>144150.5</v>
          </cell>
          <cell r="BA338">
            <v>0</v>
          </cell>
          <cell r="BB338">
            <v>144150.5</v>
          </cell>
          <cell r="BC338">
            <v>0</v>
          </cell>
          <cell r="BD338">
            <v>0</v>
          </cell>
          <cell r="BE338">
            <v>435.5</v>
          </cell>
          <cell r="BF338">
            <v>435.5</v>
          </cell>
          <cell r="BG338">
            <v>435.5</v>
          </cell>
          <cell r="BH338" t="str">
            <v>K Chuchchin</v>
          </cell>
        </row>
        <row r="339">
          <cell r="A339">
            <v>200112</v>
          </cell>
          <cell r="B339" t="str">
            <v>aac</v>
          </cell>
          <cell r="C339" t="str">
            <v>aac33</v>
          </cell>
          <cell r="D339">
            <v>37242</v>
          </cell>
          <cell r="E339">
            <v>37242</v>
          </cell>
          <cell r="F339">
            <v>37242</v>
          </cell>
          <cell r="G339">
            <v>330.29998779296875</v>
          </cell>
          <cell r="H339">
            <v>330.29998779296875</v>
          </cell>
          <cell r="I339" t="str">
            <v>FCA Nevinnomyssk</v>
          </cell>
          <cell r="J339" t="str">
            <v>DAF Buslovskaja</v>
          </cell>
          <cell r="K339" t="str">
            <v>НевАзот</v>
          </cell>
          <cell r="L339" t="str">
            <v>НевАзот</v>
          </cell>
          <cell r="M339" t="str">
            <v>GMF</v>
          </cell>
          <cell r="N339" t="str">
            <v>Vinmar</v>
          </cell>
          <cell r="O339">
            <v>176</v>
          </cell>
          <cell r="P339">
            <v>58132.800000000003</v>
          </cell>
          <cell r="R339">
            <v>58132.800000000003</v>
          </cell>
          <cell r="S339">
            <v>58132.800000000003</v>
          </cell>
          <cell r="T339">
            <v>0</v>
          </cell>
          <cell r="U339">
            <v>110</v>
          </cell>
          <cell r="V339">
            <v>36333</v>
          </cell>
          <cell r="W339">
            <v>36333</v>
          </cell>
          <cell r="X339">
            <v>0</v>
          </cell>
          <cell r="Y339">
            <v>9.98</v>
          </cell>
          <cell r="Z339">
            <v>3296.3939999999998</v>
          </cell>
          <cell r="AA339">
            <v>3296.39</v>
          </cell>
          <cell r="AB339">
            <v>0</v>
          </cell>
          <cell r="AC339" t="str">
            <v>Transair</v>
          </cell>
          <cell r="AD339">
            <v>18007.21</v>
          </cell>
          <cell r="AE339">
            <v>18007.21</v>
          </cell>
          <cell r="AF339">
            <v>0</v>
          </cell>
          <cell r="AG339">
            <v>0</v>
          </cell>
          <cell r="AH339">
            <v>0</v>
          </cell>
          <cell r="AI339">
            <v>0</v>
          </cell>
          <cell r="AJ339">
            <v>176</v>
          </cell>
          <cell r="AK339">
            <v>165.02</v>
          </cell>
          <cell r="AL339">
            <v>175.5</v>
          </cell>
          <cell r="AM339">
            <v>57967.65</v>
          </cell>
          <cell r="AN339">
            <v>0</v>
          </cell>
          <cell r="AO339">
            <v>57967.65</v>
          </cell>
          <cell r="AP339">
            <v>175.5</v>
          </cell>
          <cell r="AS339">
            <v>57967.65</v>
          </cell>
          <cell r="AT339">
            <v>165.02</v>
          </cell>
          <cell r="AW339">
            <v>54506.106</v>
          </cell>
          <cell r="AZ339">
            <v>54506.106</v>
          </cell>
          <cell r="BA339">
            <v>0</v>
          </cell>
          <cell r="BB339">
            <v>54506.11</v>
          </cell>
          <cell r="BC339">
            <v>0</v>
          </cell>
          <cell r="BD339">
            <v>0</v>
          </cell>
          <cell r="BE339">
            <v>165.15</v>
          </cell>
          <cell r="BF339">
            <v>165.15</v>
          </cell>
          <cell r="BG339">
            <v>165.89599999999999</v>
          </cell>
        </row>
        <row r="340">
          <cell r="A340">
            <v>200112</v>
          </cell>
          <cell r="B340" t="str">
            <v>bac</v>
          </cell>
          <cell r="C340" t="str">
            <v>bac19</v>
          </cell>
          <cell r="D340">
            <v>37250</v>
          </cell>
          <cell r="E340">
            <v>37242</v>
          </cell>
          <cell r="F340">
            <v>37242</v>
          </cell>
          <cell r="G340">
            <v>92.300003051757813</v>
          </cell>
          <cell r="H340">
            <v>92.300003051757813</v>
          </cell>
          <cell r="I340" t="str">
            <v>FCA Nevinnomyssk</v>
          </cell>
          <cell r="J340" t="str">
            <v>FCA Nevinnomyssk</v>
          </cell>
          <cell r="K340" t="str">
            <v>НевАзот</v>
          </cell>
          <cell r="L340" t="str">
            <v>НевАзот</v>
          </cell>
          <cell r="M340" t="str">
            <v>GMF</v>
          </cell>
          <cell r="N340" t="str">
            <v>Twin</v>
          </cell>
          <cell r="O340">
            <v>315</v>
          </cell>
          <cell r="P340">
            <v>29074.5</v>
          </cell>
          <cell r="R340">
            <v>29074.5</v>
          </cell>
          <cell r="S340">
            <v>29074.5</v>
          </cell>
          <cell r="T340">
            <v>0</v>
          </cell>
          <cell r="U340">
            <v>310</v>
          </cell>
          <cell r="V340">
            <v>28613</v>
          </cell>
          <cell r="W340">
            <v>28613</v>
          </cell>
          <cell r="X340">
            <v>0</v>
          </cell>
          <cell r="Y340">
            <v>3.5</v>
          </cell>
          <cell r="Z340">
            <v>323.05</v>
          </cell>
          <cell r="AA340">
            <v>323.05</v>
          </cell>
          <cell r="AB340">
            <v>0</v>
          </cell>
          <cell r="AD340">
            <v>0</v>
          </cell>
          <cell r="AE340">
            <v>0</v>
          </cell>
          <cell r="AF340">
            <v>0</v>
          </cell>
          <cell r="AG340">
            <v>0</v>
          </cell>
          <cell r="AH340">
            <v>0</v>
          </cell>
          <cell r="AI340">
            <v>0</v>
          </cell>
          <cell r="AJ340">
            <v>315</v>
          </cell>
          <cell r="AK340">
            <v>310.5</v>
          </cell>
          <cell r="AL340">
            <v>314.5</v>
          </cell>
          <cell r="AM340">
            <v>29028.35</v>
          </cell>
          <cell r="AN340">
            <v>0</v>
          </cell>
          <cell r="AO340">
            <v>29028.35</v>
          </cell>
          <cell r="AP340">
            <v>314.5</v>
          </cell>
          <cell r="AS340">
            <v>29028.35</v>
          </cell>
          <cell r="AT340">
            <v>310.5</v>
          </cell>
          <cell r="AW340">
            <v>28659.15</v>
          </cell>
          <cell r="AZ340">
            <v>28659.15</v>
          </cell>
          <cell r="BA340">
            <v>0</v>
          </cell>
          <cell r="BB340">
            <v>28659.15</v>
          </cell>
          <cell r="BC340">
            <v>0</v>
          </cell>
          <cell r="BD340">
            <v>0</v>
          </cell>
          <cell r="BE340">
            <v>46.15</v>
          </cell>
          <cell r="BF340">
            <v>46.15</v>
          </cell>
          <cell r="BG340">
            <v>46.15</v>
          </cell>
        </row>
        <row r="341">
          <cell r="A341">
            <v>200112</v>
          </cell>
          <cell r="B341" t="str">
            <v>bac</v>
          </cell>
          <cell r="C341" t="str">
            <v>bac20</v>
          </cell>
          <cell r="D341">
            <v>37245</v>
          </cell>
          <cell r="E341">
            <v>37242</v>
          </cell>
          <cell r="F341">
            <v>37242</v>
          </cell>
          <cell r="G341">
            <v>9.7600002288818359</v>
          </cell>
          <cell r="H341">
            <v>9.7600002288818359</v>
          </cell>
          <cell r="I341" t="str">
            <v>FCA Nevinnomyssk</v>
          </cell>
          <cell r="J341" t="str">
            <v>FCA Nevinnomyssk</v>
          </cell>
          <cell r="K341" t="str">
            <v>НевАзот</v>
          </cell>
          <cell r="L341" t="str">
            <v>НевАзот</v>
          </cell>
          <cell r="M341" t="str">
            <v>GMF</v>
          </cell>
          <cell r="N341" t="str">
            <v>Akrilat</v>
          </cell>
          <cell r="O341">
            <v>415</v>
          </cell>
          <cell r="P341">
            <v>4050.4</v>
          </cell>
          <cell r="R341">
            <v>4050.4</v>
          </cell>
          <cell r="S341">
            <v>4050.4</v>
          </cell>
          <cell r="T341">
            <v>0</v>
          </cell>
          <cell r="U341">
            <v>310</v>
          </cell>
          <cell r="V341">
            <v>3025.6</v>
          </cell>
          <cell r="W341">
            <v>3025.6</v>
          </cell>
          <cell r="X341">
            <v>0</v>
          </cell>
          <cell r="Y341">
            <v>103.5</v>
          </cell>
          <cell r="Z341">
            <v>1010.16</v>
          </cell>
          <cell r="AA341">
            <v>1010.16</v>
          </cell>
          <cell r="AB341">
            <v>0</v>
          </cell>
          <cell r="AD341">
            <v>0</v>
          </cell>
          <cell r="AE341">
            <v>0</v>
          </cell>
          <cell r="AF341">
            <v>0</v>
          </cell>
          <cell r="AG341">
            <v>0</v>
          </cell>
          <cell r="AH341">
            <v>0</v>
          </cell>
          <cell r="AI341">
            <v>0</v>
          </cell>
          <cell r="AJ341">
            <v>415</v>
          </cell>
          <cell r="AK341">
            <v>310.5</v>
          </cell>
          <cell r="AL341">
            <v>414.5</v>
          </cell>
          <cell r="AM341">
            <v>4045.52</v>
          </cell>
          <cell r="AN341">
            <v>0</v>
          </cell>
          <cell r="AO341">
            <v>4045.52</v>
          </cell>
          <cell r="AP341">
            <v>414.5</v>
          </cell>
          <cell r="AS341">
            <v>4045.52</v>
          </cell>
          <cell r="AT341">
            <v>310.5</v>
          </cell>
          <cell r="AW341">
            <v>3030.48</v>
          </cell>
          <cell r="AZ341">
            <v>3030.48</v>
          </cell>
          <cell r="BA341">
            <v>0</v>
          </cell>
          <cell r="BB341">
            <v>3030.48</v>
          </cell>
          <cell r="BC341">
            <v>0</v>
          </cell>
          <cell r="BD341">
            <v>0</v>
          </cell>
          <cell r="BE341">
            <v>4.88</v>
          </cell>
          <cell r="BF341">
            <v>4.88</v>
          </cell>
          <cell r="BG341">
            <v>4.88</v>
          </cell>
        </row>
        <row r="342">
          <cell r="A342">
            <v>200112</v>
          </cell>
          <cell r="B342" t="str">
            <v>bac</v>
          </cell>
          <cell r="C342" t="str">
            <v>bac21</v>
          </cell>
          <cell r="D342">
            <v>37250</v>
          </cell>
          <cell r="E342">
            <v>37242</v>
          </cell>
          <cell r="F342">
            <v>37250</v>
          </cell>
          <cell r="G342">
            <v>139.39999389648438</v>
          </cell>
          <cell r="H342">
            <v>139.39999389648438</v>
          </cell>
          <cell r="I342" t="str">
            <v>FCA Nevinnomyssk</v>
          </cell>
          <cell r="J342" t="str">
            <v>DAF Buslovskaja</v>
          </cell>
          <cell r="K342" t="str">
            <v>НевАзот</v>
          </cell>
          <cell r="L342" t="str">
            <v>НевАзот</v>
          </cell>
          <cell r="M342" t="str">
            <v>GMF</v>
          </cell>
          <cell r="N342" t="str">
            <v>Vinmar</v>
          </cell>
          <cell r="O342">
            <v>372</v>
          </cell>
          <cell r="P342">
            <v>51856.800000000003</v>
          </cell>
          <cell r="R342">
            <v>51856.800000000003</v>
          </cell>
          <cell r="S342">
            <v>51856.800000000003</v>
          </cell>
          <cell r="T342">
            <v>0</v>
          </cell>
          <cell r="U342">
            <v>310</v>
          </cell>
          <cell r="V342">
            <v>43214</v>
          </cell>
          <cell r="W342">
            <v>43214</v>
          </cell>
          <cell r="X342">
            <v>0</v>
          </cell>
          <cell r="Y342">
            <v>0.28000000000000003</v>
          </cell>
          <cell r="Z342">
            <v>39.031999999999996</v>
          </cell>
          <cell r="AA342">
            <v>39.03</v>
          </cell>
          <cell r="AB342">
            <v>0</v>
          </cell>
          <cell r="AC342" t="str">
            <v>Transair</v>
          </cell>
          <cell r="AD342">
            <v>8394.9699999999993</v>
          </cell>
          <cell r="AE342">
            <v>8394.9699999999993</v>
          </cell>
          <cell r="AF342">
            <v>0</v>
          </cell>
          <cell r="AG342">
            <v>0</v>
          </cell>
          <cell r="AH342">
            <v>0</v>
          </cell>
          <cell r="AI342">
            <v>0</v>
          </cell>
          <cell r="AJ342">
            <v>372</v>
          </cell>
          <cell r="AK342">
            <v>370.72</v>
          </cell>
          <cell r="AL342">
            <v>371.5</v>
          </cell>
          <cell r="AM342">
            <v>51787.1</v>
          </cell>
          <cell r="AN342">
            <v>0</v>
          </cell>
          <cell r="AO342">
            <v>51787.1</v>
          </cell>
          <cell r="AP342">
            <v>371.5</v>
          </cell>
          <cell r="AS342">
            <v>51787.1</v>
          </cell>
          <cell r="AT342">
            <v>370.72</v>
          </cell>
          <cell r="AW342">
            <v>51678.368000000002</v>
          </cell>
          <cell r="AZ342">
            <v>51678.368000000002</v>
          </cell>
          <cell r="BA342">
            <v>0</v>
          </cell>
          <cell r="BB342">
            <v>51678.37</v>
          </cell>
          <cell r="BC342">
            <v>0</v>
          </cell>
          <cell r="BD342">
            <v>0</v>
          </cell>
          <cell r="BE342">
            <v>69.7</v>
          </cell>
          <cell r="BF342">
            <v>69.7</v>
          </cell>
          <cell r="BG342">
            <v>69.397999999999996</v>
          </cell>
        </row>
        <row r="343">
          <cell r="A343">
            <v>200112</v>
          </cell>
          <cell r="B343" t="str">
            <v>but</v>
          </cell>
          <cell r="C343" t="str">
            <v>but08</v>
          </cell>
          <cell r="D343">
            <v>37245</v>
          </cell>
          <cell r="E343">
            <v>37242</v>
          </cell>
          <cell r="F343">
            <v>37242</v>
          </cell>
          <cell r="G343">
            <v>10.960000038146973</v>
          </cell>
          <cell r="H343">
            <v>10.960000038146973</v>
          </cell>
          <cell r="I343" t="str">
            <v>FCA Nevinnomyssk</v>
          </cell>
          <cell r="J343" t="str">
            <v>FCA Nevinnomyssk</v>
          </cell>
          <cell r="K343" t="str">
            <v>НевАзот</v>
          </cell>
          <cell r="L343" t="str">
            <v>НевАзот</v>
          </cell>
          <cell r="M343" t="str">
            <v>GMF</v>
          </cell>
          <cell r="N343" t="str">
            <v>Akrilat</v>
          </cell>
          <cell r="O343">
            <v>390</v>
          </cell>
          <cell r="P343">
            <v>4274.3999999999996</v>
          </cell>
          <cell r="R343">
            <v>4274.3999999999996</v>
          </cell>
          <cell r="S343">
            <v>4274.3999999999996</v>
          </cell>
          <cell r="T343">
            <v>0</v>
          </cell>
          <cell r="U343">
            <v>259</v>
          </cell>
          <cell r="V343">
            <v>2838.64</v>
          </cell>
          <cell r="W343">
            <v>2838.64</v>
          </cell>
          <cell r="X343">
            <v>0</v>
          </cell>
          <cell r="Y343">
            <v>128.5</v>
          </cell>
          <cell r="Z343">
            <v>1408.36</v>
          </cell>
          <cell r="AA343">
            <v>1408.36</v>
          </cell>
          <cell r="AB343">
            <v>0</v>
          </cell>
          <cell r="AD343">
            <v>0</v>
          </cell>
          <cell r="AE343">
            <v>0</v>
          </cell>
          <cell r="AF343">
            <v>0</v>
          </cell>
          <cell r="AG343">
            <v>0</v>
          </cell>
          <cell r="AH343">
            <v>0</v>
          </cell>
          <cell r="AI343">
            <v>0</v>
          </cell>
          <cell r="AJ343">
            <v>390</v>
          </cell>
          <cell r="AK343">
            <v>260.5</v>
          </cell>
          <cell r="AL343">
            <v>389.5</v>
          </cell>
          <cell r="AM343">
            <v>4268.92</v>
          </cell>
          <cell r="AN343">
            <v>0</v>
          </cell>
          <cell r="AO343">
            <v>4268.92</v>
          </cell>
          <cell r="AP343">
            <v>389.5</v>
          </cell>
          <cell r="AS343">
            <v>4268.92</v>
          </cell>
          <cell r="AT343">
            <v>260.5</v>
          </cell>
          <cell r="AW343">
            <v>2855.08</v>
          </cell>
          <cell r="AZ343">
            <v>2855.08</v>
          </cell>
          <cell r="BA343">
            <v>0</v>
          </cell>
          <cell r="BB343">
            <v>2855.08</v>
          </cell>
          <cell r="BC343">
            <v>0</v>
          </cell>
          <cell r="BD343">
            <v>0</v>
          </cell>
          <cell r="BE343">
            <v>5.48</v>
          </cell>
          <cell r="BF343">
            <v>5.48</v>
          </cell>
          <cell r="BG343">
            <v>16.440000000000001</v>
          </cell>
        </row>
        <row r="344">
          <cell r="A344">
            <v>200112</v>
          </cell>
          <cell r="B344" t="str">
            <v>eac</v>
          </cell>
          <cell r="C344" t="str">
            <v>eac22</v>
          </cell>
          <cell r="D344">
            <v>37236</v>
          </cell>
          <cell r="E344">
            <v>37242</v>
          </cell>
          <cell r="F344">
            <v>37242</v>
          </cell>
          <cell r="G344">
            <v>85.2239990234375</v>
          </cell>
          <cell r="H344">
            <v>85.2239990234375</v>
          </cell>
          <cell r="I344" t="str">
            <v>FCA Tonshaevo</v>
          </cell>
          <cell r="J344" t="str">
            <v>FCA Tonshaevo</v>
          </cell>
          <cell r="K344" t="str">
            <v>Карбохим</v>
          </cell>
          <cell r="L344" t="str">
            <v>КГОК</v>
          </cell>
          <cell r="M344" t="str">
            <v>GMF</v>
          </cell>
          <cell r="N344" t="str">
            <v>SVL</v>
          </cell>
          <cell r="O344">
            <v>362</v>
          </cell>
          <cell r="P344">
            <v>30851.09</v>
          </cell>
          <cell r="R344">
            <v>30851.09</v>
          </cell>
          <cell r="S344">
            <v>27765.98</v>
          </cell>
          <cell r="T344">
            <v>3085.11</v>
          </cell>
          <cell r="U344">
            <v>368.84</v>
          </cell>
          <cell r="V344">
            <v>31434.020199999999</v>
          </cell>
          <cell r="W344">
            <v>31434.02</v>
          </cell>
          <cell r="X344">
            <v>0</v>
          </cell>
          <cell r="Y344">
            <v>-8.34</v>
          </cell>
          <cell r="Z344">
            <v>-710.76819999999998</v>
          </cell>
          <cell r="AA344">
            <v>-710.77</v>
          </cell>
          <cell r="AB344">
            <v>0</v>
          </cell>
          <cell r="AD344">
            <v>0</v>
          </cell>
          <cell r="AE344">
            <v>0</v>
          </cell>
          <cell r="AF344">
            <v>0</v>
          </cell>
          <cell r="AG344">
            <v>0</v>
          </cell>
          <cell r="AH344">
            <v>0</v>
          </cell>
          <cell r="AI344">
            <v>0</v>
          </cell>
          <cell r="AJ344">
            <v>362</v>
          </cell>
          <cell r="AK344">
            <v>369.34</v>
          </cell>
          <cell r="AL344">
            <v>361.5</v>
          </cell>
          <cell r="AM344">
            <v>30808.48</v>
          </cell>
          <cell r="AN344">
            <v>0</v>
          </cell>
          <cell r="AO344">
            <v>30808.48</v>
          </cell>
          <cell r="AP344">
            <v>361.5</v>
          </cell>
          <cell r="AS344">
            <v>30808.475999999999</v>
          </cell>
          <cell r="AT344">
            <v>369.34</v>
          </cell>
          <cell r="AW344">
            <v>31476.6322</v>
          </cell>
          <cell r="AZ344">
            <v>31476.6322</v>
          </cell>
          <cell r="BA344">
            <v>0</v>
          </cell>
          <cell r="BB344">
            <v>31476.63</v>
          </cell>
          <cell r="BC344">
            <v>0</v>
          </cell>
          <cell r="BD344">
            <v>0</v>
          </cell>
          <cell r="BE344">
            <v>42.612000000000002</v>
          </cell>
          <cell r="BF344">
            <v>42.612000000000002</v>
          </cell>
          <cell r="BG344">
            <v>42.612000000000002</v>
          </cell>
        </row>
        <row r="345">
          <cell r="A345">
            <v>200112</v>
          </cell>
          <cell r="B345" t="str">
            <v>aac</v>
          </cell>
          <cell r="C345" t="str">
            <v>aac29</v>
          </cell>
          <cell r="D345">
            <v>37253</v>
          </cell>
          <cell r="E345">
            <v>37243</v>
          </cell>
          <cell r="F345">
            <v>37253</v>
          </cell>
          <cell r="G345">
            <v>83.900001525878906</v>
          </cell>
          <cell r="H345">
            <v>83.900001525878906</v>
          </cell>
          <cell r="I345" t="str">
            <v>FCA Nevinnomyssk</v>
          </cell>
          <cell r="J345" t="str">
            <v>DAF Mostis</v>
          </cell>
          <cell r="K345" t="str">
            <v>НевАзот</v>
          </cell>
          <cell r="L345" t="str">
            <v>НевАзот</v>
          </cell>
          <cell r="M345" t="str">
            <v>GMF</v>
          </cell>
          <cell r="N345" t="str">
            <v>Pentoil</v>
          </cell>
          <cell r="O345">
            <v>259</v>
          </cell>
          <cell r="P345">
            <v>21730.1</v>
          </cell>
          <cell r="R345">
            <v>21730.1</v>
          </cell>
          <cell r="S345">
            <v>21730.1</v>
          </cell>
          <cell r="T345">
            <v>0</v>
          </cell>
          <cell r="U345">
            <v>110</v>
          </cell>
          <cell r="V345">
            <v>9229</v>
          </cell>
          <cell r="W345">
            <v>9229</v>
          </cell>
          <cell r="X345">
            <v>0</v>
          </cell>
          <cell r="Y345">
            <v>86.7</v>
          </cell>
          <cell r="Z345">
            <v>7274.13</v>
          </cell>
          <cell r="AA345">
            <v>7274.13</v>
          </cell>
          <cell r="AB345">
            <v>0</v>
          </cell>
          <cell r="AC345" t="str">
            <v>Transair</v>
          </cell>
          <cell r="AD345">
            <v>5101.3599999999997</v>
          </cell>
          <cell r="AE345">
            <v>5101.3599999999997</v>
          </cell>
          <cell r="AF345">
            <v>0</v>
          </cell>
          <cell r="AG345">
            <v>0</v>
          </cell>
          <cell r="AH345">
            <v>0</v>
          </cell>
          <cell r="AI345">
            <v>0</v>
          </cell>
          <cell r="AJ345">
            <v>259</v>
          </cell>
          <cell r="AK345">
            <v>171.3</v>
          </cell>
          <cell r="AL345">
            <v>258.5</v>
          </cell>
          <cell r="AM345">
            <v>21688.15</v>
          </cell>
          <cell r="AN345">
            <v>0</v>
          </cell>
          <cell r="AO345">
            <v>21688.15</v>
          </cell>
          <cell r="AP345">
            <v>258.5</v>
          </cell>
          <cell r="AS345">
            <v>21688.15</v>
          </cell>
          <cell r="AT345">
            <v>171.3</v>
          </cell>
          <cell r="AW345">
            <v>14372.07</v>
          </cell>
          <cell r="AZ345">
            <v>14372.07</v>
          </cell>
          <cell r="BA345">
            <v>0</v>
          </cell>
          <cell r="BB345">
            <v>14372.07</v>
          </cell>
          <cell r="BC345">
            <v>0</v>
          </cell>
          <cell r="BD345">
            <v>0</v>
          </cell>
          <cell r="BE345">
            <v>41.95</v>
          </cell>
          <cell r="BF345">
            <v>41.95</v>
          </cell>
          <cell r="BG345">
            <v>41.71</v>
          </cell>
        </row>
        <row r="346">
          <cell r="A346">
            <v>200112</v>
          </cell>
          <cell r="B346" t="str">
            <v>bac</v>
          </cell>
          <cell r="C346" t="str">
            <v>bac23</v>
          </cell>
          <cell r="D346">
            <v>37250</v>
          </cell>
          <cell r="E346">
            <v>37243</v>
          </cell>
          <cell r="F346">
            <v>37243</v>
          </cell>
          <cell r="G346">
            <v>33.5</v>
          </cell>
          <cell r="H346">
            <v>33.5</v>
          </cell>
          <cell r="I346" t="str">
            <v>FCA Nevinnomyssk</v>
          </cell>
          <cell r="J346" t="str">
            <v>FCA Nevinnomyssk</v>
          </cell>
          <cell r="K346" t="str">
            <v>НевАзот</v>
          </cell>
          <cell r="L346" t="str">
            <v>НевАзот</v>
          </cell>
          <cell r="M346" t="str">
            <v>GMF</v>
          </cell>
          <cell r="N346" t="str">
            <v>Twin</v>
          </cell>
          <cell r="O346">
            <v>315</v>
          </cell>
          <cell r="P346">
            <v>10552.5</v>
          </cell>
          <cell r="R346">
            <v>10552.5</v>
          </cell>
          <cell r="S346">
            <v>10552.5</v>
          </cell>
          <cell r="T346">
            <v>0</v>
          </cell>
          <cell r="U346">
            <v>310</v>
          </cell>
          <cell r="V346">
            <v>10385</v>
          </cell>
          <cell r="W346">
            <v>10385</v>
          </cell>
          <cell r="X346">
            <v>0</v>
          </cell>
          <cell r="Y346">
            <v>3.5</v>
          </cell>
          <cell r="Z346">
            <v>117.25</v>
          </cell>
          <cell r="AA346">
            <v>117.25</v>
          </cell>
          <cell r="AB346">
            <v>0</v>
          </cell>
          <cell r="AD346">
            <v>0</v>
          </cell>
          <cell r="AE346">
            <v>0</v>
          </cell>
          <cell r="AF346">
            <v>0</v>
          </cell>
          <cell r="AG346">
            <v>0</v>
          </cell>
          <cell r="AH346">
            <v>0</v>
          </cell>
          <cell r="AI346">
            <v>0</v>
          </cell>
          <cell r="AJ346">
            <v>315</v>
          </cell>
          <cell r="AK346">
            <v>310.5</v>
          </cell>
          <cell r="AL346">
            <v>314.5</v>
          </cell>
          <cell r="AM346">
            <v>10535.75</v>
          </cell>
          <cell r="AN346">
            <v>0</v>
          </cell>
          <cell r="AO346">
            <v>10535.75</v>
          </cell>
          <cell r="AP346">
            <v>314.5</v>
          </cell>
          <cell r="AS346">
            <v>10535.75</v>
          </cell>
          <cell r="AT346">
            <v>310.5</v>
          </cell>
          <cell r="AW346">
            <v>10401.75</v>
          </cell>
          <cell r="AZ346">
            <v>10401.75</v>
          </cell>
          <cell r="BA346">
            <v>0</v>
          </cell>
          <cell r="BB346">
            <v>10401.75</v>
          </cell>
          <cell r="BC346">
            <v>0</v>
          </cell>
          <cell r="BD346">
            <v>0</v>
          </cell>
          <cell r="BE346">
            <v>16.75</v>
          </cell>
          <cell r="BF346">
            <v>16.75</v>
          </cell>
          <cell r="BG346">
            <v>16.75</v>
          </cell>
        </row>
        <row r="347">
          <cell r="A347">
            <v>200112</v>
          </cell>
          <cell r="B347" t="str">
            <v>dfp</v>
          </cell>
          <cell r="C347" t="str">
            <v>dfp56</v>
          </cell>
          <cell r="D347">
            <v>37245</v>
          </cell>
          <cell r="E347">
            <v>37243</v>
          </cell>
          <cell r="F347">
            <v>37243</v>
          </cell>
          <cell r="G347">
            <v>2206.530029296875</v>
          </cell>
          <cell r="H347">
            <v>2181.679931640625</v>
          </cell>
          <cell r="I347" t="str">
            <v>DAF Ivangorod</v>
          </cell>
          <cell r="J347" t="str">
            <v>FOB Tallinn</v>
          </cell>
          <cell r="K347" t="str">
            <v>Фосфорит</v>
          </cell>
          <cell r="L347" t="str">
            <v>Фосфорит</v>
          </cell>
          <cell r="M347" t="str">
            <v>GMF</v>
          </cell>
          <cell r="N347" t="str">
            <v>Nagel</v>
          </cell>
          <cell r="O347">
            <v>131</v>
          </cell>
          <cell r="P347">
            <v>285800.08</v>
          </cell>
          <cell r="Q347">
            <v>-22247.98</v>
          </cell>
          <cell r="R347">
            <v>263552.09999999998</v>
          </cell>
          <cell r="S347">
            <v>263552.09999999998</v>
          </cell>
          <cell r="T347">
            <v>0</v>
          </cell>
          <cell r="U347">
            <v>121.8</v>
          </cell>
          <cell r="V347">
            <v>268755.35399999999</v>
          </cell>
          <cell r="W347">
            <v>268755.34999999998</v>
          </cell>
          <cell r="X347">
            <v>0</v>
          </cell>
          <cell r="Y347">
            <v>-9.94</v>
          </cell>
          <cell r="Z347">
            <v>-21685.8992</v>
          </cell>
          <cell r="AA347">
            <v>-21685.9</v>
          </cell>
          <cell r="AB347">
            <v>0</v>
          </cell>
          <cell r="AC347" t="str">
            <v>EBSS</v>
          </cell>
          <cell r="AD347">
            <v>15822.03</v>
          </cell>
          <cell r="AE347">
            <v>15822.03</v>
          </cell>
          <cell r="AF347">
            <v>0</v>
          </cell>
          <cell r="AG347">
            <v>0</v>
          </cell>
          <cell r="AH347">
            <v>0</v>
          </cell>
          <cell r="AI347">
            <v>0</v>
          </cell>
          <cell r="AJ347">
            <v>131</v>
          </cell>
          <cell r="AK347">
            <v>130.54</v>
          </cell>
          <cell r="AL347">
            <v>120.7024</v>
          </cell>
          <cell r="AM347">
            <v>285581.90999999997</v>
          </cell>
          <cell r="AN347">
            <v>-22247.98</v>
          </cell>
          <cell r="AO347">
            <v>263333.93</v>
          </cell>
          <cell r="AP347">
            <v>120.7024</v>
          </cell>
          <cell r="AQ347">
            <v>285581.91200000001</v>
          </cell>
          <cell r="AR347">
            <v>-22247.98</v>
          </cell>
          <cell r="AS347">
            <v>263333.93199999997</v>
          </cell>
          <cell r="AT347">
            <v>130.54</v>
          </cell>
          <cell r="AU347">
            <v>284796.50719999999</v>
          </cell>
          <cell r="AW347">
            <v>284796.50719999999</v>
          </cell>
          <cell r="AX347">
            <v>284796.50719999999</v>
          </cell>
          <cell r="AZ347">
            <v>284796.50719999999</v>
          </cell>
          <cell r="BA347">
            <v>0</v>
          </cell>
          <cell r="BB347">
            <v>284796.51</v>
          </cell>
          <cell r="BC347">
            <v>0</v>
          </cell>
          <cell r="BD347">
            <v>0</v>
          </cell>
          <cell r="BE347">
            <v>218.16800000000001</v>
          </cell>
          <cell r="BF347">
            <v>223.32400000000001</v>
          </cell>
          <cell r="BG347">
            <v>219.1232</v>
          </cell>
          <cell r="BH347" t="str">
            <v>I.Kulibin</v>
          </cell>
        </row>
        <row r="348">
          <cell r="A348">
            <v>200112</v>
          </cell>
          <cell r="B348" t="str">
            <v>bac</v>
          </cell>
          <cell r="C348" t="str">
            <v>bac24</v>
          </cell>
          <cell r="D348">
            <v>37250</v>
          </cell>
          <cell r="E348">
            <v>37244</v>
          </cell>
          <cell r="F348">
            <v>37244</v>
          </cell>
          <cell r="G348">
            <v>33.599998474121094</v>
          </cell>
          <cell r="H348">
            <v>33.599998474121094</v>
          </cell>
          <cell r="I348" t="str">
            <v>FCA Nevinnomyssk</v>
          </cell>
          <cell r="J348" t="str">
            <v>FCA Nevinnomyssk</v>
          </cell>
          <cell r="K348" t="str">
            <v>НевАзот</v>
          </cell>
          <cell r="L348" t="str">
            <v>НевАзот</v>
          </cell>
          <cell r="M348" t="str">
            <v>GMF</v>
          </cell>
          <cell r="N348" t="str">
            <v>Twin</v>
          </cell>
          <cell r="O348">
            <v>315</v>
          </cell>
          <cell r="P348">
            <v>10584</v>
          </cell>
          <cell r="R348">
            <v>10584</v>
          </cell>
          <cell r="S348">
            <v>10584</v>
          </cell>
          <cell r="T348">
            <v>0</v>
          </cell>
          <cell r="U348">
            <v>300</v>
          </cell>
          <cell r="V348">
            <v>10080</v>
          </cell>
          <cell r="W348">
            <v>10080</v>
          </cell>
          <cell r="X348">
            <v>0</v>
          </cell>
          <cell r="Y348">
            <v>13.5</v>
          </cell>
          <cell r="Z348">
            <v>453.6</v>
          </cell>
          <cell r="AA348">
            <v>453.6</v>
          </cell>
          <cell r="AB348">
            <v>0</v>
          </cell>
          <cell r="AD348">
            <v>0</v>
          </cell>
          <cell r="AE348">
            <v>0</v>
          </cell>
          <cell r="AF348">
            <v>0</v>
          </cell>
          <cell r="AG348">
            <v>0</v>
          </cell>
          <cell r="AH348">
            <v>0</v>
          </cell>
          <cell r="AI348">
            <v>0</v>
          </cell>
          <cell r="AJ348">
            <v>315</v>
          </cell>
          <cell r="AK348">
            <v>300.5</v>
          </cell>
          <cell r="AL348">
            <v>314.5</v>
          </cell>
          <cell r="AM348">
            <v>10567.2</v>
          </cell>
          <cell r="AN348">
            <v>0</v>
          </cell>
          <cell r="AO348">
            <v>10567.2</v>
          </cell>
          <cell r="AP348">
            <v>314.5</v>
          </cell>
          <cell r="AS348">
            <v>10567.2</v>
          </cell>
          <cell r="AT348">
            <v>300.5</v>
          </cell>
          <cell r="AW348">
            <v>10096.799999999999</v>
          </cell>
          <cell r="AZ348">
            <v>10096.799999999999</v>
          </cell>
          <cell r="BA348">
            <v>0</v>
          </cell>
          <cell r="BB348">
            <v>10096.799999999999</v>
          </cell>
          <cell r="BC348">
            <v>0</v>
          </cell>
          <cell r="BD348">
            <v>0</v>
          </cell>
          <cell r="BE348">
            <v>16.8</v>
          </cell>
          <cell r="BF348">
            <v>16.8</v>
          </cell>
          <cell r="BG348">
            <v>16.8</v>
          </cell>
        </row>
        <row r="349">
          <cell r="A349">
            <v>200201</v>
          </cell>
          <cell r="B349" t="str">
            <v>bc</v>
          </cell>
          <cell r="C349" t="str">
            <v>bc38</v>
          </cell>
          <cell r="D349">
            <v>37252</v>
          </cell>
          <cell r="E349">
            <v>37244</v>
          </cell>
          <cell r="F349">
            <v>37262</v>
          </cell>
          <cell r="G349">
            <v>120</v>
          </cell>
          <cell r="H349">
            <v>120</v>
          </cell>
          <cell r="I349" t="str">
            <v>FCA Kovdor</v>
          </cell>
          <cell r="J349" t="str">
            <v>CIF Antwerpen</v>
          </cell>
          <cell r="K349" t="str">
            <v>КГОК</v>
          </cell>
          <cell r="L349" t="str">
            <v>КГОК</v>
          </cell>
          <cell r="M349" t="str">
            <v>GMF</v>
          </cell>
          <cell r="N349" t="str">
            <v>Treibacher</v>
          </cell>
          <cell r="O349">
            <v>1800</v>
          </cell>
          <cell r="P349">
            <v>216000</v>
          </cell>
          <cell r="R349">
            <v>216000</v>
          </cell>
          <cell r="S349">
            <v>216000</v>
          </cell>
          <cell r="T349">
            <v>0</v>
          </cell>
          <cell r="U349">
            <v>1600</v>
          </cell>
          <cell r="V349">
            <v>192000</v>
          </cell>
          <cell r="W349">
            <v>192000</v>
          </cell>
          <cell r="X349">
            <v>0</v>
          </cell>
          <cell r="Y349">
            <v>100</v>
          </cell>
          <cell r="Z349">
            <v>12000</v>
          </cell>
          <cell r="AA349">
            <v>12000</v>
          </cell>
          <cell r="AB349">
            <v>0</v>
          </cell>
          <cell r="AD349">
            <v>7980.18</v>
          </cell>
          <cell r="AE349">
            <v>7980.18</v>
          </cell>
          <cell r="AF349">
            <v>0</v>
          </cell>
          <cell r="AG349">
            <v>332.64</v>
          </cell>
          <cell r="AH349">
            <v>332.64</v>
          </cell>
          <cell r="AI349">
            <v>0</v>
          </cell>
          <cell r="AJ349">
            <v>1800</v>
          </cell>
          <cell r="AK349">
            <v>1680</v>
          </cell>
          <cell r="AL349">
            <v>1790</v>
          </cell>
          <cell r="AM349">
            <v>214800</v>
          </cell>
          <cell r="AN349">
            <v>0</v>
          </cell>
          <cell r="AO349">
            <v>214800</v>
          </cell>
          <cell r="AP349">
            <v>1790</v>
          </cell>
          <cell r="AQ349">
            <v>214800</v>
          </cell>
          <cell r="AS349">
            <v>214800</v>
          </cell>
          <cell r="AT349">
            <v>1680</v>
          </cell>
          <cell r="AW349">
            <v>201600</v>
          </cell>
          <cell r="AZ349">
            <v>201600</v>
          </cell>
          <cell r="BA349">
            <v>0</v>
          </cell>
          <cell r="BB349">
            <v>201600</v>
          </cell>
          <cell r="BC349">
            <v>0</v>
          </cell>
          <cell r="BD349">
            <v>0</v>
          </cell>
          <cell r="BE349">
            <v>1200</v>
          </cell>
          <cell r="BF349">
            <v>1200</v>
          </cell>
          <cell r="BG349">
            <v>1287.18</v>
          </cell>
        </row>
        <row r="350">
          <cell r="A350">
            <v>200112</v>
          </cell>
          <cell r="B350" t="str">
            <v>dfp</v>
          </cell>
          <cell r="C350" t="str">
            <v>dfp57</v>
          </cell>
          <cell r="D350">
            <v>37245</v>
          </cell>
          <cell r="E350">
            <v>37244</v>
          </cell>
          <cell r="F350">
            <v>37246</v>
          </cell>
          <cell r="G350">
            <v>712.1199951171875</v>
          </cell>
          <cell r="H350">
            <v>716.1500244140625</v>
          </cell>
          <cell r="I350" t="str">
            <v>DAF Ivangorod</v>
          </cell>
          <cell r="J350" t="str">
            <v>FOB Tallinn</v>
          </cell>
          <cell r="K350" t="str">
            <v>Фосфорит</v>
          </cell>
          <cell r="L350" t="str">
            <v>Фосфорит</v>
          </cell>
          <cell r="M350" t="str">
            <v>GMF</v>
          </cell>
          <cell r="N350" t="str">
            <v>Nagel</v>
          </cell>
          <cell r="O350">
            <v>146.38650000000001</v>
          </cell>
          <cell r="P350">
            <v>104834.7</v>
          </cell>
          <cell r="Q350">
            <v>-2636.96</v>
          </cell>
          <cell r="R350">
            <v>102197.74</v>
          </cell>
          <cell r="S350">
            <v>102197.74</v>
          </cell>
          <cell r="T350">
            <v>0</v>
          </cell>
          <cell r="U350">
            <v>134.8338</v>
          </cell>
          <cell r="V350">
            <v>96017.843999999997</v>
          </cell>
          <cell r="W350">
            <v>96017.84</v>
          </cell>
          <cell r="X350">
            <v>0</v>
          </cell>
          <cell r="Y350">
            <v>-1.56</v>
          </cell>
          <cell r="Z350">
            <v>-1117.194</v>
          </cell>
          <cell r="AA350">
            <v>-1117.19</v>
          </cell>
          <cell r="AB350">
            <v>0</v>
          </cell>
          <cell r="AC350" t="str">
            <v>EBSS</v>
          </cell>
          <cell r="AD350">
            <v>7085.0874999999996</v>
          </cell>
          <cell r="AE350">
            <v>7085.09</v>
          </cell>
          <cell r="AF350">
            <v>0</v>
          </cell>
          <cell r="AG350">
            <v>0</v>
          </cell>
          <cell r="AH350">
            <v>0</v>
          </cell>
          <cell r="AI350">
            <v>0</v>
          </cell>
          <cell r="AJ350">
            <v>146.38650000000001</v>
          </cell>
          <cell r="AK350">
            <v>144.06569999999999</v>
          </cell>
          <cell r="AL350">
            <v>142.6044</v>
          </cell>
          <cell r="AM350">
            <v>104763.09</v>
          </cell>
          <cell r="AN350">
            <v>-2636.96</v>
          </cell>
          <cell r="AO350">
            <v>102126.13</v>
          </cell>
          <cell r="AP350">
            <v>142.6044</v>
          </cell>
          <cell r="AQ350">
            <v>104763.08500000001</v>
          </cell>
          <cell r="AR350">
            <v>-2636.96</v>
          </cell>
          <cell r="AS350">
            <v>102126.125</v>
          </cell>
          <cell r="AT350">
            <v>144.06569999999999</v>
          </cell>
          <cell r="AU350">
            <v>103172.67049999999</v>
          </cell>
          <cell r="AW350">
            <v>103172.67049999999</v>
          </cell>
          <cell r="AX350">
            <v>103172.67049999999</v>
          </cell>
          <cell r="AZ350">
            <v>103172.67049999999</v>
          </cell>
          <cell r="BA350">
            <v>0</v>
          </cell>
          <cell r="BB350">
            <v>103172.67</v>
          </cell>
          <cell r="BC350">
            <v>0</v>
          </cell>
          <cell r="BD350">
            <v>0</v>
          </cell>
          <cell r="BE350">
            <v>71.614999999999995</v>
          </cell>
          <cell r="BF350">
            <v>70.648499999999999</v>
          </cell>
          <cell r="BG350">
            <v>69.739000000000004</v>
          </cell>
          <cell r="BH350" t="str">
            <v>Cimber</v>
          </cell>
        </row>
        <row r="351">
          <cell r="A351">
            <v>200112</v>
          </cell>
          <cell r="B351" t="str">
            <v>foc</v>
          </cell>
          <cell r="C351" t="str">
            <v>foc66</v>
          </cell>
          <cell r="D351">
            <v>37239</v>
          </cell>
          <cell r="E351">
            <v>37244</v>
          </cell>
          <cell r="F351">
            <v>37245</v>
          </cell>
          <cell r="G351">
            <v>3871.830078125</v>
          </cell>
          <cell r="H351">
            <v>3871.830078125</v>
          </cell>
          <cell r="I351" t="str">
            <v>FCA Kovdor</v>
          </cell>
          <cell r="J351" t="str">
            <v>DAF Bel-Ukr</v>
          </cell>
          <cell r="K351" t="str">
            <v>КГОК</v>
          </cell>
          <cell r="L351" t="str">
            <v>КГОК</v>
          </cell>
          <cell r="M351" t="str">
            <v>GMF</v>
          </cell>
          <cell r="N351" t="str">
            <v>Shiran</v>
          </cell>
          <cell r="O351">
            <v>13.396100000000001</v>
          </cell>
          <cell r="P351">
            <v>98368.1</v>
          </cell>
          <cell r="R351">
            <v>98368.1</v>
          </cell>
          <cell r="S351">
            <v>98368.1</v>
          </cell>
          <cell r="T351">
            <v>0</v>
          </cell>
          <cell r="U351">
            <v>11.32</v>
          </cell>
          <cell r="V351">
            <v>43829.115599999997</v>
          </cell>
          <cell r="W351">
            <v>43829.120000000003</v>
          </cell>
          <cell r="X351">
            <v>0</v>
          </cell>
          <cell r="Y351">
            <v>1.83</v>
          </cell>
          <cell r="Z351">
            <v>7085.4489000000003</v>
          </cell>
          <cell r="AA351">
            <v>7085.45</v>
          </cell>
          <cell r="AB351">
            <v>0</v>
          </cell>
          <cell r="AC351" t="str">
            <v>Intergate</v>
          </cell>
          <cell r="AD351">
            <v>46468.24</v>
          </cell>
          <cell r="AE351">
            <v>46468.24</v>
          </cell>
          <cell r="AF351">
            <v>0</v>
          </cell>
          <cell r="AG351">
            <v>0</v>
          </cell>
          <cell r="AH351">
            <v>0</v>
          </cell>
          <cell r="AI351">
            <v>0</v>
          </cell>
          <cell r="AJ351">
            <v>13.396100000000001</v>
          </cell>
          <cell r="AK351">
            <v>11.420199999999999</v>
          </cell>
          <cell r="AL351">
            <v>13.3454</v>
          </cell>
          <cell r="AM351">
            <v>51671.12</v>
          </cell>
          <cell r="AN351">
            <v>46500.68</v>
          </cell>
          <cell r="AO351">
            <v>98171.8</v>
          </cell>
          <cell r="AP351">
            <v>13.3454</v>
          </cell>
          <cell r="AQ351">
            <v>51671.1201</v>
          </cell>
          <cell r="AR351">
            <v>46500.68</v>
          </cell>
          <cell r="AS351">
            <v>98171.800099999993</v>
          </cell>
          <cell r="AT351">
            <v>11.420199999999999</v>
          </cell>
          <cell r="AU351">
            <v>44217.072999999997</v>
          </cell>
          <cell r="AV351">
            <v>46468.24</v>
          </cell>
          <cell r="AW351">
            <v>90685.312999999995</v>
          </cell>
          <cell r="AX351">
            <v>44217.072999999997</v>
          </cell>
          <cell r="AY351">
            <v>46468.24</v>
          </cell>
          <cell r="AZ351">
            <v>90685.312999999995</v>
          </cell>
          <cell r="BA351">
            <v>0</v>
          </cell>
          <cell r="BB351">
            <v>90685.31</v>
          </cell>
          <cell r="BC351">
            <v>0</v>
          </cell>
          <cell r="BD351">
            <v>0</v>
          </cell>
          <cell r="BE351">
            <v>196.29990000000001</v>
          </cell>
          <cell r="BF351">
            <v>401.03820000000002</v>
          </cell>
          <cell r="BG351">
            <v>387.95740000000001</v>
          </cell>
        </row>
        <row r="352">
          <cell r="A352">
            <v>200201</v>
          </cell>
          <cell r="B352" t="str">
            <v>map</v>
          </cell>
          <cell r="C352" t="str">
            <v>map51</v>
          </cell>
          <cell r="D352">
            <v>37275</v>
          </cell>
          <cell r="E352">
            <v>37244</v>
          </cell>
          <cell r="F352">
            <v>37276</v>
          </cell>
          <cell r="G352">
            <v>32997.6015625</v>
          </cell>
          <cell r="H352">
            <v>33014.44140625</v>
          </cell>
          <cell r="I352" t="str">
            <v>DAF Ivangorod</v>
          </cell>
          <cell r="J352" t="str">
            <v>FOB Tallinn</v>
          </cell>
          <cell r="K352" t="str">
            <v>Фосфорит</v>
          </cell>
          <cell r="L352" t="str">
            <v>Фосфорит</v>
          </cell>
          <cell r="M352" t="str">
            <v>GMF</v>
          </cell>
          <cell r="N352" t="str">
            <v>Agrosin</v>
          </cell>
          <cell r="O352">
            <v>134</v>
          </cell>
          <cell r="P352">
            <v>4423934.96</v>
          </cell>
          <cell r="R352">
            <v>4423934.96</v>
          </cell>
          <cell r="S352">
            <v>4423934.96</v>
          </cell>
          <cell r="T352">
            <v>0</v>
          </cell>
          <cell r="U352">
            <v>121.65519999999999</v>
          </cell>
          <cell r="V352">
            <v>4014330.23</v>
          </cell>
          <cell r="W352">
            <v>4014330.23</v>
          </cell>
          <cell r="X352">
            <v>0</v>
          </cell>
          <cell r="Y352">
            <v>3.31</v>
          </cell>
          <cell r="Z352">
            <v>109277.79640000001</v>
          </cell>
          <cell r="AA352">
            <v>109277.8</v>
          </cell>
          <cell r="AB352">
            <v>0</v>
          </cell>
          <cell r="AC352" t="str">
            <v>EBSS</v>
          </cell>
          <cell r="AD352">
            <v>290524.46000000002</v>
          </cell>
          <cell r="AE352">
            <v>290524.46000000002</v>
          </cell>
          <cell r="AF352">
            <v>0</v>
          </cell>
          <cell r="AG352">
            <v>0</v>
          </cell>
          <cell r="AH352">
            <v>0</v>
          </cell>
          <cell r="AI352">
            <v>0</v>
          </cell>
          <cell r="AJ352">
            <v>134</v>
          </cell>
          <cell r="AK352">
            <v>130.49</v>
          </cell>
          <cell r="AL352">
            <v>133.9</v>
          </cell>
          <cell r="AM352">
            <v>4420633.5199999996</v>
          </cell>
          <cell r="AN352">
            <v>0</v>
          </cell>
          <cell r="AO352">
            <v>4420633.5199999996</v>
          </cell>
          <cell r="AP352">
            <v>133.9</v>
          </cell>
          <cell r="AQ352">
            <v>4420633.5159999998</v>
          </cell>
          <cell r="AS352">
            <v>4420633.5159999998</v>
          </cell>
          <cell r="AT352">
            <v>130.49</v>
          </cell>
          <cell r="AW352">
            <v>4308054.2756000003</v>
          </cell>
          <cell r="AZ352">
            <v>4308054.2756000003</v>
          </cell>
          <cell r="BA352">
            <v>0</v>
          </cell>
          <cell r="BB352">
            <v>4308054.28</v>
          </cell>
          <cell r="BC352">
            <v>0</v>
          </cell>
          <cell r="BD352">
            <v>0</v>
          </cell>
          <cell r="BE352">
            <v>3301.444</v>
          </cell>
          <cell r="BF352">
            <v>3301.444</v>
          </cell>
          <cell r="BG352">
            <v>3199.5855999999999</v>
          </cell>
          <cell r="BH352" t="str">
            <v>J.Suda</v>
          </cell>
        </row>
        <row r="353">
          <cell r="A353">
            <v>200112</v>
          </cell>
          <cell r="B353" t="str">
            <v>aac</v>
          </cell>
          <cell r="C353" t="str">
            <v>aac34</v>
          </cell>
          <cell r="D353">
            <v>37245</v>
          </cell>
          <cell r="E353">
            <v>37245</v>
          </cell>
          <cell r="F353">
            <v>37245</v>
          </cell>
          <cell r="G353">
            <v>330.10000610351563</v>
          </cell>
          <cell r="H353">
            <v>314.55899047851563</v>
          </cell>
          <cell r="I353" t="str">
            <v>FCA Nevinnomyssk</v>
          </cell>
          <cell r="J353" t="str">
            <v>DAF Buslovskaja</v>
          </cell>
          <cell r="K353" t="str">
            <v>НевАзот</v>
          </cell>
          <cell r="L353" t="str">
            <v>НевАзот</v>
          </cell>
          <cell r="M353" t="str">
            <v>GMF</v>
          </cell>
          <cell r="N353" t="str">
            <v>Vinmar</v>
          </cell>
          <cell r="O353">
            <v>176</v>
          </cell>
          <cell r="P353">
            <v>55362.38</v>
          </cell>
          <cell r="R353">
            <v>55362.38</v>
          </cell>
          <cell r="S353">
            <v>58097.599999999999</v>
          </cell>
          <cell r="T353">
            <v>-2735.22</v>
          </cell>
          <cell r="U353">
            <v>110</v>
          </cell>
          <cell r="V353">
            <v>36311</v>
          </cell>
          <cell r="W353">
            <v>36311</v>
          </cell>
          <cell r="X353">
            <v>0</v>
          </cell>
          <cell r="Y353">
            <v>1.62</v>
          </cell>
          <cell r="Z353">
            <v>509.5856</v>
          </cell>
          <cell r="AA353">
            <v>509.59</v>
          </cell>
          <cell r="AB353">
            <v>0</v>
          </cell>
          <cell r="AC353" t="str">
            <v>Transair</v>
          </cell>
          <cell r="AD353">
            <v>18061.78</v>
          </cell>
          <cell r="AE353">
            <v>18061.78</v>
          </cell>
          <cell r="AF353">
            <v>0</v>
          </cell>
          <cell r="AG353">
            <v>0</v>
          </cell>
          <cell r="AH353">
            <v>0</v>
          </cell>
          <cell r="AI353">
            <v>0</v>
          </cell>
          <cell r="AJ353">
            <v>176</v>
          </cell>
          <cell r="AK353">
            <v>165.22</v>
          </cell>
          <cell r="AL353">
            <v>175.5</v>
          </cell>
          <cell r="AM353">
            <v>55205.1</v>
          </cell>
          <cell r="AN353">
            <v>0</v>
          </cell>
          <cell r="AO353">
            <v>55205.1</v>
          </cell>
          <cell r="AP353">
            <v>175.5</v>
          </cell>
          <cell r="AS353">
            <v>55205.104500000001</v>
          </cell>
          <cell r="AT353">
            <v>165.22</v>
          </cell>
          <cell r="AW353">
            <v>54539.122000000003</v>
          </cell>
          <cell r="AZ353">
            <v>54539.122000000003</v>
          </cell>
          <cell r="BA353">
            <v>0</v>
          </cell>
          <cell r="BB353">
            <v>54539.12</v>
          </cell>
          <cell r="BC353">
            <v>0</v>
          </cell>
          <cell r="BD353">
            <v>0</v>
          </cell>
          <cell r="BE353">
            <v>157.27950000000001</v>
          </cell>
          <cell r="BF353">
            <v>156.39689999999999</v>
          </cell>
          <cell r="BG353">
            <v>166.34200000000001</v>
          </cell>
          <cell r="BH353" t="str">
            <v>15.541</v>
          </cell>
        </row>
        <row r="354">
          <cell r="A354">
            <v>200112</v>
          </cell>
          <cell r="B354" t="str">
            <v>aah</v>
          </cell>
          <cell r="C354" t="str">
            <v>aah08</v>
          </cell>
          <cell r="D354">
            <v>37248</v>
          </cell>
          <cell r="E354">
            <v>37245</v>
          </cell>
          <cell r="F354">
            <v>37248</v>
          </cell>
          <cell r="G354">
            <v>90.599998474121094</v>
          </cell>
          <cell r="H354">
            <v>90.599998474121094</v>
          </cell>
          <cell r="I354" t="str">
            <v>FCA Nevinnomyssk</v>
          </cell>
          <cell r="J354" t="str">
            <v>DAF Uspenskaja</v>
          </cell>
          <cell r="K354" t="str">
            <v>НевАзот</v>
          </cell>
          <cell r="L354" t="str">
            <v>НевАзот</v>
          </cell>
          <cell r="M354" t="str">
            <v>GMF</v>
          </cell>
          <cell r="N354" t="str">
            <v>PCC</v>
          </cell>
          <cell r="O354">
            <v>369</v>
          </cell>
          <cell r="P354">
            <v>33431.4</v>
          </cell>
          <cell r="R354">
            <v>33431.4</v>
          </cell>
          <cell r="S354">
            <v>33431.4</v>
          </cell>
          <cell r="T354">
            <v>0</v>
          </cell>
          <cell r="U354">
            <v>315</v>
          </cell>
          <cell r="V354">
            <v>28539</v>
          </cell>
          <cell r="W354">
            <v>28539</v>
          </cell>
          <cell r="X354">
            <v>0</v>
          </cell>
          <cell r="Y354">
            <v>29.8</v>
          </cell>
          <cell r="Z354">
            <v>2699.88</v>
          </cell>
          <cell r="AA354">
            <v>2699.88</v>
          </cell>
          <cell r="AB354">
            <v>0</v>
          </cell>
          <cell r="AC354" t="str">
            <v>Transair</v>
          </cell>
          <cell r="AD354">
            <v>2056.71</v>
          </cell>
          <cell r="AE354">
            <v>2056.71</v>
          </cell>
          <cell r="AF354">
            <v>0</v>
          </cell>
          <cell r="AG354">
            <v>0</v>
          </cell>
          <cell r="AH354">
            <v>0</v>
          </cell>
          <cell r="AI354">
            <v>0</v>
          </cell>
          <cell r="AJ354">
            <v>369</v>
          </cell>
          <cell r="AK354">
            <v>338.2</v>
          </cell>
          <cell r="AL354">
            <v>368.5</v>
          </cell>
          <cell r="AM354">
            <v>33386.1</v>
          </cell>
          <cell r="AN354">
            <v>0</v>
          </cell>
          <cell r="AO354">
            <v>33386.1</v>
          </cell>
          <cell r="AP354">
            <v>368.5</v>
          </cell>
          <cell r="AS354">
            <v>33386.1</v>
          </cell>
          <cell r="AT354">
            <v>338.2</v>
          </cell>
          <cell r="AW354">
            <v>30640.92</v>
          </cell>
          <cell r="AZ354">
            <v>30640.92</v>
          </cell>
          <cell r="BA354">
            <v>0</v>
          </cell>
          <cell r="BB354">
            <v>30640.92</v>
          </cell>
          <cell r="BC354">
            <v>0</v>
          </cell>
          <cell r="BD354">
            <v>0</v>
          </cell>
          <cell r="BE354">
            <v>45.3</v>
          </cell>
          <cell r="BF354">
            <v>45.3</v>
          </cell>
          <cell r="BG354">
            <v>45.21</v>
          </cell>
        </row>
        <row r="355">
          <cell r="A355">
            <v>200112</v>
          </cell>
          <cell r="B355" t="str">
            <v>bac</v>
          </cell>
          <cell r="C355" t="str">
            <v>bac25</v>
          </cell>
          <cell r="D355">
            <v>37250</v>
          </cell>
          <cell r="E355">
            <v>37245</v>
          </cell>
          <cell r="F355">
            <v>37245</v>
          </cell>
          <cell r="G355">
            <v>33.5</v>
          </cell>
          <cell r="H355">
            <v>33.5</v>
          </cell>
          <cell r="I355" t="str">
            <v>FCA Nevinnomyssk</v>
          </cell>
          <cell r="J355" t="str">
            <v>FCA Nevinnomyssk</v>
          </cell>
          <cell r="K355" t="str">
            <v>НевАзот</v>
          </cell>
          <cell r="L355" t="str">
            <v>НевАзот</v>
          </cell>
          <cell r="M355" t="str">
            <v>GMF</v>
          </cell>
          <cell r="N355" t="str">
            <v>Twin</v>
          </cell>
          <cell r="O355">
            <v>315</v>
          </cell>
          <cell r="P355">
            <v>10552.5</v>
          </cell>
          <cell r="R355">
            <v>10552.5</v>
          </cell>
          <cell r="S355">
            <v>10552.5</v>
          </cell>
          <cell r="T355">
            <v>0</v>
          </cell>
          <cell r="U355">
            <v>300</v>
          </cell>
          <cell r="V355">
            <v>10050</v>
          </cell>
          <cell r="W355">
            <v>10050</v>
          </cell>
          <cell r="X355">
            <v>0</v>
          </cell>
          <cell r="Y355">
            <v>13.5</v>
          </cell>
          <cell r="Z355">
            <v>452.25</v>
          </cell>
          <cell r="AA355">
            <v>452.25</v>
          </cell>
          <cell r="AB355">
            <v>0</v>
          </cell>
          <cell r="AD355">
            <v>0</v>
          </cell>
          <cell r="AE355">
            <v>0</v>
          </cell>
          <cell r="AF355">
            <v>0</v>
          </cell>
          <cell r="AG355">
            <v>0</v>
          </cell>
          <cell r="AH355">
            <v>0</v>
          </cell>
          <cell r="AI355">
            <v>0</v>
          </cell>
          <cell r="AJ355">
            <v>315</v>
          </cell>
          <cell r="AK355">
            <v>300.5</v>
          </cell>
          <cell r="AL355">
            <v>314.5</v>
          </cell>
          <cell r="AM355">
            <v>10535.75</v>
          </cell>
          <cell r="AN355">
            <v>0</v>
          </cell>
          <cell r="AO355">
            <v>10535.75</v>
          </cell>
          <cell r="AP355">
            <v>314.5</v>
          </cell>
          <cell r="AS355">
            <v>10535.75</v>
          </cell>
          <cell r="AT355">
            <v>300.5</v>
          </cell>
          <cell r="AW355">
            <v>10066.75</v>
          </cell>
          <cell r="AZ355">
            <v>10066.75</v>
          </cell>
          <cell r="BA355">
            <v>0</v>
          </cell>
          <cell r="BB355">
            <v>10066.75</v>
          </cell>
          <cell r="BC355">
            <v>0</v>
          </cell>
          <cell r="BD355">
            <v>0</v>
          </cell>
          <cell r="BE355">
            <v>16.75</v>
          </cell>
          <cell r="BF355">
            <v>16.75</v>
          </cell>
          <cell r="BG355">
            <v>16.75</v>
          </cell>
        </row>
        <row r="356">
          <cell r="A356">
            <v>200112</v>
          </cell>
          <cell r="B356" t="str">
            <v>ac</v>
          </cell>
          <cell r="C356" t="str">
            <v>ac69</v>
          </cell>
          <cell r="D356">
            <v>37253</v>
          </cell>
          <cell r="E356">
            <v>37246</v>
          </cell>
          <cell r="F356">
            <v>37246</v>
          </cell>
          <cell r="G356">
            <v>7760</v>
          </cell>
          <cell r="H356">
            <v>7760</v>
          </cell>
          <cell r="I356" t="str">
            <v>FOB Murmansk</v>
          </cell>
          <cell r="J356" t="str">
            <v>FOB Murmansk</v>
          </cell>
          <cell r="K356" t="str">
            <v>КГОК</v>
          </cell>
          <cell r="L356" t="str">
            <v>КГОК</v>
          </cell>
          <cell r="M356" t="str">
            <v>GMF</v>
          </cell>
          <cell r="N356" t="str">
            <v>Norsk Hydro</v>
          </cell>
          <cell r="O356">
            <v>43.8</v>
          </cell>
          <cell r="P356">
            <v>339888</v>
          </cell>
          <cell r="R356">
            <v>339888</v>
          </cell>
          <cell r="S356">
            <v>339888</v>
          </cell>
          <cell r="T356">
            <v>0</v>
          </cell>
          <cell r="U356">
            <v>33</v>
          </cell>
          <cell r="V356">
            <v>256080</v>
          </cell>
          <cell r="W356">
            <v>256080</v>
          </cell>
          <cell r="X356">
            <v>0</v>
          </cell>
          <cell r="Y356">
            <v>10.5</v>
          </cell>
          <cell r="Z356">
            <v>81480</v>
          </cell>
          <cell r="AA356">
            <v>81480</v>
          </cell>
          <cell r="AB356">
            <v>0</v>
          </cell>
          <cell r="AD356">
            <v>0</v>
          </cell>
          <cell r="AE356">
            <v>0</v>
          </cell>
          <cell r="AF356">
            <v>0</v>
          </cell>
          <cell r="AG356">
            <v>0</v>
          </cell>
          <cell r="AH356">
            <v>0</v>
          </cell>
          <cell r="AI356">
            <v>0</v>
          </cell>
          <cell r="AJ356">
            <v>43.8</v>
          </cell>
          <cell r="AK356">
            <v>33.1</v>
          </cell>
          <cell r="AL356">
            <v>43.7</v>
          </cell>
          <cell r="AM356">
            <v>339112</v>
          </cell>
          <cell r="AN356">
            <v>0</v>
          </cell>
          <cell r="AO356">
            <v>339112</v>
          </cell>
          <cell r="AP356">
            <v>43.7</v>
          </cell>
          <cell r="AQ356">
            <v>339112</v>
          </cell>
          <cell r="AS356">
            <v>339112</v>
          </cell>
          <cell r="AT356">
            <v>33.1</v>
          </cell>
          <cell r="AU356">
            <v>256856</v>
          </cell>
          <cell r="AW356">
            <v>256856</v>
          </cell>
          <cell r="AX356">
            <v>256856</v>
          </cell>
          <cell r="AZ356">
            <v>256856</v>
          </cell>
          <cell r="BA356">
            <v>0</v>
          </cell>
          <cell r="BB356">
            <v>256856</v>
          </cell>
          <cell r="BC356">
            <v>0</v>
          </cell>
          <cell r="BD356">
            <v>0</v>
          </cell>
          <cell r="BE356">
            <v>776</v>
          </cell>
          <cell r="BF356">
            <v>776</v>
          </cell>
          <cell r="BG356">
            <v>776</v>
          </cell>
          <cell r="BH356" t="str">
            <v>K.Sviridov</v>
          </cell>
        </row>
        <row r="357">
          <cell r="A357">
            <v>200112</v>
          </cell>
          <cell r="B357" t="str">
            <v>bac</v>
          </cell>
          <cell r="C357" t="str">
            <v>bac12</v>
          </cell>
          <cell r="D357">
            <v>37232</v>
          </cell>
          <cell r="E357">
            <v>37246</v>
          </cell>
          <cell r="F357">
            <v>37246</v>
          </cell>
          <cell r="G357">
            <v>34.700000762939453</v>
          </cell>
          <cell r="H357">
            <v>34.700000762939453</v>
          </cell>
          <cell r="I357" t="str">
            <v>FCA Nevinnomyssk</v>
          </cell>
          <cell r="J357" t="str">
            <v>FCA Nevinnomyssk</v>
          </cell>
          <cell r="K357" t="str">
            <v>НевАзот</v>
          </cell>
          <cell r="L357" t="str">
            <v>НевАзот</v>
          </cell>
          <cell r="M357" t="str">
            <v>GMF</v>
          </cell>
          <cell r="N357" t="str">
            <v>Ecost</v>
          </cell>
          <cell r="O357">
            <v>388</v>
          </cell>
          <cell r="P357">
            <v>13463.6</v>
          </cell>
          <cell r="R357">
            <v>13463.6</v>
          </cell>
          <cell r="S357">
            <v>13463.6</v>
          </cell>
          <cell r="T357">
            <v>0</v>
          </cell>
          <cell r="U357">
            <v>310</v>
          </cell>
          <cell r="V357">
            <v>10757</v>
          </cell>
          <cell r="W357">
            <v>10757</v>
          </cell>
          <cell r="X357">
            <v>0</v>
          </cell>
          <cell r="Y357">
            <v>76.5</v>
          </cell>
          <cell r="Z357">
            <v>2654.55</v>
          </cell>
          <cell r="AA357">
            <v>2654.55</v>
          </cell>
          <cell r="AB357">
            <v>0</v>
          </cell>
          <cell r="AD357">
            <v>0</v>
          </cell>
          <cell r="AE357">
            <v>0</v>
          </cell>
          <cell r="AF357">
            <v>0</v>
          </cell>
          <cell r="AG357">
            <v>0</v>
          </cell>
          <cell r="AH357">
            <v>0</v>
          </cell>
          <cell r="AI357">
            <v>0</v>
          </cell>
          <cell r="AJ357">
            <v>388</v>
          </cell>
          <cell r="AK357">
            <v>310.5</v>
          </cell>
          <cell r="AL357">
            <v>387.5</v>
          </cell>
          <cell r="AM357">
            <v>13446.25</v>
          </cell>
          <cell r="AN357">
            <v>0</v>
          </cell>
          <cell r="AO357">
            <v>13446.25</v>
          </cell>
          <cell r="AP357">
            <v>387.5</v>
          </cell>
          <cell r="AS357">
            <v>13446.25</v>
          </cell>
          <cell r="AT357">
            <v>310.5</v>
          </cell>
          <cell r="AW357">
            <v>10774.35</v>
          </cell>
          <cell r="AZ357">
            <v>10774.35</v>
          </cell>
          <cell r="BA357">
            <v>0</v>
          </cell>
          <cell r="BB357">
            <v>10774.35</v>
          </cell>
          <cell r="BC357">
            <v>0</v>
          </cell>
          <cell r="BD357">
            <v>0</v>
          </cell>
          <cell r="BE357">
            <v>17.350000000000001</v>
          </cell>
          <cell r="BF357">
            <v>17.350000000000001</v>
          </cell>
          <cell r="BG357">
            <v>17.350000000000001</v>
          </cell>
        </row>
        <row r="358">
          <cell r="A358">
            <v>200201</v>
          </cell>
          <cell r="B358" t="str">
            <v>bc</v>
          </cell>
          <cell r="C358" t="str">
            <v>bc41</v>
          </cell>
          <cell r="D358">
            <v>37253</v>
          </cell>
          <cell r="E358">
            <v>37246</v>
          </cell>
          <cell r="F358">
            <v>37276</v>
          </cell>
          <cell r="G358">
            <v>21</v>
          </cell>
          <cell r="H358">
            <v>21</v>
          </cell>
          <cell r="I358" t="str">
            <v>FCA Kovdor</v>
          </cell>
          <cell r="J358" t="str">
            <v>CIF Japan</v>
          </cell>
          <cell r="K358" t="str">
            <v>КГОК</v>
          </cell>
          <cell r="L358" t="str">
            <v>КГОК</v>
          </cell>
          <cell r="M358" t="str">
            <v>GMF</v>
          </cell>
          <cell r="N358" t="str">
            <v>Kinsho</v>
          </cell>
          <cell r="O358">
            <v>2100</v>
          </cell>
          <cell r="P358">
            <v>44100</v>
          </cell>
          <cell r="R358">
            <v>44100</v>
          </cell>
          <cell r="S358">
            <v>44100</v>
          </cell>
          <cell r="T358">
            <v>0</v>
          </cell>
          <cell r="U358">
            <v>1600</v>
          </cell>
          <cell r="V358">
            <v>33600</v>
          </cell>
          <cell r="W358">
            <v>33600</v>
          </cell>
          <cell r="X358">
            <v>0</v>
          </cell>
          <cell r="Y358">
            <v>364.9</v>
          </cell>
          <cell r="Z358">
            <v>7662.9</v>
          </cell>
          <cell r="AA358">
            <v>7662.9</v>
          </cell>
          <cell r="AB358">
            <v>0</v>
          </cell>
          <cell r="AD358">
            <v>1916.7</v>
          </cell>
          <cell r="AE358">
            <v>1916.7</v>
          </cell>
          <cell r="AF358">
            <v>0</v>
          </cell>
          <cell r="AG358">
            <v>64.209999999999994</v>
          </cell>
          <cell r="AH358">
            <v>64.209999999999994</v>
          </cell>
          <cell r="AI358">
            <v>0</v>
          </cell>
          <cell r="AJ358">
            <v>2100</v>
          </cell>
          <cell r="AK358">
            <v>1705</v>
          </cell>
          <cell r="AL358">
            <v>2099.9</v>
          </cell>
          <cell r="AM358">
            <v>44097.9</v>
          </cell>
          <cell r="AN358">
            <v>0</v>
          </cell>
          <cell r="AO358">
            <v>44097.9</v>
          </cell>
          <cell r="AP358">
            <v>2079.9</v>
          </cell>
          <cell r="AQ358">
            <v>43677.9</v>
          </cell>
          <cell r="AS358">
            <v>43677.9</v>
          </cell>
          <cell r="AT358">
            <v>1705</v>
          </cell>
          <cell r="AW358">
            <v>35805</v>
          </cell>
          <cell r="AZ358">
            <v>35805</v>
          </cell>
          <cell r="BA358">
            <v>0</v>
          </cell>
          <cell r="BB358">
            <v>35805</v>
          </cell>
          <cell r="BC358">
            <v>0</v>
          </cell>
          <cell r="BD358">
            <v>0</v>
          </cell>
          <cell r="BE358">
            <v>2.1</v>
          </cell>
          <cell r="BF358">
            <v>210</v>
          </cell>
          <cell r="BG358">
            <v>224.09</v>
          </cell>
        </row>
        <row r="359">
          <cell r="A359">
            <v>200112</v>
          </cell>
          <cell r="B359" t="str">
            <v>eac</v>
          </cell>
          <cell r="C359" t="str">
            <v>eac23</v>
          </cell>
          <cell r="D359">
            <v>37250</v>
          </cell>
          <cell r="E359">
            <v>37246</v>
          </cell>
          <cell r="F359">
            <v>37250</v>
          </cell>
          <cell r="G359">
            <v>134.55000305175781</v>
          </cell>
          <cell r="H359">
            <v>134.55000305175781</v>
          </cell>
          <cell r="I359" t="str">
            <v>FCA Amzya</v>
          </cell>
          <cell r="J359" t="str">
            <v>DAF Buslovskaja</v>
          </cell>
          <cell r="K359" t="str">
            <v>Амзя</v>
          </cell>
          <cell r="L359" t="str">
            <v>НевАзот</v>
          </cell>
          <cell r="M359" t="str">
            <v>GMF</v>
          </cell>
          <cell r="N359" t="str">
            <v>Vinmar</v>
          </cell>
          <cell r="O359">
            <v>405</v>
          </cell>
          <cell r="P359">
            <v>54492.75</v>
          </cell>
          <cell r="R359">
            <v>54492.75</v>
          </cell>
          <cell r="S359">
            <v>54492.75</v>
          </cell>
          <cell r="T359">
            <v>0</v>
          </cell>
          <cell r="U359">
            <v>300</v>
          </cell>
          <cell r="V359">
            <v>40365</v>
          </cell>
          <cell r="W359">
            <v>40365</v>
          </cell>
          <cell r="X359">
            <v>0</v>
          </cell>
          <cell r="Y359">
            <v>61.77</v>
          </cell>
          <cell r="Z359">
            <v>8311.1535000000003</v>
          </cell>
          <cell r="AA359">
            <v>8311.15</v>
          </cell>
          <cell r="AB359">
            <v>0</v>
          </cell>
          <cell r="AC359" t="str">
            <v>Transair</v>
          </cell>
          <cell r="AD359">
            <v>5614.6</v>
          </cell>
          <cell r="AE359">
            <v>5614.6</v>
          </cell>
          <cell r="AF359">
            <v>0</v>
          </cell>
          <cell r="AG359">
            <v>0</v>
          </cell>
          <cell r="AH359">
            <v>0</v>
          </cell>
          <cell r="AI359">
            <v>0</v>
          </cell>
          <cell r="AJ359">
            <v>405</v>
          </cell>
          <cell r="AK359">
            <v>342.23</v>
          </cell>
          <cell r="AL359">
            <v>404.5</v>
          </cell>
          <cell r="AM359">
            <v>54425.48</v>
          </cell>
          <cell r="AN359">
            <v>0</v>
          </cell>
          <cell r="AO359">
            <v>54425.48</v>
          </cell>
          <cell r="AP359">
            <v>404.5</v>
          </cell>
          <cell r="AS359">
            <v>54425.474999999999</v>
          </cell>
          <cell r="AT359">
            <v>342.23</v>
          </cell>
          <cell r="AW359">
            <v>46047.046499999997</v>
          </cell>
          <cell r="AZ359">
            <v>46047.046499999997</v>
          </cell>
          <cell r="BA359">
            <v>0</v>
          </cell>
          <cell r="BB359">
            <v>46047.05</v>
          </cell>
          <cell r="BC359">
            <v>0</v>
          </cell>
          <cell r="BD359">
            <v>0</v>
          </cell>
          <cell r="BE359">
            <v>67.275000000000006</v>
          </cell>
          <cell r="BF359">
            <v>67.275000000000006</v>
          </cell>
          <cell r="BG359">
            <v>67.4465</v>
          </cell>
        </row>
        <row r="360">
          <cell r="A360">
            <v>200112</v>
          </cell>
          <cell r="B360" t="str">
            <v>dfp</v>
          </cell>
          <cell r="C360" t="str">
            <v>dfp59</v>
          </cell>
          <cell r="D360">
            <v>37246</v>
          </cell>
          <cell r="E360">
            <v>37247</v>
          </cell>
          <cell r="F360">
            <v>37248</v>
          </cell>
          <cell r="G360">
            <v>2014.93994140625</v>
          </cell>
          <cell r="H360">
            <v>2020.3800048828125</v>
          </cell>
          <cell r="I360" t="str">
            <v>DAF Ivangorod</v>
          </cell>
          <cell r="J360" t="str">
            <v>FOB Tallinn</v>
          </cell>
          <cell r="K360" t="str">
            <v>Фосфорит</v>
          </cell>
          <cell r="L360" t="str">
            <v>Фосфорит</v>
          </cell>
          <cell r="M360" t="str">
            <v>GMF</v>
          </cell>
          <cell r="N360" t="str">
            <v>Nagel</v>
          </cell>
          <cell r="O360">
            <v>138</v>
          </cell>
          <cell r="P360">
            <v>278812.44</v>
          </cell>
          <cell r="R360">
            <v>278812.44</v>
          </cell>
          <cell r="S360">
            <v>278812.44</v>
          </cell>
          <cell r="T360">
            <v>0</v>
          </cell>
          <cell r="U360">
            <v>128.69999999999999</v>
          </cell>
          <cell r="V360">
            <v>259322.77799999999</v>
          </cell>
          <cell r="W360">
            <v>259322.78</v>
          </cell>
          <cell r="X360">
            <v>0</v>
          </cell>
          <cell r="Y360">
            <v>0.73</v>
          </cell>
          <cell r="Z360">
            <v>1474.8774000000001</v>
          </cell>
          <cell r="AA360">
            <v>1474.88</v>
          </cell>
          <cell r="AB360">
            <v>0</v>
          </cell>
          <cell r="AC360" t="str">
            <v>EBSS</v>
          </cell>
          <cell r="AD360">
            <v>17011.11</v>
          </cell>
          <cell r="AE360">
            <v>17011.11</v>
          </cell>
          <cell r="AF360">
            <v>0</v>
          </cell>
          <cell r="AG360">
            <v>0</v>
          </cell>
          <cell r="AH360">
            <v>0</v>
          </cell>
          <cell r="AI360">
            <v>0</v>
          </cell>
          <cell r="AJ360">
            <v>138</v>
          </cell>
          <cell r="AK360">
            <v>136.87</v>
          </cell>
          <cell r="AL360">
            <v>137.9</v>
          </cell>
          <cell r="AM360">
            <v>278610.40000000002</v>
          </cell>
          <cell r="AN360">
            <v>0</v>
          </cell>
          <cell r="AO360">
            <v>278610.40000000002</v>
          </cell>
          <cell r="AP360">
            <v>137.69999999999999</v>
          </cell>
          <cell r="AQ360">
            <v>278206.326</v>
          </cell>
          <cell r="AS360">
            <v>278206.326</v>
          </cell>
          <cell r="AT360">
            <v>136.87</v>
          </cell>
          <cell r="AU360">
            <v>276529.4106</v>
          </cell>
          <cell r="AW360">
            <v>276529.4106</v>
          </cell>
          <cell r="AX360">
            <v>276529.4106</v>
          </cell>
          <cell r="AZ360">
            <v>276529.4106</v>
          </cell>
          <cell r="BA360">
            <v>0</v>
          </cell>
          <cell r="BB360">
            <v>276529.40999999997</v>
          </cell>
          <cell r="BC360">
            <v>0</v>
          </cell>
          <cell r="BD360">
            <v>0</v>
          </cell>
          <cell r="BE360">
            <v>202.03800000000001</v>
          </cell>
          <cell r="BF360">
            <v>202.03800000000001</v>
          </cell>
          <cell r="BG360">
            <v>195.52260000000001</v>
          </cell>
          <cell r="BH360" t="str">
            <v>Trader</v>
          </cell>
        </row>
        <row r="361">
          <cell r="A361">
            <v>200112</v>
          </cell>
          <cell r="B361" t="str">
            <v>dfp</v>
          </cell>
          <cell r="C361" t="str">
            <v>dfp60</v>
          </cell>
          <cell r="D361">
            <v>37250</v>
          </cell>
          <cell r="E361">
            <v>37247</v>
          </cell>
          <cell r="F361">
            <v>37252</v>
          </cell>
          <cell r="G361">
            <v>1049</v>
          </cell>
          <cell r="H361">
            <v>1049.3599853515625</v>
          </cell>
          <cell r="I361" t="str">
            <v>DAF Ivangorod</v>
          </cell>
          <cell r="J361" t="str">
            <v>FOB Tallinn</v>
          </cell>
          <cell r="K361" t="str">
            <v>Фосфорит</v>
          </cell>
          <cell r="L361" t="str">
            <v>Фосфорит</v>
          </cell>
          <cell r="M361" t="str">
            <v>GMF</v>
          </cell>
          <cell r="N361" t="str">
            <v>Nagel</v>
          </cell>
          <cell r="O361">
            <v>138</v>
          </cell>
          <cell r="P361">
            <v>144811.68</v>
          </cell>
          <cell r="R361">
            <v>144811.68</v>
          </cell>
          <cell r="S361">
            <v>144811.68</v>
          </cell>
          <cell r="T361">
            <v>0</v>
          </cell>
          <cell r="U361">
            <v>128.69999999999999</v>
          </cell>
          <cell r="V361">
            <v>135006.29999999999</v>
          </cell>
          <cell r="W361">
            <v>135006.29999999999</v>
          </cell>
          <cell r="X361">
            <v>0</v>
          </cell>
          <cell r="Y361">
            <v>-1.07</v>
          </cell>
          <cell r="Z361">
            <v>-1122.8152</v>
          </cell>
          <cell r="AA361">
            <v>-1122.82</v>
          </cell>
          <cell r="AB361">
            <v>0</v>
          </cell>
          <cell r="AC361" t="str">
            <v>EBSS</v>
          </cell>
          <cell r="AD361">
            <v>10398.92</v>
          </cell>
          <cell r="AE361">
            <v>10398.92</v>
          </cell>
          <cell r="AF361">
            <v>0</v>
          </cell>
          <cell r="AG361">
            <v>0</v>
          </cell>
          <cell r="AH361">
            <v>0</v>
          </cell>
          <cell r="AI361">
            <v>0</v>
          </cell>
          <cell r="AJ361">
            <v>138</v>
          </cell>
          <cell r="AK361">
            <v>138.66999999999999</v>
          </cell>
          <cell r="AL361">
            <v>137.9</v>
          </cell>
          <cell r="AM361">
            <v>144706.74</v>
          </cell>
          <cell r="AN361">
            <v>0</v>
          </cell>
          <cell r="AO361">
            <v>144706.74</v>
          </cell>
          <cell r="AP361">
            <v>137.69999999999999</v>
          </cell>
          <cell r="AQ361">
            <v>144496.872</v>
          </cell>
          <cell r="AS361">
            <v>144496.872</v>
          </cell>
          <cell r="AT361">
            <v>138.66999999999999</v>
          </cell>
          <cell r="AU361">
            <v>145514.7512</v>
          </cell>
          <cell r="AW361">
            <v>145514.7512</v>
          </cell>
          <cell r="AX361">
            <v>145514.7512</v>
          </cell>
          <cell r="AZ361">
            <v>145514.7512</v>
          </cell>
          <cell r="BA361">
            <v>0</v>
          </cell>
          <cell r="BB361">
            <v>145514.75</v>
          </cell>
          <cell r="BC361">
            <v>0</v>
          </cell>
          <cell r="BD361">
            <v>0</v>
          </cell>
          <cell r="BE361">
            <v>104.93600000000001</v>
          </cell>
          <cell r="BF361">
            <v>104.93600000000001</v>
          </cell>
          <cell r="BG361">
            <v>109.5312</v>
          </cell>
          <cell r="BH361" t="str">
            <v>STK1009</v>
          </cell>
        </row>
        <row r="362">
          <cell r="A362">
            <v>200112</v>
          </cell>
          <cell r="B362" t="str">
            <v>dfp</v>
          </cell>
          <cell r="C362" t="str">
            <v>dfp64</v>
          </cell>
          <cell r="D362">
            <v>37251</v>
          </cell>
          <cell r="E362">
            <v>37247</v>
          </cell>
          <cell r="F362">
            <v>37253</v>
          </cell>
          <cell r="G362">
            <v>2092.93994140625</v>
          </cell>
          <cell r="H362">
            <v>2042.260009765625</v>
          </cell>
          <cell r="I362" t="str">
            <v>DAF Ivangorod</v>
          </cell>
          <cell r="J362" t="str">
            <v>FOB Tallinn</v>
          </cell>
          <cell r="K362" t="str">
            <v>Фосфорит</v>
          </cell>
          <cell r="L362" t="str">
            <v>Фосфорит</v>
          </cell>
          <cell r="M362" t="str">
            <v>GMF</v>
          </cell>
          <cell r="N362" t="str">
            <v>Nagel</v>
          </cell>
          <cell r="O362">
            <v>138</v>
          </cell>
          <cell r="P362">
            <v>281831.88</v>
          </cell>
          <cell r="R362">
            <v>281831.88</v>
          </cell>
          <cell r="S362">
            <v>281831.88</v>
          </cell>
          <cell r="T362">
            <v>0</v>
          </cell>
          <cell r="U362">
            <v>128.69999999999999</v>
          </cell>
          <cell r="V362">
            <v>269361.37800000003</v>
          </cell>
          <cell r="W362">
            <v>269361.38</v>
          </cell>
          <cell r="X362">
            <v>0</v>
          </cell>
          <cell r="Y362">
            <v>-3.78</v>
          </cell>
          <cell r="Z362">
            <v>-7719.7428</v>
          </cell>
          <cell r="AA362">
            <v>-7719.74</v>
          </cell>
          <cell r="AB362">
            <v>0</v>
          </cell>
          <cell r="AC362" t="str">
            <v>EBSS</v>
          </cell>
          <cell r="AD362">
            <v>19576.64</v>
          </cell>
          <cell r="AE362">
            <v>19576.64</v>
          </cell>
          <cell r="AF362">
            <v>0</v>
          </cell>
          <cell r="AG362">
            <v>0</v>
          </cell>
          <cell r="AH362">
            <v>0</v>
          </cell>
          <cell r="AI362">
            <v>0</v>
          </cell>
          <cell r="AJ362">
            <v>138</v>
          </cell>
          <cell r="AK362">
            <v>141.58000000000001</v>
          </cell>
          <cell r="AL362">
            <v>137.9</v>
          </cell>
          <cell r="AM362">
            <v>281627.65000000002</v>
          </cell>
          <cell r="AN362">
            <v>0</v>
          </cell>
          <cell r="AO362">
            <v>281627.65000000002</v>
          </cell>
          <cell r="AP362">
            <v>137.9</v>
          </cell>
          <cell r="AQ362">
            <v>281627.65399999998</v>
          </cell>
          <cell r="AS362">
            <v>281627.65399999998</v>
          </cell>
          <cell r="AT362">
            <v>141.58000000000001</v>
          </cell>
          <cell r="AU362">
            <v>289143.17080000002</v>
          </cell>
          <cell r="AW362">
            <v>289143.17080000002</v>
          </cell>
          <cell r="AX362">
            <v>289143.17080000002</v>
          </cell>
          <cell r="AZ362">
            <v>289143.17080000002</v>
          </cell>
          <cell r="BA362">
            <v>0</v>
          </cell>
          <cell r="BB362">
            <v>289143.17</v>
          </cell>
          <cell r="BC362">
            <v>0</v>
          </cell>
          <cell r="BD362">
            <v>0</v>
          </cell>
          <cell r="BE362">
            <v>204.226</v>
          </cell>
          <cell r="BF362">
            <v>204.226</v>
          </cell>
          <cell r="BG362">
            <v>205.15280000000001</v>
          </cell>
          <cell r="BH362" t="str">
            <v>Sandal</v>
          </cell>
        </row>
        <row r="363">
          <cell r="A363">
            <v>200112</v>
          </cell>
          <cell r="B363" t="str">
            <v>eac</v>
          </cell>
          <cell r="C363" t="str">
            <v>eac18</v>
          </cell>
          <cell r="D363">
            <v>37256</v>
          </cell>
          <cell r="E363">
            <v>37247</v>
          </cell>
          <cell r="F363">
            <v>37256</v>
          </cell>
          <cell r="G363">
            <v>268.67300415039063</v>
          </cell>
          <cell r="H363">
            <v>268.67300415039063</v>
          </cell>
          <cell r="I363" t="str">
            <v>FCA Tonshaevo</v>
          </cell>
          <cell r="J363" t="str">
            <v>DAF Buslovskaja</v>
          </cell>
          <cell r="K363" t="str">
            <v>Карбохим</v>
          </cell>
          <cell r="L363" t="str">
            <v>КГОК</v>
          </cell>
          <cell r="M363" t="str">
            <v>GMF</v>
          </cell>
          <cell r="N363" t="str">
            <v>Vopak</v>
          </cell>
          <cell r="O363">
            <v>405</v>
          </cell>
          <cell r="P363">
            <v>108812.57</v>
          </cell>
          <cell r="R363">
            <v>108812.57</v>
          </cell>
          <cell r="S363">
            <v>108812.57</v>
          </cell>
          <cell r="T363">
            <v>0</v>
          </cell>
          <cell r="U363">
            <v>368.84</v>
          </cell>
          <cell r="V363">
            <v>99097.349300000002</v>
          </cell>
          <cell r="W363">
            <v>99097.35</v>
          </cell>
          <cell r="X363">
            <v>0</v>
          </cell>
          <cell r="Y363">
            <v>-7.69</v>
          </cell>
          <cell r="Z363">
            <v>-2066.0954000000002</v>
          </cell>
          <cell r="AA363">
            <v>-2066.1</v>
          </cell>
          <cell r="AB363">
            <v>0</v>
          </cell>
          <cell r="AC363" t="str">
            <v>Transair</v>
          </cell>
          <cell r="AD363">
            <v>11379.09</v>
          </cell>
          <cell r="AE363">
            <v>11379.09</v>
          </cell>
          <cell r="AF363">
            <v>0</v>
          </cell>
          <cell r="AG363">
            <v>0</v>
          </cell>
          <cell r="AH363">
            <v>0</v>
          </cell>
          <cell r="AI363">
            <v>0</v>
          </cell>
          <cell r="AJ363">
            <v>405</v>
          </cell>
          <cell r="AK363">
            <v>411.69</v>
          </cell>
          <cell r="AL363">
            <v>404.5</v>
          </cell>
          <cell r="AM363">
            <v>108678.23</v>
          </cell>
          <cell r="AN363">
            <v>0</v>
          </cell>
          <cell r="AO363">
            <v>108678.23</v>
          </cell>
          <cell r="AP363">
            <v>404.5</v>
          </cell>
          <cell r="AS363">
            <v>108678.2285</v>
          </cell>
          <cell r="AT363">
            <v>411.69</v>
          </cell>
          <cell r="AW363">
            <v>110609.9874</v>
          </cell>
          <cell r="AZ363">
            <v>110609.9874</v>
          </cell>
          <cell r="BA363">
            <v>0</v>
          </cell>
          <cell r="BB363">
            <v>110609.99</v>
          </cell>
          <cell r="BC363">
            <v>0</v>
          </cell>
          <cell r="BD363">
            <v>0</v>
          </cell>
          <cell r="BE363">
            <v>134.3415</v>
          </cell>
          <cell r="BF363">
            <v>134.3365</v>
          </cell>
          <cell r="BG363">
            <v>133.54810000000001</v>
          </cell>
        </row>
        <row r="364">
          <cell r="A364">
            <v>200112</v>
          </cell>
          <cell r="B364" t="str">
            <v>eac</v>
          </cell>
          <cell r="C364" t="str">
            <v>eac40</v>
          </cell>
          <cell r="D364">
            <v>37256</v>
          </cell>
          <cell r="E364">
            <v>37247</v>
          </cell>
          <cell r="F364">
            <v>37256</v>
          </cell>
          <cell r="G364">
            <v>34.487998962402344</v>
          </cell>
          <cell r="H364">
            <v>34.487998962402344</v>
          </cell>
          <cell r="I364" t="str">
            <v>FCA Tonshaevo</v>
          </cell>
          <cell r="J364" t="str">
            <v>DAF Buslovskaja</v>
          </cell>
          <cell r="K364" t="str">
            <v>Карбохим</v>
          </cell>
          <cell r="L364" t="str">
            <v>КГОК</v>
          </cell>
          <cell r="M364" t="str">
            <v>GMF</v>
          </cell>
          <cell r="N364" t="str">
            <v>Vopak</v>
          </cell>
          <cell r="O364">
            <v>275</v>
          </cell>
          <cell r="P364">
            <v>9484.2000000000007</v>
          </cell>
          <cell r="R364">
            <v>9484.2000000000007</v>
          </cell>
          <cell r="S364">
            <v>0</v>
          </cell>
          <cell r="T364">
            <v>9484.2000000000007</v>
          </cell>
          <cell r="U364">
            <v>368.84</v>
          </cell>
          <cell r="V364">
            <v>12720.553900000001</v>
          </cell>
          <cell r="W364">
            <v>12720.55</v>
          </cell>
          <cell r="X364">
            <v>0</v>
          </cell>
          <cell r="Y364">
            <v>-137.69</v>
          </cell>
          <cell r="Z364">
            <v>-4748.6526999999996</v>
          </cell>
          <cell r="AA364">
            <v>-4748.6499999999996</v>
          </cell>
          <cell r="AB364">
            <v>0</v>
          </cell>
          <cell r="AC364" t="str">
            <v>Transair</v>
          </cell>
          <cell r="AD364">
            <v>1460.67</v>
          </cell>
          <cell r="AE364">
            <v>1460.67</v>
          </cell>
          <cell r="AF364">
            <v>0</v>
          </cell>
          <cell r="AG364">
            <v>0</v>
          </cell>
          <cell r="AH364">
            <v>0</v>
          </cell>
          <cell r="AI364">
            <v>0</v>
          </cell>
          <cell r="AJ364">
            <v>275</v>
          </cell>
          <cell r="AK364">
            <v>411.69</v>
          </cell>
          <cell r="AL364">
            <v>274.5</v>
          </cell>
          <cell r="AM364">
            <v>9466.9599999999991</v>
          </cell>
          <cell r="AN364">
            <v>0</v>
          </cell>
          <cell r="AO364">
            <v>9466.9599999999991</v>
          </cell>
          <cell r="AP364">
            <v>274.5</v>
          </cell>
          <cell r="AS364">
            <v>9466.9560000000001</v>
          </cell>
          <cell r="AT364">
            <v>411.69</v>
          </cell>
          <cell r="AW364">
            <v>14198.3647</v>
          </cell>
          <cell r="AZ364">
            <v>14198.3647</v>
          </cell>
          <cell r="BA364">
            <v>0</v>
          </cell>
          <cell r="BB364">
            <v>14198.36</v>
          </cell>
          <cell r="BC364">
            <v>0</v>
          </cell>
          <cell r="BD364">
            <v>0</v>
          </cell>
          <cell r="BE364">
            <v>17.244</v>
          </cell>
          <cell r="BF364">
            <v>17.244</v>
          </cell>
          <cell r="BG364">
            <v>17.140799999999999</v>
          </cell>
        </row>
        <row r="365">
          <cell r="A365">
            <v>200112</v>
          </cell>
          <cell r="B365" t="str">
            <v>np</v>
          </cell>
          <cell r="C365" t="str">
            <v>np29</v>
          </cell>
          <cell r="D365">
            <v>37245</v>
          </cell>
          <cell r="E365">
            <v>37247</v>
          </cell>
          <cell r="F365">
            <v>37247</v>
          </cell>
          <cell r="G365">
            <v>1234</v>
          </cell>
          <cell r="H365">
            <v>1234</v>
          </cell>
          <cell r="I365" t="str">
            <v>DAF Ivangorod</v>
          </cell>
          <cell r="J365" t="str">
            <v>DAF Ivangorod</v>
          </cell>
          <cell r="K365" t="str">
            <v>Фосфорит</v>
          </cell>
          <cell r="L365" t="str">
            <v>Фосфорит</v>
          </cell>
          <cell r="M365" t="str">
            <v>GMF</v>
          </cell>
          <cell r="N365" t="str">
            <v>Express Eng</v>
          </cell>
          <cell r="O365">
            <v>104.5</v>
          </cell>
          <cell r="P365">
            <v>128953</v>
          </cell>
          <cell r="R365">
            <v>128953</v>
          </cell>
          <cell r="S365">
            <v>128953</v>
          </cell>
          <cell r="T365">
            <v>0</v>
          </cell>
          <cell r="U365">
            <v>89.4</v>
          </cell>
          <cell r="V365">
            <v>110319.6</v>
          </cell>
          <cell r="W365">
            <v>110319.6</v>
          </cell>
          <cell r="X365">
            <v>0</v>
          </cell>
          <cell r="Y365">
            <v>14.8</v>
          </cell>
          <cell r="Z365">
            <v>18263.2</v>
          </cell>
          <cell r="AA365">
            <v>18263.2</v>
          </cell>
          <cell r="AB365">
            <v>0</v>
          </cell>
          <cell r="AD365">
            <v>0</v>
          </cell>
          <cell r="AE365">
            <v>0</v>
          </cell>
          <cell r="AF365">
            <v>0</v>
          </cell>
          <cell r="AG365">
            <v>0</v>
          </cell>
          <cell r="AH365">
            <v>0</v>
          </cell>
          <cell r="AI365">
            <v>0</v>
          </cell>
          <cell r="AJ365">
            <v>104.5</v>
          </cell>
          <cell r="AK365">
            <v>89.5</v>
          </cell>
          <cell r="AL365">
            <v>104.4</v>
          </cell>
          <cell r="AM365">
            <v>128829.6</v>
          </cell>
          <cell r="AN365">
            <v>0</v>
          </cell>
          <cell r="AO365">
            <v>128829.6</v>
          </cell>
          <cell r="AP365">
            <v>104.4</v>
          </cell>
          <cell r="AQ365">
            <v>128829.6</v>
          </cell>
          <cell r="AS365">
            <v>128829.6</v>
          </cell>
          <cell r="AT365">
            <v>89.5</v>
          </cell>
          <cell r="AW365">
            <v>110443</v>
          </cell>
          <cell r="AZ365">
            <v>110443</v>
          </cell>
          <cell r="BA365">
            <v>0</v>
          </cell>
          <cell r="BB365">
            <v>110443</v>
          </cell>
          <cell r="BC365">
            <v>0</v>
          </cell>
          <cell r="BD365">
            <v>0</v>
          </cell>
          <cell r="BE365">
            <v>123.4</v>
          </cell>
          <cell r="BF365">
            <v>123.4</v>
          </cell>
          <cell r="BG365">
            <v>123.4</v>
          </cell>
        </row>
        <row r="366">
          <cell r="A366">
            <v>200112</v>
          </cell>
          <cell r="B366" t="str">
            <v>bac</v>
          </cell>
          <cell r="C366" t="str">
            <v>bac26</v>
          </cell>
          <cell r="D366">
            <v>37250</v>
          </cell>
          <cell r="E366">
            <v>37250</v>
          </cell>
          <cell r="F366">
            <v>37250</v>
          </cell>
          <cell r="G366">
            <v>59.299999237060547</v>
          </cell>
          <cell r="H366">
            <v>59.299999237060547</v>
          </cell>
          <cell r="I366" t="str">
            <v>FCA Nevinnomyssk</v>
          </cell>
          <cell r="J366" t="str">
            <v>FCA Nevinnomyssk</v>
          </cell>
          <cell r="K366" t="str">
            <v>НевАзот</v>
          </cell>
          <cell r="L366" t="str">
            <v>НевАзот</v>
          </cell>
          <cell r="M366" t="str">
            <v>GMF</v>
          </cell>
          <cell r="N366" t="str">
            <v>Twin</v>
          </cell>
          <cell r="O366">
            <v>315</v>
          </cell>
          <cell r="P366">
            <v>18679.5</v>
          </cell>
          <cell r="R366">
            <v>18679.5</v>
          </cell>
          <cell r="S366">
            <v>18679.5</v>
          </cell>
          <cell r="T366">
            <v>0</v>
          </cell>
          <cell r="U366">
            <v>300</v>
          </cell>
          <cell r="V366">
            <v>17790</v>
          </cell>
          <cell r="W366">
            <v>17790</v>
          </cell>
          <cell r="X366">
            <v>0</v>
          </cell>
          <cell r="Y366">
            <v>13.5</v>
          </cell>
          <cell r="Z366">
            <v>800.55</v>
          </cell>
          <cell r="AA366">
            <v>800.55</v>
          </cell>
          <cell r="AB366">
            <v>0</v>
          </cell>
          <cell r="AD366">
            <v>0</v>
          </cell>
          <cell r="AE366">
            <v>0</v>
          </cell>
          <cell r="AF366">
            <v>0</v>
          </cell>
          <cell r="AG366">
            <v>0</v>
          </cell>
          <cell r="AH366">
            <v>0</v>
          </cell>
          <cell r="AI366">
            <v>0</v>
          </cell>
          <cell r="AJ366">
            <v>315</v>
          </cell>
          <cell r="AK366">
            <v>300.5</v>
          </cell>
          <cell r="AL366">
            <v>314.5</v>
          </cell>
          <cell r="AM366">
            <v>18649.849999999999</v>
          </cell>
          <cell r="AN366">
            <v>0</v>
          </cell>
          <cell r="AO366">
            <v>18649.849999999999</v>
          </cell>
          <cell r="AP366">
            <v>314.5</v>
          </cell>
          <cell r="AS366">
            <v>18649.849999999999</v>
          </cell>
          <cell r="AT366">
            <v>300.5</v>
          </cell>
          <cell r="AW366">
            <v>17819.650000000001</v>
          </cell>
          <cell r="AZ366">
            <v>17819.650000000001</v>
          </cell>
          <cell r="BA366">
            <v>0</v>
          </cell>
          <cell r="BB366">
            <v>17819.650000000001</v>
          </cell>
          <cell r="BC366">
            <v>0</v>
          </cell>
          <cell r="BD366">
            <v>0</v>
          </cell>
          <cell r="BE366">
            <v>29.65</v>
          </cell>
          <cell r="BF366">
            <v>29.65</v>
          </cell>
          <cell r="BG366">
            <v>29.65</v>
          </cell>
        </row>
        <row r="367">
          <cell r="A367">
            <v>200112</v>
          </cell>
          <cell r="B367" t="str">
            <v>bac</v>
          </cell>
          <cell r="C367" t="str">
            <v>bac28</v>
          </cell>
          <cell r="D367">
            <v>37250</v>
          </cell>
          <cell r="E367">
            <v>37250</v>
          </cell>
          <cell r="F367">
            <v>37250</v>
          </cell>
          <cell r="G367">
            <v>126.5</v>
          </cell>
          <cell r="H367">
            <v>126.5</v>
          </cell>
          <cell r="I367" t="str">
            <v>FCA Nevinnomyssk</v>
          </cell>
          <cell r="J367" t="str">
            <v>FCA Nevinnomyssk</v>
          </cell>
          <cell r="K367" t="str">
            <v>НевАзот</v>
          </cell>
          <cell r="L367" t="str">
            <v>НевАзот</v>
          </cell>
          <cell r="M367" t="str">
            <v>GMF</v>
          </cell>
          <cell r="N367" t="str">
            <v>Twin</v>
          </cell>
          <cell r="O367">
            <v>315</v>
          </cell>
          <cell r="P367">
            <v>39847.5</v>
          </cell>
          <cell r="R367">
            <v>39847.5</v>
          </cell>
          <cell r="S367">
            <v>39847.5</v>
          </cell>
          <cell r="T367">
            <v>0</v>
          </cell>
          <cell r="U367">
            <v>300</v>
          </cell>
          <cell r="V367">
            <v>37950</v>
          </cell>
          <cell r="W367">
            <v>37950</v>
          </cell>
          <cell r="X367">
            <v>0</v>
          </cell>
          <cell r="Y367">
            <v>13.5</v>
          </cell>
          <cell r="Z367">
            <v>1707.75</v>
          </cell>
          <cell r="AA367">
            <v>1707.75</v>
          </cell>
          <cell r="AB367">
            <v>0</v>
          </cell>
          <cell r="AD367">
            <v>0</v>
          </cell>
          <cell r="AE367">
            <v>0</v>
          </cell>
          <cell r="AF367">
            <v>0</v>
          </cell>
          <cell r="AG367">
            <v>0</v>
          </cell>
          <cell r="AH367">
            <v>0</v>
          </cell>
          <cell r="AI367">
            <v>0</v>
          </cell>
          <cell r="AJ367">
            <v>315</v>
          </cell>
          <cell r="AK367">
            <v>300.5</v>
          </cell>
          <cell r="AL367">
            <v>314.5</v>
          </cell>
          <cell r="AM367">
            <v>39784.25</v>
          </cell>
          <cell r="AN367">
            <v>0</v>
          </cell>
          <cell r="AO367">
            <v>39784.25</v>
          </cell>
          <cell r="AP367">
            <v>314.5</v>
          </cell>
          <cell r="AS367">
            <v>39784.25</v>
          </cell>
          <cell r="AT367">
            <v>300.5</v>
          </cell>
          <cell r="AW367">
            <v>38013.25</v>
          </cell>
          <cell r="AZ367">
            <v>38013.25</v>
          </cell>
          <cell r="BA367">
            <v>0</v>
          </cell>
          <cell r="BB367">
            <v>38013.25</v>
          </cell>
          <cell r="BC367">
            <v>0</v>
          </cell>
          <cell r="BD367">
            <v>0</v>
          </cell>
          <cell r="BE367">
            <v>63.25</v>
          </cell>
          <cell r="BF367">
            <v>63.25</v>
          </cell>
          <cell r="BG367">
            <v>63.25</v>
          </cell>
        </row>
        <row r="368">
          <cell r="A368">
            <v>200201</v>
          </cell>
          <cell r="B368" t="str">
            <v>bc</v>
          </cell>
          <cell r="C368" t="str">
            <v>bc37</v>
          </cell>
          <cell r="D368">
            <v>37245</v>
          </cell>
          <cell r="E368">
            <v>37250</v>
          </cell>
          <cell r="F368">
            <v>37276</v>
          </cell>
          <cell r="G368">
            <v>123</v>
          </cell>
          <cell r="H368">
            <v>123</v>
          </cell>
          <cell r="I368" t="str">
            <v>FCA Kovdor</v>
          </cell>
          <cell r="J368" t="str">
            <v>CIF Japan</v>
          </cell>
          <cell r="K368" t="str">
            <v>КГОК</v>
          </cell>
          <cell r="L368" t="str">
            <v>КГОК</v>
          </cell>
          <cell r="M368" t="str">
            <v>GMF</v>
          </cell>
          <cell r="N368" t="str">
            <v>Mitsui</v>
          </cell>
          <cell r="O368">
            <v>2095</v>
          </cell>
          <cell r="P368">
            <v>257685</v>
          </cell>
          <cell r="R368">
            <v>257685</v>
          </cell>
          <cell r="S368">
            <v>257685</v>
          </cell>
          <cell r="T368">
            <v>0</v>
          </cell>
          <cell r="U368">
            <v>1600</v>
          </cell>
          <cell r="V368">
            <v>196800</v>
          </cell>
          <cell r="W368">
            <v>196800</v>
          </cell>
          <cell r="X368">
            <v>0</v>
          </cell>
          <cell r="Y368">
            <v>377.9</v>
          </cell>
          <cell r="Z368">
            <v>46481.7</v>
          </cell>
          <cell r="AA368">
            <v>46481.7</v>
          </cell>
          <cell r="AB368">
            <v>0</v>
          </cell>
          <cell r="AD368">
            <v>9037.33</v>
          </cell>
          <cell r="AE368">
            <v>9037.33</v>
          </cell>
          <cell r="AF368">
            <v>0</v>
          </cell>
          <cell r="AG368">
            <v>376.11</v>
          </cell>
          <cell r="AH368">
            <v>376.11</v>
          </cell>
          <cell r="AI368">
            <v>0</v>
          </cell>
          <cell r="AJ368">
            <v>2095</v>
          </cell>
          <cell r="AK368">
            <v>1687</v>
          </cell>
          <cell r="AL368">
            <v>2094.9</v>
          </cell>
          <cell r="AM368">
            <v>257672.7</v>
          </cell>
          <cell r="AN368">
            <v>0</v>
          </cell>
          <cell r="AO368">
            <v>257672.7</v>
          </cell>
          <cell r="AP368">
            <v>2074.9</v>
          </cell>
          <cell r="AQ368">
            <v>255212.7</v>
          </cell>
          <cell r="AS368">
            <v>255212.7</v>
          </cell>
          <cell r="AT368">
            <v>1687</v>
          </cell>
          <cell r="AW368">
            <v>207501</v>
          </cell>
          <cell r="AZ368">
            <v>207501</v>
          </cell>
          <cell r="BA368">
            <v>0</v>
          </cell>
          <cell r="BB368">
            <v>207501</v>
          </cell>
          <cell r="BC368">
            <v>0</v>
          </cell>
          <cell r="BD368">
            <v>0</v>
          </cell>
          <cell r="BE368">
            <v>12.3</v>
          </cell>
          <cell r="BF368">
            <v>1230</v>
          </cell>
          <cell r="BG368">
            <v>1287.56</v>
          </cell>
        </row>
        <row r="369">
          <cell r="A369">
            <v>200112</v>
          </cell>
          <cell r="B369" t="str">
            <v>but</v>
          </cell>
          <cell r="C369" t="str">
            <v>but09</v>
          </cell>
          <cell r="D369">
            <v>37260</v>
          </cell>
          <cell r="E369">
            <v>37250</v>
          </cell>
          <cell r="F369">
            <v>37256</v>
          </cell>
          <cell r="G369">
            <v>868.030029296875</v>
          </cell>
          <cell r="H369">
            <v>868.030029296875</v>
          </cell>
          <cell r="I369" t="str">
            <v>FCA Nevinnomyssk</v>
          </cell>
          <cell r="J369" t="str">
            <v>DAF Buslovskaja</v>
          </cell>
          <cell r="K369" t="str">
            <v>НевАзот</v>
          </cell>
          <cell r="L369" t="str">
            <v>НевАзот</v>
          </cell>
          <cell r="M369" t="str">
            <v>GMF</v>
          </cell>
          <cell r="N369" t="str">
            <v>Vinmar</v>
          </cell>
          <cell r="O369">
            <v>240</v>
          </cell>
          <cell r="P369">
            <v>208327.2</v>
          </cell>
          <cell r="R369">
            <v>208327.2</v>
          </cell>
          <cell r="S369">
            <v>208327.2</v>
          </cell>
          <cell r="T369">
            <v>0</v>
          </cell>
          <cell r="U369">
            <v>149</v>
          </cell>
          <cell r="V369">
            <v>129336.47</v>
          </cell>
          <cell r="W369">
            <v>129336.47</v>
          </cell>
          <cell r="X369">
            <v>0</v>
          </cell>
          <cell r="Y369">
            <v>4.34</v>
          </cell>
          <cell r="Z369">
            <v>3767.2501999999999</v>
          </cell>
          <cell r="AA369">
            <v>3767.25</v>
          </cell>
          <cell r="AB369">
            <v>0</v>
          </cell>
          <cell r="AC369" t="str">
            <v>Transair</v>
          </cell>
          <cell r="AD369">
            <v>73918.070000000007</v>
          </cell>
          <cell r="AE369">
            <v>73918.070000000007</v>
          </cell>
          <cell r="AF369">
            <v>0</v>
          </cell>
          <cell r="AG369">
            <v>0</v>
          </cell>
          <cell r="AH369">
            <v>0</v>
          </cell>
          <cell r="AI369">
            <v>0</v>
          </cell>
          <cell r="AJ369">
            <v>240</v>
          </cell>
          <cell r="AK369">
            <v>234.66</v>
          </cell>
          <cell r="AL369">
            <v>239.5</v>
          </cell>
          <cell r="AM369">
            <v>207893.19</v>
          </cell>
          <cell r="AN369">
            <v>0</v>
          </cell>
          <cell r="AO369">
            <v>207893.19</v>
          </cell>
          <cell r="AP369">
            <v>239.5</v>
          </cell>
          <cell r="AS369">
            <v>207893.185</v>
          </cell>
          <cell r="AT369">
            <v>234.66</v>
          </cell>
          <cell r="AW369">
            <v>203691.9198</v>
          </cell>
          <cell r="AZ369">
            <v>203691.9198</v>
          </cell>
          <cell r="BA369">
            <v>0</v>
          </cell>
          <cell r="BB369">
            <v>203691.92</v>
          </cell>
          <cell r="BC369">
            <v>0</v>
          </cell>
          <cell r="BD369">
            <v>0</v>
          </cell>
          <cell r="BE369">
            <v>434.01499999999999</v>
          </cell>
          <cell r="BF369">
            <v>434.01499999999999</v>
          </cell>
          <cell r="BG369">
            <v>437.37979999999999</v>
          </cell>
        </row>
        <row r="370">
          <cell r="A370">
            <v>200112</v>
          </cell>
          <cell r="B370" t="str">
            <v>bac</v>
          </cell>
          <cell r="C370" t="str">
            <v>bac22</v>
          </cell>
          <cell r="D370">
            <v>37253</v>
          </cell>
          <cell r="E370">
            <v>37251</v>
          </cell>
          <cell r="F370">
            <v>37251</v>
          </cell>
          <cell r="G370">
            <v>9.8599996566772461</v>
          </cell>
          <cell r="H370">
            <v>9.8599996566772461</v>
          </cell>
          <cell r="I370" t="str">
            <v>FCA Nevinnomyssk</v>
          </cell>
          <cell r="J370" t="str">
            <v>FCA Nevinnomyssk</v>
          </cell>
          <cell r="K370" t="str">
            <v>НевАзот</v>
          </cell>
          <cell r="L370" t="str">
            <v>НевАзот</v>
          </cell>
          <cell r="M370" t="str">
            <v>GMF</v>
          </cell>
          <cell r="N370" t="str">
            <v>Akrilat</v>
          </cell>
          <cell r="O370">
            <v>415</v>
          </cell>
          <cell r="P370">
            <v>4091.9</v>
          </cell>
          <cell r="R370">
            <v>4091.9</v>
          </cell>
          <cell r="S370">
            <v>4091.9</v>
          </cell>
          <cell r="T370">
            <v>0</v>
          </cell>
          <cell r="U370">
            <v>310</v>
          </cell>
          <cell r="V370">
            <v>3056.6</v>
          </cell>
          <cell r="W370">
            <v>3056.6</v>
          </cell>
          <cell r="X370">
            <v>0</v>
          </cell>
          <cell r="Y370">
            <v>103.5</v>
          </cell>
          <cell r="Z370">
            <v>1020.51</v>
          </cell>
          <cell r="AA370">
            <v>1020.51</v>
          </cell>
          <cell r="AB370">
            <v>0</v>
          </cell>
          <cell r="AD370">
            <v>0</v>
          </cell>
          <cell r="AE370">
            <v>0</v>
          </cell>
          <cell r="AF370">
            <v>0</v>
          </cell>
          <cell r="AG370">
            <v>0</v>
          </cell>
          <cell r="AH370">
            <v>0</v>
          </cell>
          <cell r="AI370">
            <v>0</v>
          </cell>
          <cell r="AJ370">
            <v>415</v>
          </cell>
          <cell r="AK370">
            <v>310.5</v>
          </cell>
          <cell r="AL370">
            <v>414.5</v>
          </cell>
          <cell r="AM370">
            <v>4086.97</v>
          </cell>
          <cell r="AN370">
            <v>0</v>
          </cell>
          <cell r="AO370">
            <v>4086.97</v>
          </cell>
          <cell r="AP370">
            <v>414.5</v>
          </cell>
          <cell r="AS370">
            <v>4086.97</v>
          </cell>
          <cell r="AT370">
            <v>310.5</v>
          </cell>
          <cell r="AW370">
            <v>3061.53</v>
          </cell>
          <cell r="AZ370">
            <v>3061.53</v>
          </cell>
          <cell r="BA370">
            <v>0</v>
          </cell>
          <cell r="BB370">
            <v>3061.53</v>
          </cell>
          <cell r="BC370">
            <v>0</v>
          </cell>
          <cell r="BD370">
            <v>0</v>
          </cell>
          <cell r="BE370">
            <v>4.93</v>
          </cell>
          <cell r="BF370">
            <v>4.93</v>
          </cell>
          <cell r="BG370">
            <v>4.93</v>
          </cell>
        </row>
        <row r="371">
          <cell r="A371">
            <v>200112</v>
          </cell>
          <cell r="B371" t="str">
            <v>but</v>
          </cell>
          <cell r="C371" t="str">
            <v>but10</v>
          </cell>
          <cell r="D371">
            <v>37253</v>
          </cell>
          <cell r="E371">
            <v>37251</v>
          </cell>
          <cell r="F371">
            <v>37251</v>
          </cell>
          <cell r="G371">
            <v>11</v>
          </cell>
          <cell r="H371">
            <v>11</v>
          </cell>
          <cell r="I371" t="str">
            <v>FCA Nevinnomyssk</v>
          </cell>
          <cell r="J371" t="str">
            <v>FCA Nevinnomyssk</v>
          </cell>
          <cell r="K371" t="str">
            <v>НевАзот</v>
          </cell>
          <cell r="L371" t="str">
            <v>НевАзот</v>
          </cell>
          <cell r="M371" t="str">
            <v>GMF</v>
          </cell>
          <cell r="N371" t="str">
            <v>Akrilat</v>
          </cell>
          <cell r="O371">
            <v>390</v>
          </cell>
          <cell r="P371">
            <v>4290</v>
          </cell>
          <cell r="R371">
            <v>4290</v>
          </cell>
          <cell r="S371">
            <v>4290</v>
          </cell>
          <cell r="T371">
            <v>0</v>
          </cell>
          <cell r="U371">
            <v>259</v>
          </cell>
          <cell r="V371">
            <v>2849</v>
          </cell>
          <cell r="W371">
            <v>2849</v>
          </cell>
          <cell r="X371">
            <v>0</v>
          </cell>
          <cell r="Y371">
            <v>129.5</v>
          </cell>
          <cell r="Z371">
            <v>1424.5</v>
          </cell>
          <cell r="AA371">
            <v>1424.5</v>
          </cell>
          <cell r="AB371">
            <v>0</v>
          </cell>
          <cell r="AD371">
            <v>0</v>
          </cell>
          <cell r="AE371">
            <v>0</v>
          </cell>
          <cell r="AF371">
            <v>0</v>
          </cell>
          <cell r="AG371">
            <v>0</v>
          </cell>
          <cell r="AH371">
            <v>0</v>
          </cell>
          <cell r="AI371">
            <v>0</v>
          </cell>
          <cell r="AJ371">
            <v>390</v>
          </cell>
          <cell r="AK371">
            <v>259.5</v>
          </cell>
          <cell r="AL371">
            <v>389.5</v>
          </cell>
          <cell r="AM371">
            <v>4284.5</v>
          </cell>
          <cell r="AN371">
            <v>0</v>
          </cell>
          <cell r="AO371">
            <v>4284.5</v>
          </cell>
          <cell r="AP371">
            <v>389.5</v>
          </cell>
          <cell r="AS371">
            <v>4284.5</v>
          </cell>
          <cell r="AT371">
            <v>259.5</v>
          </cell>
          <cell r="AW371">
            <v>2854.5</v>
          </cell>
          <cell r="AZ371">
            <v>2854.5</v>
          </cell>
          <cell r="BA371">
            <v>0</v>
          </cell>
          <cell r="BB371">
            <v>2854.5</v>
          </cell>
          <cell r="BC371">
            <v>0</v>
          </cell>
          <cell r="BD371">
            <v>0</v>
          </cell>
          <cell r="BE371">
            <v>5.5</v>
          </cell>
          <cell r="BF371">
            <v>5.5</v>
          </cell>
          <cell r="BG371">
            <v>5.5</v>
          </cell>
        </row>
        <row r="372">
          <cell r="A372">
            <v>200112</v>
          </cell>
          <cell r="B372" t="str">
            <v>aah</v>
          </cell>
          <cell r="C372" t="str">
            <v>aah10</v>
          </cell>
          <cell r="D372">
            <v>37255</v>
          </cell>
          <cell r="E372">
            <v>37252</v>
          </cell>
          <cell r="F372">
            <v>37255</v>
          </cell>
          <cell r="G372">
            <v>86</v>
          </cell>
          <cell r="H372">
            <v>86</v>
          </cell>
          <cell r="I372" t="str">
            <v>FCA Nevinnomyssk</v>
          </cell>
          <cell r="J372" t="str">
            <v>DAF Uspenskaja</v>
          </cell>
          <cell r="K372" t="str">
            <v>НевАзот</v>
          </cell>
          <cell r="L372" t="str">
            <v>НевАзот</v>
          </cell>
          <cell r="M372" t="str">
            <v>GMF</v>
          </cell>
          <cell r="N372" t="str">
            <v>PCC</v>
          </cell>
          <cell r="O372">
            <v>369</v>
          </cell>
          <cell r="P372">
            <v>31734</v>
          </cell>
          <cell r="R372">
            <v>31734</v>
          </cell>
          <cell r="S372">
            <v>31734</v>
          </cell>
          <cell r="T372">
            <v>0</v>
          </cell>
          <cell r="U372">
            <v>315</v>
          </cell>
          <cell r="V372">
            <v>27090</v>
          </cell>
          <cell r="W372">
            <v>27090</v>
          </cell>
          <cell r="X372">
            <v>0</v>
          </cell>
          <cell r="Y372">
            <v>29.64</v>
          </cell>
          <cell r="Z372">
            <v>2549.04</v>
          </cell>
          <cell r="AA372">
            <v>2549.04</v>
          </cell>
          <cell r="AB372">
            <v>0</v>
          </cell>
          <cell r="AC372" t="str">
            <v>Transair</v>
          </cell>
          <cell r="AD372">
            <v>1966.31</v>
          </cell>
          <cell r="AE372">
            <v>1966.31</v>
          </cell>
          <cell r="AF372">
            <v>0</v>
          </cell>
          <cell r="AG372">
            <v>0</v>
          </cell>
          <cell r="AH372">
            <v>0</v>
          </cell>
          <cell r="AI372">
            <v>0</v>
          </cell>
          <cell r="AJ372">
            <v>369</v>
          </cell>
          <cell r="AK372">
            <v>338.36</v>
          </cell>
          <cell r="AL372">
            <v>368.5</v>
          </cell>
          <cell r="AM372">
            <v>31691</v>
          </cell>
          <cell r="AN372">
            <v>0</v>
          </cell>
          <cell r="AO372">
            <v>31691</v>
          </cell>
          <cell r="AP372">
            <v>368.5</v>
          </cell>
          <cell r="AS372">
            <v>31691</v>
          </cell>
          <cell r="AT372">
            <v>338.36</v>
          </cell>
          <cell r="AW372">
            <v>29098.959999999999</v>
          </cell>
          <cell r="AZ372">
            <v>29098.959999999999</v>
          </cell>
          <cell r="BA372">
            <v>0</v>
          </cell>
          <cell r="BB372">
            <v>29098.959999999999</v>
          </cell>
          <cell r="BC372">
            <v>0</v>
          </cell>
          <cell r="BD372">
            <v>0</v>
          </cell>
          <cell r="BE372">
            <v>43</v>
          </cell>
          <cell r="BF372">
            <v>43</v>
          </cell>
          <cell r="BG372">
            <v>42.65</v>
          </cell>
        </row>
        <row r="373">
          <cell r="A373">
            <v>200112</v>
          </cell>
          <cell r="B373" t="str">
            <v>ac</v>
          </cell>
          <cell r="C373" t="str">
            <v>ac67</v>
          </cell>
          <cell r="D373">
            <v>37246</v>
          </cell>
          <cell r="E373">
            <v>37252</v>
          </cell>
          <cell r="F373">
            <v>37252</v>
          </cell>
          <cell r="G373">
            <v>29874</v>
          </cell>
          <cell r="H373">
            <v>29874</v>
          </cell>
          <cell r="I373" t="str">
            <v>FOB Murmansk</v>
          </cell>
          <cell r="J373" t="str">
            <v>CFR Klaipeda</v>
          </cell>
          <cell r="K373" t="str">
            <v>КГОК</v>
          </cell>
          <cell r="L373" t="str">
            <v>КГОК</v>
          </cell>
          <cell r="M373" t="str">
            <v>Seneltex</v>
          </cell>
          <cell r="N373" t="str">
            <v>Lifosa</v>
          </cell>
          <cell r="O373">
            <v>56</v>
          </cell>
          <cell r="P373">
            <v>1672944</v>
          </cell>
          <cell r="R373">
            <v>1672944</v>
          </cell>
          <cell r="S373">
            <v>1672944</v>
          </cell>
          <cell r="T373">
            <v>0</v>
          </cell>
          <cell r="U373">
            <v>33</v>
          </cell>
          <cell r="V373">
            <v>985842</v>
          </cell>
          <cell r="W373">
            <v>985842</v>
          </cell>
          <cell r="X373">
            <v>0</v>
          </cell>
          <cell r="Y373">
            <v>12.48</v>
          </cell>
          <cell r="Z373">
            <v>372827.52</v>
          </cell>
          <cell r="AA373">
            <v>372827.52</v>
          </cell>
          <cell r="AB373">
            <v>0</v>
          </cell>
          <cell r="AC373" t="str">
            <v>ММП</v>
          </cell>
          <cell r="AD373">
            <v>308336.73</v>
          </cell>
          <cell r="AE373">
            <v>308310.64</v>
          </cell>
          <cell r="AF373">
            <v>26.09</v>
          </cell>
          <cell r="AG373">
            <v>0</v>
          </cell>
          <cell r="AH373">
            <v>0</v>
          </cell>
          <cell r="AI373">
            <v>0</v>
          </cell>
          <cell r="AK373">
            <v>42.9</v>
          </cell>
          <cell r="AM373">
            <v>0</v>
          </cell>
          <cell r="AN373">
            <v>0</v>
          </cell>
          <cell r="AP373">
            <v>56</v>
          </cell>
          <cell r="AQ373">
            <v>1672944</v>
          </cell>
          <cell r="AS373">
            <v>1672944</v>
          </cell>
          <cell r="AT373">
            <v>42.9</v>
          </cell>
          <cell r="AU373">
            <v>1281594.6000000001</v>
          </cell>
          <cell r="AV373">
            <v>15571.53</v>
          </cell>
          <cell r="AW373">
            <v>1297166.1299999999</v>
          </cell>
          <cell r="AX373">
            <v>1281594.6000000001</v>
          </cell>
          <cell r="AY373">
            <v>15571.53</v>
          </cell>
          <cell r="AZ373">
            <v>1297166.1299999999</v>
          </cell>
          <cell r="BA373">
            <v>0</v>
          </cell>
          <cell r="BB373">
            <v>1297166.1299999999</v>
          </cell>
          <cell r="BC373">
            <v>0</v>
          </cell>
          <cell r="BD373">
            <v>0</v>
          </cell>
          <cell r="BE373">
            <v>0</v>
          </cell>
          <cell r="BF373">
            <v>2950.35</v>
          </cell>
          <cell r="BG373">
            <v>2987.4</v>
          </cell>
          <cell r="BH373" t="str">
            <v>Universitet Slaski</v>
          </cell>
        </row>
        <row r="374">
          <cell r="A374">
            <v>200112</v>
          </cell>
          <cell r="B374" t="str">
            <v>bac</v>
          </cell>
          <cell r="C374" t="str">
            <v>bac29</v>
          </cell>
          <cell r="D374">
            <v>37250</v>
          </cell>
          <cell r="E374">
            <v>37252</v>
          </cell>
          <cell r="F374">
            <v>37252</v>
          </cell>
          <cell r="G374">
            <v>43.700000762939453</v>
          </cell>
          <cell r="H374">
            <v>43.700000762939453</v>
          </cell>
          <cell r="I374" t="str">
            <v>FCA Nevinnomyssk</v>
          </cell>
          <cell r="J374" t="str">
            <v>FCA Nevinnomyssk</v>
          </cell>
          <cell r="K374" t="str">
            <v>НевАзот</v>
          </cell>
          <cell r="L374" t="str">
            <v>НевАзот</v>
          </cell>
          <cell r="M374" t="str">
            <v>GMF</v>
          </cell>
          <cell r="N374" t="str">
            <v>Twin</v>
          </cell>
          <cell r="O374">
            <v>315</v>
          </cell>
          <cell r="P374">
            <v>13765.5</v>
          </cell>
          <cell r="R374">
            <v>13765.5</v>
          </cell>
          <cell r="S374">
            <v>13765.5</v>
          </cell>
          <cell r="T374">
            <v>0</v>
          </cell>
          <cell r="U374">
            <v>300</v>
          </cell>
          <cell r="V374">
            <v>13110</v>
          </cell>
          <cell r="W374">
            <v>13110</v>
          </cell>
          <cell r="X374">
            <v>0</v>
          </cell>
          <cell r="Y374">
            <v>13.5</v>
          </cell>
          <cell r="Z374">
            <v>589.95000000000005</v>
          </cell>
          <cell r="AA374">
            <v>589.95000000000005</v>
          </cell>
          <cell r="AB374">
            <v>0</v>
          </cell>
          <cell r="AD374">
            <v>0</v>
          </cell>
          <cell r="AE374">
            <v>0</v>
          </cell>
          <cell r="AF374">
            <v>0</v>
          </cell>
          <cell r="AG374">
            <v>0</v>
          </cell>
          <cell r="AH374">
            <v>0</v>
          </cell>
          <cell r="AI374">
            <v>0</v>
          </cell>
          <cell r="AJ374">
            <v>315</v>
          </cell>
          <cell r="AK374">
            <v>300.5</v>
          </cell>
          <cell r="AL374">
            <v>314.5</v>
          </cell>
          <cell r="AM374">
            <v>13743.65</v>
          </cell>
          <cell r="AN374">
            <v>0</v>
          </cell>
          <cell r="AO374">
            <v>13743.65</v>
          </cell>
          <cell r="AP374">
            <v>314.5</v>
          </cell>
          <cell r="AS374">
            <v>13743.65</v>
          </cell>
          <cell r="AT374">
            <v>300.5</v>
          </cell>
          <cell r="AW374">
            <v>13131.85</v>
          </cell>
          <cell r="AZ374">
            <v>13131.85</v>
          </cell>
          <cell r="BA374">
            <v>0</v>
          </cell>
          <cell r="BB374">
            <v>13131.85</v>
          </cell>
          <cell r="BC374">
            <v>0</v>
          </cell>
          <cell r="BD374">
            <v>0</v>
          </cell>
          <cell r="BE374">
            <v>21.85</v>
          </cell>
          <cell r="BF374">
            <v>21.85</v>
          </cell>
          <cell r="BG374">
            <v>21.85</v>
          </cell>
        </row>
        <row r="375">
          <cell r="A375">
            <v>200202</v>
          </cell>
          <cell r="B375" t="str">
            <v>bc</v>
          </cell>
          <cell r="C375" t="str">
            <v>bc39</v>
          </cell>
          <cell r="D375">
            <v>37253</v>
          </cell>
          <cell r="E375">
            <v>37252</v>
          </cell>
          <cell r="F375">
            <v>37288</v>
          </cell>
          <cell r="G375">
            <v>189</v>
          </cell>
          <cell r="H375">
            <v>189</v>
          </cell>
          <cell r="I375" t="str">
            <v>FCA Kovdor</v>
          </cell>
          <cell r="J375" t="str">
            <v>CIF Japan</v>
          </cell>
          <cell r="K375" t="str">
            <v>КГОК</v>
          </cell>
          <cell r="L375" t="str">
            <v>КГОК</v>
          </cell>
          <cell r="M375" t="str">
            <v>GMF</v>
          </cell>
          <cell r="N375" t="str">
            <v>Kinsho</v>
          </cell>
          <cell r="O375">
            <v>1900</v>
          </cell>
          <cell r="P375">
            <v>359100</v>
          </cell>
          <cell r="R375">
            <v>359100</v>
          </cell>
          <cell r="S375">
            <v>359100</v>
          </cell>
          <cell r="T375">
            <v>0</v>
          </cell>
          <cell r="U375">
            <v>1600</v>
          </cell>
          <cell r="V375">
            <v>302400</v>
          </cell>
          <cell r="W375">
            <v>302400</v>
          </cell>
          <cell r="X375">
            <v>0</v>
          </cell>
          <cell r="Y375">
            <v>187.9</v>
          </cell>
          <cell r="Z375">
            <v>35513.1</v>
          </cell>
          <cell r="AA375">
            <v>35513.1</v>
          </cell>
          <cell r="AB375">
            <v>0</v>
          </cell>
          <cell r="AD375">
            <v>12936</v>
          </cell>
          <cell r="AE375">
            <v>12936</v>
          </cell>
          <cell r="AF375">
            <v>0</v>
          </cell>
          <cell r="AG375">
            <v>577.91999999999996</v>
          </cell>
          <cell r="AH375">
            <v>577.91999999999996</v>
          </cell>
          <cell r="AI375">
            <v>0</v>
          </cell>
          <cell r="AJ375">
            <v>1900</v>
          </cell>
          <cell r="AK375">
            <v>1682</v>
          </cell>
          <cell r="AL375">
            <v>1899.9</v>
          </cell>
          <cell r="AM375">
            <v>359081.1</v>
          </cell>
          <cell r="AN375">
            <v>0</v>
          </cell>
          <cell r="AO375">
            <v>359081.1</v>
          </cell>
          <cell r="AP375">
            <v>1879.9</v>
          </cell>
          <cell r="AQ375">
            <v>355301.1</v>
          </cell>
          <cell r="AS375">
            <v>355301.1</v>
          </cell>
          <cell r="AT375">
            <v>1682</v>
          </cell>
          <cell r="AW375">
            <v>317898</v>
          </cell>
          <cell r="AZ375">
            <v>317898</v>
          </cell>
          <cell r="BA375">
            <v>0</v>
          </cell>
          <cell r="BB375">
            <v>317898</v>
          </cell>
          <cell r="BC375">
            <v>0</v>
          </cell>
          <cell r="BD375">
            <v>0</v>
          </cell>
          <cell r="BE375">
            <v>18.899999999999999</v>
          </cell>
          <cell r="BF375">
            <v>1890</v>
          </cell>
          <cell r="BG375">
            <v>1984.08</v>
          </cell>
        </row>
        <row r="376">
          <cell r="A376">
            <v>200202</v>
          </cell>
          <cell r="B376" t="str">
            <v>bc</v>
          </cell>
          <cell r="C376" t="str">
            <v>bc40</v>
          </cell>
          <cell r="D376">
            <v>37253</v>
          </cell>
          <cell r="E376">
            <v>37252</v>
          </cell>
          <cell r="F376">
            <v>37288</v>
          </cell>
          <cell r="G376">
            <v>126</v>
          </cell>
          <cell r="H376">
            <v>126</v>
          </cell>
          <cell r="I376" t="str">
            <v>FCA Kovdor</v>
          </cell>
          <cell r="J376" t="str">
            <v>CIF Japan</v>
          </cell>
          <cell r="K376" t="str">
            <v>КГОК</v>
          </cell>
          <cell r="L376" t="str">
            <v>КГОК</v>
          </cell>
          <cell r="M376" t="str">
            <v>GMF</v>
          </cell>
          <cell r="N376" t="str">
            <v>Kinsho</v>
          </cell>
          <cell r="O376">
            <v>1950</v>
          </cell>
          <cell r="P376">
            <v>245700</v>
          </cell>
          <cell r="R376">
            <v>245700</v>
          </cell>
          <cell r="S376">
            <v>245700</v>
          </cell>
          <cell r="T376">
            <v>0</v>
          </cell>
          <cell r="U376">
            <v>1600</v>
          </cell>
          <cell r="V376">
            <v>201600</v>
          </cell>
          <cell r="W376">
            <v>201600</v>
          </cell>
          <cell r="X376">
            <v>0</v>
          </cell>
          <cell r="Y376">
            <v>237.9</v>
          </cell>
          <cell r="Z376">
            <v>29975.4</v>
          </cell>
          <cell r="AA376">
            <v>29975.4</v>
          </cell>
          <cell r="AB376">
            <v>0</v>
          </cell>
          <cell r="AD376">
            <v>8624</v>
          </cell>
          <cell r="AE376">
            <v>8624</v>
          </cell>
          <cell r="AF376">
            <v>0</v>
          </cell>
          <cell r="AG376">
            <v>385.28</v>
          </cell>
          <cell r="AH376">
            <v>385.28</v>
          </cell>
          <cell r="AI376">
            <v>0</v>
          </cell>
          <cell r="AJ376">
            <v>1950</v>
          </cell>
          <cell r="AK376">
            <v>1682</v>
          </cell>
          <cell r="AL376">
            <v>1949.9</v>
          </cell>
          <cell r="AM376">
            <v>245687.4</v>
          </cell>
          <cell r="AN376">
            <v>0</v>
          </cell>
          <cell r="AO376">
            <v>245687.4</v>
          </cell>
          <cell r="AP376">
            <v>1929.9</v>
          </cell>
          <cell r="AQ376">
            <v>243167.4</v>
          </cell>
          <cell r="AS376">
            <v>243167.4</v>
          </cell>
          <cell r="AT376">
            <v>1682</v>
          </cell>
          <cell r="AW376">
            <v>211932</v>
          </cell>
          <cell r="AZ376">
            <v>211932</v>
          </cell>
          <cell r="BA376">
            <v>0</v>
          </cell>
          <cell r="BB376">
            <v>211932</v>
          </cell>
          <cell r="BC376">
            <v>0</v>
          </cell>
          <cell r="BD376">
            <v>0</v>
          </cell>
          <cell r="BE376">
            <v>12.6</v>
          </cell>
          <cell r="BF376">
            <v>1260</v>
          </cell>
          <cell r="BG376">
            <v>1322.72</v>
          </cell>
        </row>
        <row r="377">
          <cell r="A377">
            <v>200112</v>
          </cell>
          <cell r="B377" t="str">
            <v>but</v>
          </cell>
          <cell r="C377" t="str">
            <v>but12</v>
          </cell>
          <cell r="D377">
            <v>37262</v>
          </cell>
          <cell r="E377">
            <v>37252</v>
          </cell>
          <cell r="F377">
            <v>37256</v>
          </cell>
          <cell r="G377">
            <v>124.18000030517578</v>
          </cell>
          <cell r="H377">
            <v>124.18000030517578</v>
          </cell>
          <cell r="I377" t="str">
            <v>FCA Nevinnomyssk</v>
          </cell>
          <cell r="J377" t="str">
            <v>DAF Buslovskaja</v>
          </cell>
          <cell r="K377" t="str">
            <v>НевАзот</v>
          </cell>
          <cell r="L377" t="str">
            <v>НевАзот</v>
          </cell>
          <cell r="M377" t="str">
            <v>GMF</v>
          </cell>
          <cell r="N377" t="str">
            <v>Vinmar</v>
          </cell>
          <cell r="O377">
            <v>240</v>
          </cell>
          <cell r="P377">
            <v>29803.200000000001</v>
          </cell>
          <cell r="R377">
            <v>29803.200000000001</v>
          </cell>
          <cell r="S377">
            <v>29803.200000000001</v>
          </cell>
          <cell r="T377">
            <v>0</v>
          </cell>
          <cell r="U377">
            <v>149</v>
          </cell>
          <cell r="V377">
            <v>18502.82</v>
          </cell>
          <cell r="W377">
            <v>18502.82</v>
          </cell>
          <cell r="X377">
            <v>0</v>
          </cell>
          <cell r="Y377">
            <v>4.5599999999999996</v>
          </cell>
          <cell r="Z377">
            <v>566.26080000000002</v>
          </cell>
          <cell r="AA377">
            <v>566.26</v>
          </cell>
          <cell r="AB377">
            <v>0</v>
          </cell>
          <cell r="AC377" t="str">
            <v>Transair</v>
          </cell>
          <cell r="AD377">
            <v>10547.57</v>
          </cell>
          <cell r="AE377">
            <v>10547.57</v>
          </cell>
          <cell r="AF377">
            <v>0</v>
          </cell>
          <cell r="AG377">
            <v>0</v>
          </cell>
          <cell r="AH377">
            <v>0</v>
          </cell>
          <cell r="AI377">
            <v>0</v>
          </cell>
          <cell r="AJ377">
            <v>240</v>
          </cell>
          <cell r="AK377">
            <v>234.44</v>
          </cell>
          <cell r="AL377">
            <v>239.5</v>
          </cell>
          <cell r="AM377">
            <v>29741.11</v>
          </cell>
          <cell r="AN377">
            <v>0</v>
          </cell>
          <cell r="AO377">
            <v>29741.11</v>
          </cell>
          <cell r="AP377">
            <v>239.5</v>
          </cell>
          <cell r="AS377">
            <v>29741.11</v>
          </cell>
          <cell r="AT377">
            <v>234.44</v>
          </cell>
          <cell r="AW377">
            <v>29112.7592</v>
          </cell>
          <cell r="AZ377">
            <v>29112.7592</v>
          </cell>
          <cell r="BA377">
            <v>0</v>
          </cell>
          <cell r="BB377">
            <v>29112.76</v>
          </cell>
          <cell r="BC377">
            <v>0</v>
          </cell>
          <cell r="BD377">
            <v>0</v>
          </cell>
          <cell r="BE377">
            <v>62.09</v>
          </cell>
          <cell r="BF377">
            <v>62.09</v>
          </cell>
          <cell r="BG377">
            <v>62.369199999999999</v>
          </cell>
        </row>
        <row r="378">
          <cell r="A378">
            <v>200112</v>
          </cell>
          <cell r="B378" t="str">
            <v>map</v>
          </cell>
          <cell r="C378" t="str">
            <v>map58</v>
          </cell>
          <cell r="D378">
            <v>37251</v>
          </cell>
          <cell r="E378">
            <v>37252</v>
          </cell>
          <cell r="F378">
            <v>37252</v>
          </cell>
          <cell r="G378">
            <v>320</v>
          </cell>
          <cell r="H378">
            <v>320</v>
          </cell>
          <cell r="I378" t="str">
            <v>DAF Ivangorod</v>
          </cell>
          <cell r="J378" t="str">
            <v>DAF Ivangorod</v>
          </cell>
          <cell r="K378" t="str">
            <v>Фосфорит</v>
          </cell>
          <cell r="L378" t="str">
            <v>Фосфорит</v>
          </cell>
          <cell r="M378" t="str">
            <v>GMF</v>
          </cell>
          <cell r="N378" t="str">
            <v>SCPA</v>
          </cell>
          <cell r="O378">
            <v>142</v>
          </cell>
          <cell r="P378">
            <v>45440</v>
          </cell>
          <cell r="R378">
            <v>45440</v>
          </cell>
          <cell r="S378">
            <v>45440</v>
          </cell>
          <cell r="T378">
            <v>0</v>
          </cell>
          <cell r="U378">
            <v>121.25</v>
          </cell>
          <cell r="V378">
            <v>38800</v>
          </cell>
          <cell r="W378">
            <v>38800</v>
          </cell>
          <cell r="X378">
            <v>0</v>
          </cell>
          <cell r="Y378">
            <v>20.5</v>
          </cell>
          <cell r="Z378">
            <v>6560</v>
          </cell>
          <cell r="AA378">
            <v>6560</v>
          </cell>
          <cell r="AB378">
            <v>0</v>
          </cell>
          <cell r="AD378">
            <v>0</v>
          </cell>
          <cell r="AE378">
            <v>0</v>
          </cell>
          <cell r="AF378">
            <v>0</v>
          </cell>
          <cell r="AG378">
            <v>0</v>
          </cell>
          <cell r="AH378">
            <v>0</v>
          </cell>
          <cell r="AI378">
            <v>0</v>
          </cell>
          <cell r="AJ378">
            <v>142</v>
          </cell>
          <cell r="AK378">
            <v>121.35</v>
          </cell>
          <cell r="AL378">
            <v>141.94999999999999</v>
          </cell>
          <cell r="AM378">
            <v>45424</v>
          </cell>
          <cell r="AN378">
            <v>0</v>
          </cell>
          <cell r="AO378">
            <v>45424</v>
          </cell>
          <cell r="AP378">
            <v>141.94999999999999</v>
          </cell>
          <cell r="AQ378">
            <v>45424</v>
          </cell>
          <cell r="AS378">
            <v>45424</v>
          </cell>
          <cell r="AT378">
            <v>121.35</v>
          </cell>
          <cell r="AW378">
            <v>38832</v>
          </cell>
          <cell r="AZ378">
            <v>38832</v>
          </cell>
          <cell r="BA378">
            <v>0</v>
          </cell>
          <cell r="BB378">
            <v>38832</v>
          </cell>
          <cell r="BC378">
            <v>0</v>
          </cell>
          <cell r="BD378">
            <v>0</v>
          </cell>
          <cell r="BE378">
            <v>16</v>
          </cell>
          <cell r="BF378">
            <v>32</v>
          </cell>
          <cell r="BG378">
            <v>32</v>
          </cell>
        </row>
        <row r="379">
          <cell r="A379">
            <v>200201</v>
          </cell>
          <cell r="B379" t="str">
            <v>dfp</v>
          </cell>
          <cell r="C379" t="str">
            <v>dfp65</v>
          </cell>
          <cell r="D379">
            <v>37254</v>
          </cell>
          <cell r="E379">
            <v>37253</v>
          </cell>
          <cell r="F379">
            <v>37259</v>
          </cell>
          <cell r="G379">
            <v>1025.449951171875</v>
          </cell>
          <cell r="H379">
            <v>1018.030029296875</v>
          </cell>
          <cell r="I379" t="str">
            <v>DAF Ivangorod</v>
          </cell>
          <cell r="J379" t="str">
            <v>FOB Tallinn</v>
          </cell>
          <cell r="K379" t="str">
            <v>Фосфорит</v>
          </cell>
          <cell r="L379" t="str">
            <v>Фосфорит</v>
          </cell>
          <cell r="M379" t="str">
            <v>GMF</v>
          </cell>
          <cell r="N379" t="str">
            <v>Nagel</v>
          </cell>
          <cell r="O379">
            <v>138</v>
          </cell>
          <cell r="P379">
            <v>140488.14000000001</v>
          </cell>
          <cell r="R379">
            <v>140488.14000000001</v>
          </cell>
          <cell r="S379">
            <v>140488.14000000001</v>
          </cell>
          <cell r="T379">
            <v>0</v>
          </cell>
          <cell r="U379">
            <v>128.69999999999999</v>
          </cell>
          <cell r="V379">
            <v>131975.41500000001</v>
          </cell>
          <cell r="W379">
            <v>131975.42000000001</v>
          </cell>
          <cell r="X379">
            <v>0</v>
          </cell>
          <cell r="Y379">
            <v>0.61</v>
          </cell>
          <cell r="Z379">
            <v>620.99829999999997</v>
          </cell>
          <cell r="AA379">
            <v>621</v>
          </cell>
          <cell r="AB379">
            <v>0</v>
          </cell>
          <cell r="AC379" t="str">
            <v>EBSS</v>
          </cell>
          <cell r="AD379">
            <v>7589.3175000000001</v>
          </cell>
          <cell r="AE379">
            <v>7589.32</v>
          </cell>
          <cell r="AF379">
            <v>0</v>
          </cell>
          <cell r="AG379">
            <v>0</v>
          </cell>
          <cell r="AH379">
            <v>0</v>
          </cell>
          <cell r="AI379">
            <v>0</v>
          </cell>
          <cell r="AJ379">
            <v>138</v>
          </cell>
          <cell r="AK379">
            <v>137.19</v>
          </cell>
          <cell r="AL379">
            <v>137.9</v>
          </cell>
          <cell r="AM379">
            <v>140386.34</v>
          </cell>
          <cell r="AN379">
            <v>0</v>
          </cell>
          <cell r="AO379">
            <v>140386.34</v>
          </cell>
          <cell r="AP379">
            <v>137.9</v>
          </cell>
          <cell r="AQ379">
            <v>140386.337</v>
          </cell>
          <cell r="AS379">
            <v>140386.337</v>
          </cell>
          <cell r="AT379">
            <v>137.19</v>
          </cell>
          <cell r="AU379">
            <v>139663.53570000001</v>
          </cell>
          <cell r="AW379">
            <v>139663.53570000001</v>
          </cell>
          <cell r="AX379">
            <v>139663.53570000001</v>
          </cell>
          <cell r="AZ379">
            <v>139663.53570000001</v>
          </cell>
          <cell r="BA379">
            <v>0</v>
          </cell>
          <cell r="BB379">
            <v>139663.54</v>
          </cell>
          <cell r="BC379">
            <v>0</v>
          </cell>
          <cell r="BD379">
            <v>0</v>
          </cell>
          <cell r="BE379">
            <v>101.803</v>
          </cell>
          <cell r="BF379">
            <v>101.803</v>
          </cell>
          <cell r="BG379">
            <v>98.803200000000004</v>
          </cell>
          <cell r="BH379" t="str">
            <v>RMS Westfalia</v>
          </cell>
        </row>
        <row r="380">
          <cell r="A380">
            <v>200112</v>
          </cell>
          <cell r="B380" t="str">
            <v>bac</v>
          </cell>
          <cell r="C380" t="str">
            <v>bac31</v>
          </cell>
          <cell r="D380">
            <v>37250</v>
          </cell>
          <cell r="E380">
            <v>37254</v>
          </cell>
          <cell r="F380">
            <v>37254</v>
          </cell>
          <cell r="G380">
            <v>71.099998474121094</v>
          </cell>
          <cell r="H380">
            <v>71.099998474121094</v>
          </cell>
          <cell r="I380" t="str">
            <v>FCA Nevinnomyssk</v>
          </cell>
          <cell r="J380" t="str">
            <v>FCA Nevinnomyssk</v>
          </cell>
          <cell r="K380" t="str">
            <v>НевАзот</v>
          </cell>
          <cell r="L380" t="str">
            <v>НевАзот</v>
          </cell>
          <cell r="M380" t="str">
            <v>GMF</v>
          </cell>
          <cell r="N380" t="str">
            <v>Twin</v>
          </cell>
          <cell r="O380">
            <v>315</v>
          </cell>
          <cell r="P380">
            <v>22396.5</v>
          </cell>
          <cell r="R380">
            <v>22396.5</v>
          </cell>
          <cell r="S380">
            <v>22396.5</v>
          </cell>
          <cell r="T380">
            <v>0</v>
          </cell>
          <cell r="U380">
            <v>300</v>
          </cell>
          <cell r="V380">
            <v>21330</v>
          </cell>
          <cell r="W380">
            <v>21330</v>
          </cell>
          <cell r="X380">
            <v>0</v>
          </cell>
          <cell r="Y380">
            <v>13.5</v>
          </cell>
          <cell r="Z380">
            <v>959.85</v>
          </cell>
          <cell r="AA380">
            <v>959.85</v>
          </cell>
          <cell r="AB380">
            <v>0</v>
          </cell>
          <cell r="AD380">
            <v>0</v>
          </cell>
          <cell r="AE380">
            <v>0</v>
          </cell>
          <cell r="AF380">
            <v>0</v>
          </cell>
          <cell r="AG380">
            <v>0</v>
          </cell>
          <cell r="AH380">
            <v>0</v>
          </cell>
          <cell r="AI380">
            <v>0</v>
          </cell>
          <cell r="AJ380">
            <v>315</v>
          </cell>
          <cell r="AK380">
            <v>300.5</v>
          </cell>
          <cell r="AL380">
            <v>314.5</v>
          </cell>
          <cell r="AM380">
            <v>22360.95</v>
          </cell>
          <cell r="AN380">
            <v>0</v>
          </cell>
          <cell r="AO380">
            <v>22360.95</v>
          </cell>
          <cell r="AP380">
            <v>314.5</v>
          </cell>
          <cell r="AS380">
            <v>22360.95</v>
          </cell>
          <cell r="AT380">
            <v>300.5</v>
          </cell>
          <cell r="AW380">
            <v>21365.55</v>
          </cell>
          <cell r="AZ380">
            <v>21365.55</v>
          </cell>
          <cell r="BA380">
            <v>0</v>
          </cell>
          <cell r="BB380">
            <v>21365.55</v>
          </cell>
          <cell r="BC380">
            <v>0</v>
          </cell>
          <cell r="BD380">
            <v>0</v>
          </cell>
          <cell r="BE380">
            <v>35.549999999999997</v>
          </cell>
          <cell r="BF380">
            <v>35.549999999999997</v>
          </cell>
          <cell r="BG380">
            <v>35.549999999999997</v>
          </cell>
        </row>
        <row r="381">
          <cell r="A381">
            <v>200112</v>
          </cell>
          <cell r="B381" t="str">
            <v>eac</v>
          </cell>
          <cell r="C381" t="str">
            <v>eac20</v>
          </cell>
          <cell r="D381">
            <v>37264</v>
          </cell>
          <cell r="E381">
            <v>37254</v>
          </cell>
          <cell r="F381">
            <v>37256</v>
          </cell>
          <cell r="G381">
            <v>307.77499389648438</v>
          </cell>
          <cell r="H381">
            <v>307.77499389648438</v>
          </cell>
          <cell r="I381" t="str">
            <v>FCA Tonshaevo</v>
          </cell>
          <cell r="J381" t="str">
            <v>DAF Buslovskaja</v>
          </cell>
          <cell r="K381" t="str">
            <v>Амзя</v>
          </cell>
          <cell r="L381" t="str">
            <v>НевАзот</v>
          </cell>
          <cell r="M381" t="str">
            <v>GMF</v>
          </cell>
          <cell r="N381" t="str">
            <v>Vinmar</v>
          </cell>
          <cell r="O381">
            <v>405</v>
          </cell>
          <cell r="P381">
            <v>124648.88</v>
          </cell>
          <cell r="R381">
            <v>124648.88</v>
          </cell>
          <cell r="S381">
            <v>124648.88</v>
          </cell>
          <cell r="T381">
            <v>0</v>
          </cell>
          <cell r="U381">
            <v>300</v>
          </cell>
          <cell r="V381">
            <v>92332.5</v>
          </cell>
          <cell r="W381">
            <v>92332.5</v>
          </cell>
          <cell r="X381">
            <v>0</v>
          </cell>
          <cell r="Y381">
            <v>61.57</v>
          </cell>
          <cell r="Z381">
            <v>18949.706699999999</v>
          </cell>
          <cell r="AA381">
            <v>18949.71</v>
          </cell>
          <cell r="AB381">
            <v>0</v>
          </cell>
          <cell r="AC381" t="str">
            <v>Transair</v>
          </cell>
          <cell r="AD381">
            <v>12905.2</v>
          </cell>
          <cell r="AE381">
            <v>12905.2</v>
          </cell>
          <cell r="AF381">
            <v>0</v>
          </cell>
          <cell r="AG381">
            <v>0</v>
          </cell>
          <cell r="AH381">
            <v>0</v>
          </cell>
          <cell r="AI381">
            <v>0</v>
          </cell>
          <cell r="AJ381">
            <v>405</v>
          </cell>
          <cell r="AK381">
            <v>342.43</v>
          </cell>
          <cell r="AL381">
            <v>404.5</v>
          </cell>
          <cell r="AM381">
            <v>124494.99</v>
          </cell>
          <cell r="AN381">
            <v>0</v>
          </cell>
          <cell r="AO381">
            <v>124494.99</v>
          </cell>
          <cell r="AP381">
            <v>404.5</v>
          </cell>
          <cell r="AS381">
            <v>124494.9875</v>
          </cell>
          <cell r="AT381">
            <v>342.43</v>
          </cell>
          <cell r="AW381">
            <v>105391.39320000001</v>
          </cell>
          <cell r="AZ381">
            <v>105391.39320000001</v>
          </cell>
          <cell r="BA381">
            <v>0</v>
          </cell>
          <cell r="BB381">
            <v>105391.39</v>
          </cell>
          <cell r="BC381">
            <v>0</v>
          </cell>
          <cell r="BD381">
            <v>0</v>
          </cell>
          <cell r="BE381">
            <v>153.89250000000001</v>
          </cell>
          <cell r="BF381">
            <v>153.88749999999999</v>
          </cell>
          <cell r="BG381">
            <v>153.69319999999999</v>
          </cell>
        </row>
        <row r="382">
          <cell r="A382">
            <v>200112</v>
          </cell>
          <cell r="B382" t="str">
            <v>eac</v>
          </cell>
          <cell r="C382" t="str">
            <v>eac30</v>
          </cell>
          <cell r="D382">
            <v>37264</v>
          </cell>
          <cell r="E382">
            <v>37254</v>
          </cell>
          <cell r="F382">
            <v>37256</v>
          </cell>
          <cell r="G382">
            <v>199.94000244140625</v>
          </cell>
          <cell r="H382">
            <v>199.94000244140625</v>
          </cell>
          <cell r="I382" t="str">
            <v>FCA Tonshaevo</v>
          </cell>
          <cell r="J382" t="str">
            <v>DAF Buslovskaja</v>
          </cell>
          <cell r="K382" t="str">
            <v>Карбохим</v>
          </cell>
          <cell r="L382" t="str">
            <v>КГОК</v>
          </cell>
          <cell r="M382" t="str">
            <v>GMF</v>
          </cell>
          <cell r="N382" t="str">
            <v>Vopak</v>
          </cell>
          <cell r="O382">
            <v>405</v>
          </cell>
          <cell r="P382">
            <v>80975.7</v>
          </cell>
          <cell r="R382">
            <v>80975.7</v>
          </cell>
          <cell r="S382">
            <v>80975.7</v>
          </cell>
          <cell r="T382">
            <v>0</v>
          </cell>
          <cell r="U382">
            <v>368.84</v>
          </cell>
          <cell r="V382">
            <v>73745.869600000005</v>
          </cell>
          <cell r="W382">
            <v>73745.87</v>
          </cell>
          <cell r="X382">
            <v>0</v>
          </cell>
          <cell r="Y382">
            <v>-7.73</v>
          </cell>
          <cell r="Z382">
            <v>-1545.5362</v>
          </cell>
          <cell r="AA382">
            <v>-1545.54</v>
          </cell>
          <cell r="AB382">
            <v>0</v>
          </cell>
          <cell r="AC382" t="str">
            <v>Transair</v>
          </cell>
          <cell r="AD382">
            <v>8475.09</v>
          </cell>
          <cell r="AE382">
            <v>8475.09</v>
          </cell>
          <cell r="AF382">
            <v>0</v>
          </cell>
          <cell r="AG382">
            <v>0</v>
          </cell>
          <cell r="AH382">
            <v>0</v>
          </cell>
          <cell r="AI382">
            <v>0</v>
          </cell>
          <cell r="AJ382">
            <v>405</v>
          </cell>
          <cell r="AK382">
            <v>411.73</v>
          </cell>
          <cell r="AL382">
            <v>404.5</v>
          </cell>
          <cell r="AM382">
            <v>80875.73</v>
          </cell>
          <cell r="AN382">
            <v>0</v>
          </cell>
          <cell r="AO382">
            <v>80875.73</v>
          </cell>
          <cell r="AP382">
            <v>404.5</v>
          </cell>
          <cell r="AS382">
            <v>80875.73</v>
          </cell>
          <cell r="AT382">
            <v>411.73</v>
          </cell>
          <cell r="AW382">
            <v>82321.296199999997</v>
          </cell>
          <cell r="AZ382">
            <v>82321.296199999997</v>
          </cell>
          <cell r="BA382">
            <v>0</v>
          </cell>
          <cell r="BB382">
            <v>82321.3</v>
          </cell>
          <cell r="BC382">
            <v>0</v>
          </cell>
          <cell r="BD382">
            <v>0</v>
          </cell>
          <cell r="BE382">
            <v>99.97</v>
          </cell>
          <cell r="BF382">
            <v>99.97</v>
          </cell>
          <cell r="BG382">
            <v>100.3366</v>
          </cell>
        </row>
        <row r="383">
          <cell r="A383">
            <v>200112</v>
          </cell>
          <cell r="B383" t="str">
            <v>eac</v>
          </cell>
          <cell r="C383" t="str">
            <v>eac25</v>
          </cell>
          <cell r="D383">
            <v>37281</v>
          </cell>
          <cell r="E383">
            <v>37255</v>
          </cell>
          <cell r="F383">
            <v>37256</v>
          </cell>
          <cell r="G383">
            <v>467.11700439453125</v>
          </cell>
          <cell r="H383">
            <v>467.11700439453125</v>
          </cell>
          <cell r="I383" t="str">
            <v>FCA Tonshaevo</v>
          </cell>
          <cell r="J383" t="str">
            <v>DAF Buslovskaja</v>
          </cell>
          <cell r="K383" t="str">
            <v>Карбохим</v>
          </cell>
          <cell r="L383" t="str">
            <v>КГОК</v>
          </cell>
          <cell r="M383" t="str">
            <v>GMF</v>
          </cell>
          <cell r="N383" t="str">
            <v>Vopak</v>
          </cell>
          <cell r="O383">
            <v>400</v>
          </cell>
          <cell r="P383">
            <v>186846.8</v>
          </cell>
          <cell r="R383">
            <v>186846.8</v>
          </cell>
          <cell r="S383">
            <v>186846.8</v>
          </cell>
          <cell r="T383">
            <v>0</v>
          </cell>
          <cell r="U383">
            <v>368.84</v>
          </cell>
          <cell r="V383">
            <v>172291.43429999999</v>
          </cell>
          <cell r="W383">
            <v>172291.43</v>
          </cell>
          <cell r="X383">
            <v>0</v>
          </cell>
          <cell r="Y383">
            <v>-12.89</v>
          </cell>
          <cell r="Z383">
            <v>-6021.1381000000001</v>
          </cell>
          <cell r="AA383">
            <v>-6021.14</v>
          </cell>
          <cell r="AB383">
            <v>0</v>
          </cell>
          <cell r="AC383" t="str">
            <v>Transair</v>
          </cell>
          <cell r="AD383">
            <v>19874.080000000002</v>
          </cell>
          <cell r="AE383">
            <v>19874.080000000002</v>
          </cell>
          <cell r="AF383">
            <v>0</v>
          </cell>
          <cell r="AG383">
            <v>0</v>
          </cell>
          <cell r="AH383">
            <v>0</v>
          </cell>
          <cell r="AI383">
            <v>0</v>
          </cell>
          <cell r="AJ383">
            <v>400</v>
          </cell>
          <cell r="AK383">
            <v>411.89</v>
          </cell>
          <cell r="AL383">
            <v>399.5</v>
          </cell>
          <cell r="AM383">
            <v>186613.24</v>
          </cell>
          <cell r="AN383">
            <v>0</v>
          </cell>
          <cell r="AO383">
            <v>186613.24</v>
          </cell>
          <cell r="AP383">
            <v>399.5</v>
          </cell>
          <cell r="AS383">
            <v>186613.2415</v>
          </cell>
          <cell r="AT383">
            <v>411.89</v>
          </cell>
          <cell r="AW383">
            <v>192400.8211</v>
          </cell>
          <cell r="AZ383">
            <v>192400.8211</v>
          </cell>
          <cell r="BA383">
            <v>0</v>
          </cell>
          <cell r="BB383">
            <v>192400.82</v>
          </cell>
          <cell r="BC383">
            <v>0</v>
          </cell>
          <cell r="BD383">
            <v>0</v>
          </cell>
          <cell r="BE383">
            <v>233.55850000000001</v>
          </cell>
          <cell r="BF383">
            <v>233.55850000000001</v>
          </cell>
          <cell r="BG383">
            <v>235.30680000000001</v>
          </cell>
        </row>
        <row r="384">
          <cell r="A384">
            <v>200112</v>
          </cell>
          <cell r="B384" t="str">
            <v>eac</v>
          </cell>
          <cell r="C384" t="str">
            <v>eac26</v>
          </cell>
          <cell r="D384">
            <v>37265</v>
          </cell>
          <cell r="E384">
            <v>37255</v>
          </cell>
          <cell r="F384">
            <v>37256</v>
          </cell>
          <cell r="G384">
            <v>117.5</v>
          </cell>
          <cell r="H384">
            <v>117.5</v>
          </cell>
          <cell r="I384" t="str">
            <v>FCA Amzya</v>
          </cell>
          <cell r="J384" t="str">
            <v>DAF Buslovskaja</v>
          </cell>
          <cell r="K384" t="str">
            <v>Амзя</v>
          </cell>
          <cell r="L384" t="str">
            <v>НевАзот</v>
          </cell>
          <cell r="M384" t="str">
            <v>GMF</v>
          </cell>
          <cell r="N384" t="str">
            <v>Vinmar</v>
          </cell>
          <cell r="O384">
            <v>405</v>
          </cell>
          <cell r="P384">
            <v>47587.5</v>
          </cell>
          <cell r="R384">
            <v>47587.5</v>
          </cell>
          <cell r="S384">
            <v>47587.5</v>
          </cell>
          <cell r="T384">
            <v>0</v>
          </cell>
          <cell r="U384">
            <v>300</v>
          </cell>
          <cell r="V384">
            <v>35250</v>
          </cell>
          <cell r="W384">
            <v>35250</v>
          </cell>
          <cell r="X384">
            <v>0</v>
          </cell>
          <cell r="Y384">
            <v>61.42</v>
          </cell>
          <cell r="Z384">
            <v>7216.85</v>
          </cell>
          <cell r="AA384">
            <v>7216.85</v>
          </cell>
          <cell r="AB384">
            <v>0</v>
          </cell>
          <cell r="AC384" t="str">
            <v>Transair</v>
          </cell>
          <cell r="AD384">
            <v>4944.2</v>
          </cell>
          <cell r="AE384">
            <v>4944.2</v>
          </cell>
          <cell r="AF384">
            <v>0</v>
          </cell>
          <cell r="AG384">
            <v>0</v>
          </cell>
          <cell r="AH384">
            <v>0</v>
          </cell>
          <cell r="AI384">
            <v>0</v>
          </cell>
          <cell r="AJ384">
            <v>405</v>
          </cell>
          <cell r="AK384">
            <v>342.58</v>
          </cell>
          <cell r="AL384">
            <v>404.5</v>
          </cell>
          <cell r="AM384">
            <v>47528.75</v>
          </cell>
          <cell r="AN384">
            <v>0</v>
          </cell>
          <cell r="AO384">
            <v>47528.75</v>
          </cell>
          <cell r="AP384">
            <v>404.5</v>
          </cell>
          <cell r="AS384">
            <v>47528.75</v>
          </cell>
          <cell r="AT384">
            <v>342.58</v>
          </cell>
          <cell r="AW384">
            <v>40253.15</v>
          </cell>
          <cell r="AZ384">
            <v>40253.15</v>
          </cell>
          <cell r="BA384">
            <v>0</v>
          </cell>
          <cell r="BB384">
            <v>40253.15</v>
          </cell>
          <cell r="BC384">
            <v>0</v>
          </cell>
          <cell r="BD384">
            <v>0</v>
          </cell>
          <cell r="BE384">
            <v>58.75</v>
          </cell>
          <cell r="BF384">
            <v>58.75</v>
          </cell>
          <cell r="BG384">
            <v>58.95</v>
          </cell>
        </row>
        <row r="385">
          <cell r="A385">
            <v>200112</v>
          </cell>
          <cell r="B385" t="str">
            <v>eac</v>
          </cell>
          <cell r="C385" t="str">
            <v>eac27</v>
          </cell>
          <cell r="D385">
            <v>37254</v>
          </cell>
          <cell r="E385">
            <v>37255</v>
          </cell>
          <cell r="F385">
            <v>37255</v>
          </cell>
          <cell r="G385">
            <v>59.5</v>
          </cell>
          <cell r="H385">
            <v>59.5</v>
          </cell>
          <cell r="I385" t="str">
            <v>FCA Amzya</v>
          </cell>
          <cell r="J385" t="str">
            <v>FCA Amzya</v>
          </cell>
          <cell r="K385" t="str">
            <v>Амзя</v>
          </cell>
          <cell r="L385" t="str">
            <v>НевАзот</v>
          </cell>
          <cell r="M385" t="str">
            <v>GMF</v>
          </cell>
          <cell r="N385" t="str">
            <v>Coxon</v>
          </cell>
          <cell r="O385">
            <v>380</v>
          </cell>
          <cell r="P385">
            <v>22610</v>
          </cell>
          <cell r="R385">
            <v>22610</v>
          </cell>
          <cell r="S385">
            <v>22610</v>
          </cell>
          <cell r="T385">
            <v>0</v>
          </cell>
          <cell r="U385">
            <v>300</v>
          </cell>
          <cell r="V385">
            <v>17850</v>
          </cell>
          <cell r="W385">
            <v>17850</v>
          </cell>
          <cell r="X385">
            <v>0</v>
          </cell>
          <cell r="Y385">
            <v>78.5</v>
          </cell>
          <cell r="Z385">
            <v>4670.75</v>
          </cell>
          <cell r="AA385">
            <v>4670.75</v>
          </cell>
          <cell r="AB385">
            <v>0</v>
          </cell>
          <cell r="AD385">
            <v>0</v>
          </cell>
          <cell r="AE385">
            <v>0</v>
          </cell>
          <cell r="AF385">
            <v>0</v>
          </cell>
          <cell r="AG385">
            <v>0</v>
          </cell>
          <cell r="AH385">
            <v>0</v>
          </cell>
          <cell r="AI385">
            <v>0</v>
          </cell>
          <cell r="AJ385">
            <v>380</v>
          </cell>
          <cell r="AK385">
            <v>300.5</v>
          </cell>
          <cell r="AL385">
            <v>379.5</v>
          </cell>
          <cell r="AM385">
            <v>22580.25</v>
          </cell>
          <cell r="AN385">
            <v>0</v>
          </cell>
          <cell r="AO385">
            <v>22580.25</v>
          </cell>
          <cell r="AP385">
            <v>379.5</v>
          </cell>
          <cell r="AS385">
            <v>22580.25</v>
          </cell>
          <cell r="AT385">
            <v>300.5</v>
          </cell>
          <cell r="AW385">
            <v>17879.75</v>
          </cell>
          <cell r="AZ385">
            <v>17879.75</v>
          </cell>
          <cell r="BA385">
            <v>0</v>
          </cell>
          <cell r="BB385">
            <v>17879.75</v>
          </cell>
          <cell r="BC385">
            <v>0</v>
          </cell>
          <cell r="BD385">
            <v>0</v>
          </cell>
          <cell r="BE385">
            <v>29.75</v>
          </cell>
          <cell r="BF385">
            <v>29.75</v>
          </cell>
          <cell r="BG385">
            <v>29.75</v>
          </cell>
        </row>
        <row r="386">
          <cell r="A386">
            <v>200201</v>
          </cell>
          <cell r="B386" t="str">
            <v>npk</v>
          </cell>
          <cell r="C386" t="str">
            <v>npk04</v>
          </cell>
          <cell r="D386">
            <v>37274</v>
          </cell>
          <cell r="E386">
            <v>37255</v>
          </cell>
          <cell r="F386">
            <v>37273</v>
          </cell>
          <cell r="G386">
            <v>2727.60009765625</v>
          </cell>
          <cell r="H386">
            <v>2473.5</v>
          </cell>
          <cell r="I386" t="str">
            <v>FCA Nevinnomyssk</v>
          </cell>
          <cell r="J386" t="str">
            <v>C&amp;F Tripoli</v>
          </cell>
          <cell r="K386" t="str">
            <v>НВТИ</v>
          </cell>
          <cell r="L386" t="str">
            <v>НВТИ</v>
          </cell>
          <cell r="M386" t="str">
            <v>GMF</v>
          </cell>
          <cell r="N386" t="str">
            <v>Mekatrade</v>
          </cell>
          <cell r="O386">
            <v>156.03</v>
          </cell>
          <cell r="P386">
            <v>385940.21</v>
          </cell>
          <cell r="R386">
            <v>385940.21</v>
          </cell>
          <cell r="S386">
            <v>385940.21</v>
          </cell>
          <cell r="T386">
            <v>0</v>
          </cell>
          <cell r="U386">
            <v>114</v>
          </cell>
          <cell r="V386">
            <v>310946.40000000002</v>
          </cell>
          <cell r="W386">
            <v>310946.40000000002</v>
          </cell>
          <cell r="X386">
            <v>0</v>
          </cell>
          <cell r="Y386">
            <v>-7.73</v>
          </cell>
          <cell r="Z386">
            <v>-19120.154999999999</v>
          </cell>
          <cell r="AA386">
            <v>-19120.16</v>
          </cell>
          <cell r="AB386">
            <v>0</v>
          </cell>
          <cell r="AC386" t="str">
            <v>Railco</v>
          </cell>
          <cell r="AD386">
            <v>93612.46</v>
          </cell>
          <cell r="AE386">
            <v>93612.46</v>
          </cell>
          <cell r="AF386">
            <v>0</v>
          </cell>
          <cell r="AG386">
            <v>0</v>
          </cell>
          <cell r="AH386">
            <v>0</v>
          </cell>
          <cell r="AI386">
            <v>0</v>
          </cell>
          <cell r="AJ386">
            <v>156.03</v>
          </cell>
          <cell r="AK386">
            <v>163.61000000000001</v>
          </cell>
          <cell r="AL386">
            <v>155.93</v>
          </cell>
          <cell r="AM386">
            <v>385692.86</v>
          </cell>
          <cell r="AN386">
            <v>0</v>
          </cell>
          <cell r="AO386">
            <v>385692.86</v>
          </cell>
          <cell r="AP386">
            <v>155.93</v>
          </cell>
          <cell r="AQ386">
            <v>385692.85499999998</v>
          </cell>
          <cell r="AS386">
            <v>385692.85499999998</v>
          </cell>
          <cell r="AT386">
            <v>163.61000000000001</v>
          </cell>
          <cell r="AW386">
            <v>404689.33500000002</v>
          </cell>
          <cell r="AZ386">
            <v>404689.33500000002</v>
          </cell>
          <cell r="BA386">
            <v>0</v>
          </cell>
          <cell r="BB386">
            <v>404689.34</v>
          </cell>
          <cell r="BC386">
            <v>0</v>
          </cell>
          <cell r="BD386">
            <v>0</v>
          </cell>
          <cell r="BE386">
            <v>247.35</v>
          </cell>
          <cell r="BF386">
            <v>123.675</v>
          </cell>
          <cell r="BG386">
            <v>130.47499999999999</v>
          </cell>
          <cell r="BH386" t="str">
            <v>Al Haji Amneh</v>
          </cell>
        </row>
        <row r="387">
          <cell r="A387">
            <v>200112</v>
          </cell>
          <cell r="B387" t="str">
            <v>ac</v>
          </cell>
          <cell r="C387" t="str">
            <v>ac68</v>
          </cell>
          <cell r="D387">
            <v>37252</v>
          </cell>
          <cell r="E387">
            <v>37256</v>
          </cell>
          <cell r="F387">
            <v>37256</v>
          </cell>
          <cell r="G387">
            <v>20536</v>
          </cell>
          <cell r="H387">
            <v>20536</v>
          </cell>
          <cell r="I387" t="str">
            <v>FOB Murmansk</v>
          </cell>
          <cell r="J387" t="str">
            <v>FOB Murmansk</v>
          </cell>
          <cell r="K387" t="str">
            <v>КГОК</v>
          </cell>
          <cell r="L387" t="str">
            <v>КГОК</v>
          </cell>
          <cell r="M387" t="str">
            <v>Seneltex</v>
          </cell>
          <cell r="N387" t="str">
            <v>Sobelmar</v>
          </cell>
          <cell r="O387">
            <v>43.5</v>
          </cell>
          <cell r="P387">
            <v>893316</v>
          </cell>
          <cell r="R387">
            <v>893316</v>
          </cell>
          <cell r="S387">
            <v>893316</v>
          </cell>
          <cell r="T387">
            <v>0</v>
          </cell>
          <cell r="U387">
            <v>33</v>
          </cell>
          <cell r="V387">
            <v>677688</v>
          </cell>
          <cell r="W387">
            <v>677688</v>
          </cell>
          <cell r="X387">
            <v>0</v>
          </cell>
          <cell r="Y387">
            <v>10.3</v>
          </cell>
          <cell r="Z387">
            <v>211520.8</v>
          </cell>
          <cell r="AA387">
            <v>211520.8</v>
          </cell>
          <cell r="AB387">
            <v>0</v>
          </cell>
          <cell r="AD387">
            <v>0</v>
          </cell>
          <cell r="AE387">
            <v>0</v>
          </cell>
          <cell r="AF387">
            <v>0</v>
          </cell>
          <cell r="AG387">
            <v>0</v>
          </cell>
          <cell r="AH387">
            <v>0</v>
          </cell>
          <cell r="AI387">
            <v>0</v>
          </cell>
          <cell r="AK387">
            <v>33.1</v>
          </cell>
          <cell r="AM387">
            <v>0</v>
          </cell>
          <cell r="AN387">
            <v>0</v>
          </cell>
          <cell r="AP387">
            <v>43.5</v>
          </cell>
          <cell r="AQ387">
            <v>893316</v>
          </cell>
          <cell r="AS387">
            <v>893316</v>
          </cell>
          <cell r="AT387">
            <v>33.1</v>
          </cell>
          <cell r="AU387">
            <v>679741.6</v>
          </cell>
          <cell r="AW387">
            <v>679741.6</v>
          </cell>
          <cell r="AX387">
            <v>679741.6</v>
          </cell>
          <cell r="AZ387">
            <v>679741.6</v>
          </cell>
          <cell r="BA387">
            <v>0</v>
          </cell>
          <cell r="BB387">
            <v>679741.6</v>
          </cell>
          <cell r="BC387">
            <v>0</v>
          </cell>
          <cell r="BD387">
            <v>0</v>
          </cell>
          <cell r="BE387">
            <v>0</v>
          </cell>
          <cell r="BF387">
            <v>2053.6</v>
          </cell>
          <cell r="BG387">
            <v>2053.6</v>
          </cell>
          <cell r="BH387" t="str">
            <v>Zarechensk</v>
          </cell>
        </row>
        <row r="388">
          <cell r="A388">
            <v>200201</v>
          </cell>
          <cell r="B388" t="str">
            <v>dfp</v>
          </cell>
          <cell r="C388" t="str">
            <v>dfp58</v>
          </cell>
          <cell r="D388">
            <v>37253</v>
          </cell>
          <cell r="E388">
            <v>37256</v>
          </cell>
          <cell r="F388">
            <v>37262</v>
          </cell>
          <cell r="G388">
            <v>3008.47998046875</v>
          </cell>
          <cell r="H388">
            <v>2979.110107421875</v>
          </cell>
          <cell r="I388" t="str">
            <v>DAF Ivangorod</v>
          </cell>
          <cell r="J388" t="str">
            <v>FOB Tallinn</v>
          </cell>
          <cell r="K388" t="str">
            <v>Фосфорит</v>
          </cell>
          <cell r="L388" t="str">
            <v>Фосфорит</v>
          </cell>
          <cell r="M388" t="str">
            <v>GMF</v>
          </cell>
          <cell r="N388" t="str">
            <v>Nagel</v>
          </cell>
          <cell r="O388">
            <v>131</v>
          </cell>
          <cell r="P388">
            <v>390263.41</v>
          </cell>
          <cell r="R388">
            <v>390263.41</v>
          </cell>
          <cell r="S388">
            <v>390263.41</v>
          </cell>
          <cell r="T388">
            <v>0</v>
          </cell>
          <cell r="U388">
            <v>121.8</v>
          </cell>
          <cell r="V388">
            <v>366432.864</v>
          </cell>
          <cell r="W388">
            <v>366432.86</v>
          </cell>
          <cell r="X388">
            <v>0</v>
          </cell>
          <cell r="Y388">
            <v>0.51</v>
          </cell>
          <cell r="Z388">
            <v>1519.3461</v>
          </cell>
          <cell r="AA388">
            <v>1519.35</v>
          </cell>
          <cell r="AB388">
            <v>0</v>
          </cell>
          <cell r="AC388" t="str">
            <v>EBSS</v>
          </cell>
          <cell r="AD388">
            <v>21420.997500000001</v>
          </cell>
          <cell r="AE388">
            <v>21421</v>
          </cell>
          <cell r="AF388">
            <v>0</v>
          </cell>
          <cell r="AG388">
            <v>0</v>
          </cell>
          <cell r="AH388">
            <v>0</v>
          </cell>
          <cell r="AI388">
            <v>0</v>
          </cell>
          <cell r="AJ388">
            <v>131</v>
          </cell>
          <cell r="AK388">
            <v>130.29</v>
          </cell>
          <cell r="AL388">
            <v>130.9</v>
          </cell>
          <cell r="AM388">
            <v>389965.5</v>
          </cell>
          <cell r="AN388">
            <v>0</v>
          </cell>
          <cell r="AO388">
            <v>389965.5</v>
          </cell>
          <cell r="AP388">
            <v>130.9</v>
          </cell>
          <cell r="AQ388">
            <v>389965.49900000001</v>
          </cell>
          <cell r="AS388">
            <v>389965.49900000001</v>
          </cell>
          <cell r="AT388">
            <v>130.29</v>
          </cell>
          <cell r="AU388">
            <v>388148.24190000002</v>
          </cell>
          <cell r="AW388">
            <v>388148.24190000002</v>
          </cell>
          <cell r="AX388">
            <v>388148.24190000002</v>
          </cell>
          <cell r="AZ388">
            <v>388148.24190000002</v>
          </cell>
          <cell r="BA388">
            <v>0</v>
          </cell>
          <cell r="BB388">
            <v>388148.24</v>
          </cell>
          <cell r="BC388">
            <v>0</v>
          </cell>
          <cell r="BD388">
            <v>0</v>
          </cell>
          <cell r="BE388">
            <v>297.911</v>
          </cell>
          <cell r="BF388">
            <v>297.911</v>
          </cell>
          <cell r="BG388">
            <v>294.38040000000001</v>
          </cell>
          <cell r="BH388" t="str">
            <v>Stoertebecker</v>
          </cell>
        </row>
        <row r="389">
          <cell r="A389">
            <v>200112</v>
          </cell>
          <cell r="B389" t="str">
            <v>dfp</v>
          </cell>
          <cell r="C389" t="str">
            <v>dfp61</v>
          </cell>
          <cell r="D389">
            <v>37249</v>
          </cell>
          <cell r="E389">
            <v>37256</v>
          </cell>
          <cell r="F389">
            <v>37256</v>
          </cell>
          <cell r="G389">
            <v>65</v>
          </cell>
          <cell r="H389">
            <v>65</v>
          </cell>
          <cell r="I389" t="str">
            <v>FCA Sala</v>
          </cell>
          <cell r="J389" t="str">
            <v>FCA Sala</v>
          </cell>
          <cell r="K389" t="str">
            <v>Фосфорит</v>
          </cell>
          <cell r="L389" t="str">
            <v>Фосфорит</v>
          </cell>
          <cell r="M389" t="str">
            <v>GMF</v>
          </cell>
          <cell r="N389" t="str">
            <v>Raleksas</v>
          </cell>
          <cell r="O389">
            <v>148</v>
          </cell>
          <cell r="P389">
            <v>9620</v>
          </cell>
          <cell r="R389">
            <v>9620</v>
          </cell>
          <cell r="S389">
            <v>9620</v>
          </cell>
          <cell r="T389">
            <v>0</v>
          </cell>
          <cell r="U389">
            <v>129.80000000000001</v>
          </cell>
          <cell r="V389">
            <v>8437</v>
          </cell>
          <cell r="W389">
            <v>8437</v>
          </cell>
          <cell r="X389">
            <v>0</v>
          </cell>
          <cell r="Y389">
            <v>6</v>
          </cell>
          <cell r="Z389">
            <v>390</v>
          </cell>
          <cell r="AA389">
            <v>390</v>
          </cell>
          <cell r="AB389">
            <v>0</v>
          </cell>
          <cell r="AD389">
            <v>0</v>
          </cell>
          <cell r="AE389">
            <v>0</v>
          </cell>
          <cell r="AF389">
            <v>0</v>
          </cell>
          <cell r="AG389">
            <v>0</v>
          </cell>
          <cell r="AH389">
            <v>0</v>
          </cell>
          <cell r="AI389">
            <v>0</v>
          </cell>
          <cell r="AJ389">
            <v>148</v>
          </cell>
          <cell r="AK389">
            <v>141.80000000000001</v>
          </cell>
          <cell r="AL389">
            <v>147.9</v>
          </cell>
          <cell r="AM389">
            <v>9613.5</v>
          </cell>
          <cell r="AN389">
            <v>0</v>
          </cell>
          <cell r="AO389">
            <v>9613.5</v>
          </cell>
          <cell r="AP389">
            <v>147.9</v>
          </cell>
          <cell r="AQ389">
            <v>9613.5</v>
          </cell>
          <cell r="AS389">
            <v>9613.5</v>
          </cell>
          <cell r="AT389">
            <v>141.80000000000001</v>
          </cell>
          <cell r="AU389">
            <v>9217</v>
          </cell>
          <cell r="AW389">
            <v>9217</v>
          </cell>
          <cell r="AX389">
            <v>9217</v>
          </cell>
          <cell r="AZ389">
            <v>9217</v>
          </cell>
          <cell r="BA389">
            <v>0</v>
          </cell>
          <cell r="BB389">
            <v>9217</v>
          </cell>
          <cell r="BC389">
            <v>0</v>
          </cell>
          <cell r="BD389">
            <v>0</v>
          </cell>
          <cell r="BE389">
            <v>6.5</v>
          </cell>
          <cell r="BF389">
            <v>6.5</v>
          </cell>
          <cell r="BG389">
            <v>780</v>
          </cell>
        </row>
        <row r="390">
          <cell r="A390">
            <v>200201</v>
          </cell>
          <cell r="B390" t="str">
            <v>ac</v>
          </cell>
          <cell r="C390" t="str">
            <v>ac70</v>
          </cell>
          <cell r="D390">
            <v>37255</v>
          </cell>
          <cell r="E390">
            <v>37258</v>
          </cell>
          <cell r="F390">
            <v>37258</v>
          </cell>
          <cell r="G390">
            <v>2910</v>
          </cell>
          <cell r="H390">
            <v>2910</v>
          </cell>
          <cell r="I390" t="str">
            <v>FOB Murmansk</v>
          </cell>
          <cell r="J390" t="str">
            <v>FOB Murmansk</v>
          </cell>
          <cell r="K390" t="str">
            <v>КГОК</v>
          </cell>
          <cell r="L390" t="str">
            <v>КГОК</v>
          </cell>
          <cell r="M390" t="str">
            <v>GMF</v>
          </cell>
          <cell r="N390" t="str">
            <v>Norsk Hydro</v>
          </cell>
          <cell r="O390">
            <v>43.5</v>
          </cell>
          <cell r="P390">
            <v>126585</v>
          </cell>
          <cell r="R390">
            <v>126585</v>
          </cell>
          <cell r="S390">
            <v>126585</v>
          </cell>
          <cell r="T390">
            <v>0</v>
          </cell>
          <cell r="U390">
            <v>33</v>
          </cell>
          <cell r="V390">
            <v>96030</v>
          </cell>
          <cell r="W390">
            <v>96030</v>
          </cell>
          <cell r="X390">
            <v>0</v>
          </cell>
          <cell r="Y390">
            <v>10.199999999999999</v>
          </cell>
          <cell r="Z390">
            <v>29682</v>
          </cell>
          <cell r="AA390">
            <v>29682</v>
          </cell>
          <cell r="AB390">
            <v>0</v>
          </cell>
          <cell r="AD390">
            <v>0</v>
          </cell>
          <cell r="AE390">
            <v>0</v>
          </cell>
          <cell r="AF390">
            <v>0</v>
          </cell>
          <cell r="AG390">
            <v>0</v>
          </cell>
          <cell r="AH390">
            <v>0</v>
          </cell>
          <cell r="AI390">
            <v>0</v>
          </cell>
          <cell r="AJ390">
            <v>43.5</v>
          </cell>
          <cell r="AK390">
            <v>33.1</v>
          </cell>
          <cell r="AL390">
            <v>43.4</v>
          </cell>
          <cell r="AM390">
            <v>126294</v>
          </cell>
          <cell r="AN390">
            <v>0</v>
          </cell>
          <cell r="AO390">
            <v>126294</v>
          </cell>
          <cell r="AP390">
            <v>43.4</v>
          </cell>
          <cell r="AQ390">
            <v>126294</v>
          </cell>
          <cell r="AS390">
            <v>126294</v>
          </cell>
          <cell r="AT390">
            <v>33.1</v>
          </cell>
          <cell r="AU390">
            <v>96321</v>
          </cell>
          <cell r="AW390">
            <v>96321</v>
          </cell>
          <cell r="AX390">
            <v>96321</v>
          </cell>
          <cell r="AZ390">
            <v>96321</v>
          </cell>
          <cell r="BA390">
            <v>0</v>
          </cell>
          <cell r="BB390">
            <v>96321</v>
          </cell>
          <cell r="BC390">
            <v>0</v>
          </cell>
          <cell r="BD390">
            <v>0</v>
          </cell>
          <cell r="BE390">
            <v>291</v>
          </cell>
          <cell r="BF390">
            <v>291</v>
          </cell>
          <cell r="BG390">
            <v>291</v>
          </cell>
        </row>
        <row r="391">
          <cell r="A391">
            <v>200201</v>
          </cell>
          <cell r="B391" t="str">
            <v>map</v>
          </cell>
          <cell r="C391" t="str">
            <v>map38</v>
          </cell>
          <cell r="D391">
            <v>37255</v>
          </cell>
          <cell r="E391">
            <v>37259</v>
          </cell>
          <cell r="F391">
            <v>37259</v>
          </cell>
          <cell r="G391">
            <v>135</v>
          </cell>
          <cell r="H391">
            <v>135</v>
          </cell>
          <cell r="I391" t="str">
            <v>DAF Ivangorod</v>
          </cell>
          <cell r="J391" t="str">
            <v>DAF Ivangorod</v>
          </cell>
          <cell r="K391" t="str">
            <v>Фосфорит</v>
          </cell>
          <cell r="L391" t="str">
            <v>Фосфорит</v>
          </cell>
          <cell r="M391" t="str">
            <v>GMF</v>
          </cell>
          <cell r="N391" t="str">
            <v>Express Eng</v>
          </cell>
          <cell r="O391">
            <v>139.5</v>
          </cell>
          <cell r="P391">
            <v>18832.5</v>
          </cell>
          <cell r="R391">
            <v>18832.5</v>
          </cell>
          <cell r="S391">
            <v>18832.5</v>
          </cell>
          <cell r="T391">
            <v>0</v>
          </cell>
          <cell r="U391">
            <v>121.25</v>
          </cell>
          <cell r="V391">
            <v>16368.75</v>
          </cell>
          <cell r="W391">
            <v>16368.75</v>
          </cell>
          <cell r="X391">
            <v>0</v>
          </cell>
          <cell r="Y391">
            <v>18</v>
          </cell>
          <cell r="Z391">
            <v>2430</v>
          </cell>
          <cell r="AA391">
            <v>2430</v>
          </cell>
          <cell r="AB391">
            <v>0</v>
          </cell>
          <cell r="AD391">
            <v>0</v>
          </cell>
          <cell r="AE391">
            <v>0</v>
          </cell>
          <cell r="AF391">
            <v>0</v>
          </cell>
          <cell r="AG391">
            <v>0</v>
          </cell>
          <cell r="AH391">
            <v>0</v>
          </cell>
          <cell r="AI391">
            <v>0</v>
          </cell>
          <cell r="AJ391">
            <v>139.5</v>
          </cell>
          <cell r="AK391">
            <v>121.35</v>
          </cell>
          <cell r="AL391">
            <v>139.44999999999999</v>
          </cell>
          <cell r="AM391">
            <v>18825.75</v>
          </cell>
          <cell r="AN391">
            <v>0</v>
          </cell>
          <cell r="AO391">
            <v>18825.75</v>
          </cell>
          <cell r="AP391">
            <v>139.44999999999999</v>
          </cell>
          <cell r="AQ391">
            <v>18825.75</v>
          </cell>
          <cell r="AS391">
            <v>18825.75</v>
          </cell>
          <cell r="AT391">
            <v>121.35</v>
          </cell>
          <cell r="AW391">
            <v>16382.25</v>
          </cell>
          <cell r="AZ391">
            <v>16382.25</v>
          </cell>
          <cell r="BA391">
            <v>0</v>
          </cell>
          <cell r="BB391">
            <v>16382.25</v>
          </cell>
          <cell r="BC391">
            <v>0</v>
          </cell>
          <cell r="BD391">
            <v>0</v>
          </cell>
          <cell r="BE391">
            <v>6.75</v>
          </cell>
          <cell r="BF391">
            <v>13.5</v>
          </cell>
          <cell r="BG391">
            <v>13.5</v>
          </cell>
        </row>
        <row r="392">
          <cell r="A392">
            <v>200201</v>
          </cell>
          <cell r="B392" t="str">
            <v>aac</v>
          </cell>
          <cell r="C392" t="str">
            <v>aac35</v>
          </cell>
          <cell r="D392">
            <v>37281</v>
          </cell>
          <cell r="E392">
            <v>37260</v>
          </cell>
          <cell r="F392">
            <v>37281</v>
          </cell>
          <cell r="G392">
            <v>127.80000305175781</v>
          </cell>
          <cell r="H392">
            <v>127.80000305175781</v>
          </cell>
          <cell r="I392" t="str">
            <v>FCA Nevinnomyssk</v>
          </cell>
          <cell r="J392" t="str">
            <v>DAF Buslovskaja</v>
          </cell>
          <cell r="K392" t="str">
            <v>НевАзот</v>
          </cell>
          <cell r="L392" t="str">
            <v>НевАзот</v>
          </cell>
          <cell r="M392" t="str">
            <v>GMF</v>
          </cell>
          <cell r="N392" t="str">
            <v>Bloxworth</v>
          </cell>
          <cell r="O392">
            <v>217</v>
          </cell>
          <cell r="P392">
            <v>27732.6</v>
          </cell>
          <cell r="R392">
            <v>27732.6</v>
          </cell>
          <cell r="S392">
            <v>27732.6</v>
          </cell>
          <cell r="T392">
            <v>0</v>
          </cell>
          <cell r="U392">
            <v>110</v>
          </cell>
          <cell r="V392">
            <v>14058</v>
          </cell>
          <cell r="W392">
            <v>14058</v>
          </cell>
          <cell r="X392">
            <v>0</v>
          </cell>
          <cell r="Y392">
            <v>45.66</v>
          </cell>
          <cell r="Z392">
            <v>5835.348</v>
          </cell>
          <cell r="AA392">
            <v>5835.35</v>
          </cell>
          <cell r="AB392">
            <v>0</v>
          </cell>
          <cell r="AC392" t="str">
            <v>Transair</v>
          </cell>
          <cell r="AD392">
            <v>7647.18</v>
          </cell>
          <cell r="AE392">
            <v>7647.18</v>
          </cell>
          <cell r="AF392">
            <v>0</v>
          </cell>
          <cell r="AG392">
            <v>0</v>
          </cell>
          <cell r="AH392">
            <v>0</v>
          </cell>
          <cell r="AI392">
            <v>0</v>
          </cell>
          <cell r="AJ392">
            <v>217</v>
          </cell>
          <cell r="AK392">
            <v>170.34</v>
          </cell>
          <cell r="AL392">
            <v>216.5</v>
          </cell>
          <cell r="AM392">
            <v>27668.7</v>
          </cell>
          <cell r="AN392">
            <v>0</v>
          </cell>
          <cell r="AO392">
            <v>27668.7</v>
          </cell>
          <cell r="AP392">
            <v>216.5</v>
          </cell>
          <cell r="AS392">
            <v>27668.7</v>
          </cell>
          <cell r="AT392">
            <v>170.34</v>
          </cell>
          <cell r="AW392">
            <v>21769.452000000001</v>
          </cell>
          <cell r="AZ392">
            <v>21769.452000000001</v>
          </cell>
          <cell r="BA392">
            <v>0</v>
          </cell>
          <cell r="BB392">
            <v>21769.45</v>
          </cell>
          <cell r="BC392">
            <v>0</v>
          </cell>
          <cell r="BD392">
            <v>0</v>
          </cell>
          <cell r="BE392">
            <v>63.9</v>
          </cell>
          <cell r="BF392">
            <v>63.9</v>
          </cell>
          <cell r="BG392">
            <v>64.272000000000006</v>
          </cell>
        </row>
        <row r="393">
          <cell r="A393">
            <v>200201</v>
          </cell>
          <cell r="B393" t="str">
            <v>aac</v>
          </cell>
          <cell r="C393" t="str">
            <v>aac36</v>
          </cell>
          <cell r="D393">
            <v>37270</v>
          </cell>
          <cell r="E393">
            <v>37260</v>
          </cell>
          <cell r="F393">
            <v>37270</v>
          </cell>
          <cell r="G393">
            <v>1193</v>
          </cell>
          <cell r="H393">
            <v>1193</v>
          </cell>
          <cell r="I393" t="str">
            <v>FCA Nevinnomyssk</v>
          </cell>
          <cell r="J393" t="str">
            <v>DAF Buslovskaja</v>
          </cell>
          <cell r="K393" t="str">
            <v>НевАзот</v>
          </cell>
          <cell r="L393" t="str">
            <v>НевАзот</v>
          </cell>
          <cell r="M393" t="str">
            <v>GMF</v>
          </cell>
          <cell r="N393" t="str">
            <v>Vinmar</v>
          </cell>
          <cell r="O393">
            <v>176</v>
          </cell>
          <cell r="P393">
            <v>209968</v>
          </cell>
          <cell r="R393">
            <v>209968</v>
          </cell>
          <cell r="S393">
            <v>209968</v>
          </cell>
          <cell r="T393">
            <v>0</v>
          </cell>
          <cell r="U393">
            <v>110</v>
          </cell>
          <cell r="V393">
            <v>131230</v>
          </cell>
          <cell r="W393">
            <v>131230</v>
          </cell>
          <cell r="X393">
            <v>0</v>
          </cell>
          <cell r="Y393">
            <v>9.07</v>
          </cell>
          <cell r="Z393">
            <v>10820.51</v>
          </cell>
          <cell r="AA393">
            <v>10820.51</v>
          </cell>
          <cell r="AB393">
            <v>0</v>
          </cell>
          <cell r="AC393" t="str">
            <v>Transair</v>
          </cell>
          <cell r="AD393">
            <v>66130.880000000005</v>
          </cell>
          <cell r="AE393">
            <v>66130.880000000005</v>
          </cell>
          <cell r="AF393">
            <v>0</v>
          </cell>
          <cell r="AG393">
            <v>0</v>
          </cell>
          <cell r="AH393">
            <v>0</v>
          </cell>
          <cell r="AI393">
            <v>0</v>
          </cell>
          <cell r="AJ393">
            <v>176</v>
          </cell>
          <cell r="AK393">
            <v>165.93</v>
          </cell>
          <cell r="AL393">
            <v>175.5</v>
          </cell>
          <cell r="AM393">
            <v>209371.5</v>
          </cell>
          <cell r="AN393">
            <v>0</v>
          </cell>
          <cell r="AO393">
            <v>209371.5</v>
          </cell>
          <cell r="AP393">
            <v>175.5</v>
          </cell>
          <cell r="AS393">
            <v>209371.5</v>
          </cell>
          <cell r="AT393">
            <v>165.93</v>
          </cell>
          <cell r="AW393">
            <v>197954.49</v>
          </cell>
          <cell r="AZ393">
            <v>197954.49</v>
          </cell>
          <cell r="BA393">
            <v>0</v>
          </cell>
          <cell r="BB393">
            <v>197954.49</v>
          </cell>
          <cell r="BC393">
            <v>0</v>
          </cell>
          <cell r="BD393">
            <v>0</v>
          </cell>
          <cell r="BE393">
            <v>596.5</v>
          </cell>
          <cell r="BF393">
            <v>596.5</v>
          </cell>
          <cell r="BG393">
            <v>593.61</v>
          </cell>
        </row>
        <row r="394">
          <cell r="A394">
            <v>200201</v>
          </cell>
          <cell r="B394" t="str">
            <v>map</v>
          </cell>
          <cell r="C394" t="str">
            <v>map59</v>
          </cell>
          <cell r="D394">
            <v>37262</v>
          </cell>
          <cell r="E394">
            <v>37262</v>
          </cell>
          <cell r="F394">
            <v>37262</v>
          </cell>
          <cell r="G394">
            <v>6568.54296875</v>
          </cell>
          <cell r="H394">
            <v>6609.56982421875</v>
          </cell>
          <cell r="I394" t="str">
            <v>DAF Ivangorod</v>
          </cell>
          <cell r="J394" t="str">
            <v>FOB Tallinn</v>
          </cell>
          <cell r="K394" t="str">
            <v>Фосфорит</v>
          </cell>
          <cell r="L394" t="str">
            <v>Фосфорит</v>
          </cell>
          <cell r="M394" t="str">
            <v>GMF</v>
          </cell>
          <cell r="N394" t="str">
            <v>Indagro</v>
          </cell>
          <cell r="O394">
            <v>135</v>
          </cell>
          <cell r="P394">
            <v>892291.95</v>
          </cell>
          <cell r="R394">
            <v>892291.95</v>
          </cell>
          <cell r="S394">
            <v>892291.95</v>
          </cell>
          <cell r="T394">
            <v>0</v>
          </cell>
          <cell r="U394">
            <v>121.7514</v>
          </cell>
          <cell r="V394">
            <v>799729.16</v>
          </cell>
          <cell r="W394">
            <v>799729.16</v>
          </cell>
          <cell r="X394">
            <v>0</v>
          </cell>
          <cell r="Y394">
            <v>1.62</v>
          </cell>
          <cell r="Z394">
            <v>10707.5034</v>
          </cell>
          <cell r="AA394">
            <v>10707.5</v>
          </cell>
          <cell r="AB394">
            <v>0</v>
          </cell>
          <cell r="AC394" t="str">
            <v>EBSS</v>
          </cell>
          <cell r="AD394">
            <v>80212.990000000005</v>
          </cell>
          <cell r="AE394">
            <v>80212.990000000005</v>
          </cell>
          <cell r="AF394">
            <v>0</v>
          </cell>
          <cell r="AG394">
            <v>0</v>
          </cell>
          <cell r="AH394">
            <v>0</v>
          </cell>
          <cell r="AI394">
            <v>0</v>
          </cell>
          <cell r="AJ394">
            <v>135</v>
          </cell>
          <cell r="AK394">
            <v>133.22999999999999</v>
          </cell>
          <cell r="AL394">
            <v>134.94999999999999</v>
          </cell>
          <cell r="AM394">
            <v>891961.47</v>
          </cell>
          <cell r="AN394">
            <v>0</v>
          </cell>
          <cell r="AO394">
            <v>891961.47</v>
          </cell>
          <cell r="AP394">
            <v>134.94999999999999</v>
          </cell>
          <cell r="AQ394">
            <v>891961.47149999999</v>
          </cell>
          <cell r="AS394">
            <v>891961.47149999999</v>
          </cell>
          <cell r="AT394">
            <v>133.22999999999999</v>
          </cell>
          <cell r="AW394">
            <v>880593.0111</v>
          </cell>
          <cell r="AZ394">
            <v>880593.0111</v>
          </cell>
          <cell r="BA394">
            <v>0</v>
          </cell>
          <cell r="BB394">
            <v>880593.01</v>
          </cell>
          <cell r="BC394">
            <v>0</v>
          </cell>
          <cell r="BD394">
            <v>0</v>
          </cell>
          <cell r="BE394">
            <v>330.4785</v>
          </cell>
          <cell r="BF394">
            <v>660.95699999999999</v>
          </cell>
          <cell r="BG394">
            <v>650.86109999999996</v>
          </cell>
          <cell r="BH394" t="str">
            <v>Dimitris</v>
          </cell>
        </row>
        <row r="395">
          <cell r="A395">
            <v>200201</v>
          </cell>
          <cell r="B395" t="str">
            <v>aac</v>
          </cell>
          <cell r="C395" t="str">
            <v>aac42</v>
          </cell>
          <cell r="D395">
            <v>37274</v>
          </cell>
          <cell r="E395">
            <v>37264</v>
          </cell>
          <cell r="F395">
            <v>37274</v>
          </cell>
          <cell r="G395">
            <v>662.4000244140625</v>
          </cell>
          <cell r="H395">
            <v>662.4000244140625</v>
          </cell>
          <cell r="I395" t="str">
            <v>FCA Nevinnomyssk</v>
          </cell>
          <cell r="J395" t="str">
            <v>DAF Buslovskaja</v>
          </cell>
          <cell r="K395" t="str">
            <v>НевАзот</v>
          </cell>
          <cell r="L395" t="str">
            <v>НевАзот</v>
          </cell>
          <cell r="M395" t="str">
            <v>GMF</v>
          </cell>
          <cell r="N395" t="str">
            <v>Vinmar</v>
          </cell>
          <cell r="O395">
            <v>176</v>
          </cell>
          <cell r="P395">
            <v>116582.39999999999</v>
          </cell>
          <cell r="R395">
            <v>116582.39999999999</v>
          </cell>
          <cell r="S395">
            <v>116582.39999999999</v>
          </cell>
          <cell r="T395">
            <v>0</v>
          </cell>
          <cell r="U395">
            <v>110</v>
          </cell>
          <cell r="V395">
            <v>72864</v>
          </cell>
          <cell r="W395">
            <v>72864</v>
          </cell>
          <cell r="X395">
            <v>0</v>
          </cell>
          <cell r="Y395">
            <v>9.02</v>
          </cell>
          <cell r="Z395">
            <v>5974.848</v>
          </cell>
          <cell r="AA395">
            <v>5974.85</v>
          </cell>
          <cell r="AB395">
            <v>0</v>
          </cell>
          <cell r="AC395" t="str">
            <v>Transair</v>
          </cell>
          <cell r="AD395">
            <v>36751.699999999997</v>
          </cell>
          <cell r="AE395">
            <v>36751.699999999997</v>
          </cell>
          <cell r="AF395">
            <v>0</v>
          </cell>
          <cell r="AG395">
            <v>0</v>
          </cell>
          <cell r="AH395">
            <v>0</v>
          </cell>
          <cell r="AI395">
            <v>0</v>
          </cell>
          <cell r="AJ395">
            <v>176</v>
          </cell>
          <cell r="AK395">
            <v>165.98</v>
          </cell>
          <cell r="AL395">
            <v>175.5</v>
          </cell>
          <cell r="AM395">
            <v>116251.2</v>
          </cell>
          <cell r="AN395">
            <v>0</v>
          </cell>
          <cell r="AO395">
            <v>116251.2</v>
          </cell>
          <cell r="AP395">
            <v>175.5</v>
          </cell>
          <cell r="AS395">
            <v>116251.2</v>
          </cell>
          <cell r="AT395">
            <v>165.98</v>
          </cell>
          <cell r="AW395">
            <v>109945.152</v>
          </cell>
          <cell r="AZ395">
            <v>109945.152</v>
          </cell>
          <cell r="BA395">
            <v>0</v>
          </cell>
          <cell r="BB395">
            <v>109945.15</v>
          </cell>
          <cell r="BC395">
            <v>0</v>
          </cell>
          <cell r="BD395">
            <v>0</v>
          </cell>
          <cell r="BE395">
            <v>331.2</v>
          </cell>
          <cell r="BF395">
            <v>331.2</v>
          </cell>
          <cell r="BG395">
            <v>329.452</v>
          </cell>
        </row>
        <row r="396">
          <cell r="A396">
            <v>200201</v>
          </cell>
          <cell r="B396" t="str">
            <v>ac</v>
          </cell>
          <cell r="C396" t="str">
            <v>ac71</v>
          </cell>
          <cell r="D396">
            <v>37263</v>
          </cell>
          <cell r="E396">
            <v>37264</v>
          </cell>
          <cell r="F396">
            <v>37264</v>
          </cell>
          <cell r="G396">
            <v>18427</v>
          </cell>
          <cell r="H396">
            <v>18427</v>
          </cell>
          <cell r="I396" t="str">
            <v>FOB Murmansk</v>
          </cell>
          <cell r="J396" t="str">
            <v>CFR Klaipeda</v>
          </cell>
          <cell r="K396" t="str">
            <v>КГОК</v>
          </cell>
          <cell r="L396" t="str">
            <v>КГОК</v>
          </cell>
          <cell r="M396" t="str">
            <v>GMF</v>
          </cell>
          <cell r="N396" t="str">
            <v>Lifosa</v>
          </cell>
          <cell r="O396">
            <v>57.2</v>
          </cell>
          <cell r="P396">
            <v>1054024.3999999999</v>
          </cell>
          <cell r="Q396">
            <v>8384.4</v>
          </cell>
          <cell r="R396">
            <v>1062408.8</v>
          </cell>
          <cell r="S396">
            <v>1054024.3999999999</v>
          </cell>
          <cell r="T396">
            <v>0</v>
          </cell>
          <cell r="U396">
            <v>33</v>
          </cell>
          <cell r="V396">
            <v>608091</v>
          </cell>
          <cell r="W396">
            <v>608091</v>
          </cell>
          <cell r="X396">
            <v>0</v>
          </cell>
          <cell r="Y396">
            <v>14.6</v>
          </cell>
          <cell r="Z396">
            <v>269034.2</v>
          </cell>
          <cell r="AA396">
            <v>260557.78</v>
          </cell>
          <cell r="AB396">
            <v>0</v>
          </cell>
          <cell r="AC396" t="str">
            <v>ММП</v>
          </cell>
          <cell r="AD396">
            <v>179755.5</v>
          </cell>
          <cell r="AE396">
            <v>179755.5</v>
          </cell>
          <cell r="AF396">
            <v>0</v>
          </cell>
          <cell r="AG396">
            <v>0</v>
          </cell>
          <cell r="AH396">
            <v>0</v>
          </cell>
          <cell r="AI396">
            <v>0</v>
          </cell>
          <cell r="AJ396">
            <v>57.2</v>
          </cell>
          <cell r="AK396">
            <v>42.4</v>
          </cell>
          <cell r="AL396">
            <v>57.1</v>
          </cell>
          <cell r="AM396">
            <v>1052181.7</v>
          </cell>
          <cell r="AN396">
            <v>8384.4</v>
          </cell>
          <cell r="AO396">
            <v>1060566.1000000001</v>
          </cell>
          <cell r="AP396">
            <v>57.1</v>
          </cell>
          <cell r="AQ396">
            <v>1052181.7</v>
          </cell>
          <cell r="AR396">
            <v>8384.4</v>
          </cell>
          <cell r="AS396">
            <v>1060566.1000000001</v>
          </cell>
          <cell r="AT396">
            <v>42.4</v>
          </cell>
          <cell r="AU396">
            <v>781304.8</v>
          </cell>
          <cell r="AV396">
            <v>8384.4</v>
          </cell>
          <cell r="AW396">
            <v>789689.2</v>
          </cell>
          <cell r="AX396">
            <v>781304.8</v>
          </cell>
          <cell r="AY396">
            <v>8384.4</v>
          </cell>
          <cell r="AZ396">
            <v>789689.2</v>
          </cell>
          <cell r="BA396">
            <v>0</v>
          </cell>
          <cell r="BB396">
            <v>789689.2</v>
          </cell>
          <cell r="BC396">
            <v>0</v>
          </cell>
          <cell r="BD396">
            <v>0</v>
          </cell>
          <cell r="BE396">
            <v>1842.7</v>
          </cell>
          <cell r="BF396">
            <v>1842.7</v>
          </cell>
          <cell r="BG396">
            <v>1842.7</v>
          </cell>
          <cell r="BH396" t="str">
            <v>A.Ushakov</v>
          </cell>
        </row>
        <row r="397">
          <cell r="A397">
            <v>200201</v>
          </cell>
          <cell r="B397" t="str">
            <v>bc</v>
          </cell>
          <cell r="C397" t="str">
            <v>bc45</v>
          </cell>
          <cell r="D397">
            <v>37272</v>
          </cell>
          <cell r="E397">
            <v>37264</v>
          </cell>
          <cell r="F397">
            <v>37274</v>
          </cell>
          <cell r="G397">
            <v>20</v>
          </cell>
          <cell r="H397">
            <v>20</v>
          </cell>
          <cell r="I397" t="str">
            <v>FCA Kovdor</v>
          </cell>
          <cell r="J397" t="str">
            <v>CIF Valencia</v>
          </cell>
          <cell r="K397" t="str">
            <v>КГОК</v>
          </cell>
          <cell r="L397" t="str">
            <v>КГОК</v>
          </cell>
          <cell r="M397" t="str">
            <v>GMF</v>
          </cell>
          <cell r="N397" t="str">
            <v>Al-Farben</v>
          </cell>
          <cell r="O397">
            <v>2225</v>
          </cell>
          <cell r="P397">
            <v>44500</v>
          </cell>
          <cell r="R397">
            <v>44500</v>
          </cell>
          <cell r="S397">
            <v>44500</v>
          </cell>
          <cell r="T397">
            <v>0</v>
          </cell>
          <cell r="U397">
            <v>1600</v>
          </cell>
          <cell r="V397">
            <v>32000</v>
          </cell>
          <cell r="W397">
            <v>32000</v>
          </cell>
          <cell r="X397">
            <v>0</v>
          </cell>
          <cell r="Y397">
            <v>426</v>
          </cell>
          <cell r="Z397">
            <v>8520</v>
          </cell>
          <cell r="AA397">
            <v>8520</v>
          </cell>
          <cell r="AB397">
            <v>0</v>
          </cell>
          <cell r="AD397">
            <v>1965.03</v>
          </cell>
          <cell r="AE397">
            <v>1965.03</v>
          </cell>
          <cell r="AF397">
            <v>0</v>
          </cell>
          <cell r="AG397">
            <v>61.15</v>
          </cell>
          <cell r="AH397">
            <v>61.15</v>
          </cell>
          <cell r="AI397">
            <v>0</v>
          </cell>
          <cell r="AJ397">
            <v>2225</v>
          </cell>
          <cell r="AK397">
            <v>1712</v>
          </cell>
          <cell r="AL397">
            <v>2148</v>
          </cell>
          <cell r="AM397">
            <v>42960</v>
          </cell>
          <cell r="AN397">
            <v>0</v>
          </cell>
          <cell r="AO397">
            <v>42960</v>
          </cell>
          <cell r="AP397">
            <v>2148</v>
          </cell>
          <cell r="AQ397">
            <v>42960</v>
          </cell>
          <cell r="AS397">
            <v>42960</v>
          </cell>
          <cell r="AT397">
            <v>1712</v>
          </cell>
          <cell r="AW397">
            <v>34240</v>
          </cell>
          <cell r="AZ397">
            <v>34240</v>
          </cell>
          <cell r="BA397">
            <v>0</v>
          </cell>
          <cell r="BB397">
            <v>34240</v>
          </cell>
          <cell r="BC397">
            <v>0</v>
          </cell>
          <cell r="BD397">
            <v>0</v>
          </cell>
          <cell r="BE397">
            <v>200</v>
          </cell>
          <cell r="BF397">
            <v>200</v>
          </cell>
          <cell r="BG397">
            <v>213.82</v>
          </cell>
        </row>
        <row r="398">
          <cell r="A398">
            <v>200201</v>
          </cell>
          <cell r="B398" t="str">
            <v>misc</v>
          </cell>
          <cell r="C398" t="str">
            <v>misc01</v>
          </cell>
          <cell r="D398">
            <v>37264</v>
          </cell>
          <cell r="E398">
            <v>37264</v>
          </cell>
          <cell r="F398">
            <v>37264</v>
          </cell>
          <cell r="G398">
            <v>3.2999999523162842</v>
          </cell>
          <cell r="H398">
            <v>3.2999999523162842</v>
          </cell>
          <cell r="I398" t="str">
            <v>DDU Nevinnomyssk</v>
          </cell>
          <cell r="J398" t="str">
            <v>DDU Nevinnomyssk</v>
          </cell>
          <cell r="K398" t="str">
            <v>Novochem</v>
          </cell>
          <cell r="L398" t="str">
            <v>Astya</v>
          </cell>
          <cell r="M398" t="str">
            <v>Mirintex</v>
          </cell>
          <cell r="N398" t="str">
            <v>NVTI</v>
          </cell>
          <cell r="O398">
            <v>1700</v>
          </cell>
          <cell r="P398">
            <v>5610</v>
          </cell>
          <cell r="R398">
            <v>5610</v>
          </cell>
          <cell r="S398">
            <v>5610</v>
          </cell>
          <cell r="T398">
            <v>0</v>
          </cell>
          <cell r="U398">
            <v>6500</v>
          </cell>
          <cell r="V398">
            <v>21450</v>
          </cell>
          <cell r="W398">
            <v>21450</v>
          </cell>
          <cell r="X398">
            <v>0</v>
          </cell>
          <cell r="Y398">
            <v>-4800</v>
          </cell>
          <cell r="Z398">
            <v>-15840</v>
          </cell>
          <cell r="AA398">
            <v>-15840</v>
          </cell>
          <cell r="AB398">
            <v>0</v>
          </cell>
          <cell r="AD398">
            <v>0</v>
          </cell>
          <cell r="AE398">
            <v>0</v>
          </cell>
          <cell r="AF398">
            <v>0</v>
          </cell>
          <cell r="AG398">
            <v>0</v>
          </cell>
          <cell r="AH398">
            <v>0</v>
          </cell>
          <cell r="AI398">
            <v>0</v>
          </cell>
          <cell r="AJ398">
            <v>6500</v>
          </cell>
          <cell r="AK398">
            <v>1700</v>
          </cell>
          <cell r="AM398">
            <v>0</v>
          </cell>
          <cell r="AN398">
            <v>0</v>
          </cell>
          <cell r="AP398">
            <v>1700</v>
          </cell>
          <cell r="AS398">
            <v>5610</v>
          </cell>
          <cell r="AT398">
            <v>6500</v>
          </cell>
          <cell r="AW398">
            <v>21450</v>
          </cell>
          <cell r="AZ398">
            <v>5610</v>
          </cell>
          <cell r="BA398">
            <v>0</v>
          </cell>
          <cell r="BB398">
            <v>21450</v>
          </cell>
          <cell r="BC398">
            <v>0</v>
          </cell>
          <cell r="BE398">
            <v>0</v>
          </cell>
          <cell r="BF398">
            <v>0</v>
          </cell>
          <cell r="BG398">
            <v>0</v>
          </cell>
        </row>
        <row r="399">
          <cell r="A399">
            <v>200201</v>
          </cell>
          <cell r="B399" t="str">
            <v>misc</v>
          </cell>
          <cell r="C399" t="str">
            <v>misc02</v>
          </cell>
          <cell r="D399">
            <v>37264</v>
          </cell>
          <cell r="E399">
            <v>37264</v>
          </cell>
          <cell r="F399">
            <v>37264</v>
          </cell>
          <cell r="G399">
            <v>15.840000152587891</v>
          </cell>
          <cell r="H399">
            <v>15.840000152587891</v>
          </cell>
          <cell r="I399" t="str">
            <v>DDU Nevinnomyssk</v>
          </cell>
          <cell r="J399" t="str">
            <v>DDU Nevinnomyssk</v>
          </cell>
          <cell r="K399" t="str">
            <v>Novochem</v>
          </cell>
          <cell r="L399" t="str">
            <v>Astya</v>
          </cell>
          <cell r="M399" t="str">
            <v>Mirintex</v>
          </cell>
          <cell r="N399" t="str">
            <v>NVTI</v>
          </cell>
          <cell r="O399">
            <v>1550</v>
          </cell>
          <cell r="P399">
            <v>24552</v>
          </cell>
          <cell r="R399">
            <v>24552</v>
          </cell>
          <cell r="S399">
            <v>24552</v>
          </cell>
          <cell r="T399">
            <v>0</v>
          </cell>
          <cell r="U399">
            <v>1520</v>
          </cell>
          <cell r="V399">
            <v>24076.799999999999</v>
          </cell>
          <cell r="W399">
            <v>24076.799999999999</v>
          </cell>
          <cell r="X399">
            <v>0</v>
          </cell>
          <cell r="Y399">
            <v>30</v>
          </cell>
          <cell r="Z399">
            <v>475.2</v>
          </cell>
          <cell r="AA399">
            <v>475.2</v>
          </cell>
          <cell r="AB399">
            <v>0</v>
          </cell>
          <cell r="AD399">
            <v>0</v>
          </cell>
          <cell r="AE399">
            <v>0</v>
          </cell>
          <cell r="AF399">
            <v>0</v>
          </cell>
          <cell r="AG399">
            <v>0</v>
          </cell>
          <cell r="AH399">
            <v>0</v>
          </cell>
          <cell r="AI399">
            <v>0</v>
          </cell>
          <cell r="AJ399">
            <v>1520</v>
          </cell>
          <cell r="AK399">
            <v>1550</v>
          </cell>
          <cell r="AM399">
            <v>0</v>
          </cell>
          <cell r="AN399">
            <v>0</v>
          </cell>
          <cell r="AP399">
            <v>1550</v>
          </cell>
          <cell r="AS399">
            <v>24552</v>
          </cell>
          <cell r="AT399">
            <v>1520</v>
          </cell>
          <cell r="AW399">
            <v>24076.799999999999</v>
          </cell>
          <cell r="AZ399">
            <v>24552</v>
          </cell>
          <cell r="BA399">
            <v>0</v>
          </cell>
          <cell r="BB399">
            <v>24076.799999999999</v>
          </cell>
          <cell r="BC399">
            <v>0</v>
          </cell>
          <cell r="BE399">
            <v>0</v>
          </cell>
          <cell r="BF399">
            <v>0</v>
          </cell>
          <cell r="BG399">
            <v>0</v>
          </cell>
        </row>
        <row r="400">
          <cell r="A400">
            <v>200201</v>
          </cell>
          <cell r="B400" t="str">
            <v>aac</v>
          </cell>
          <cell r="C400" t="str">
            <v>aac37</v>
          </cell>
          <cell r="D400">
            <v>37277</v>
          </cell>
          <cell r="E400">
            <v>37265</v>
          </cell>
          <cell r="F400">
            <v>37277</v>
          </cell>
          <cell r="G400">
            <v>265.10000610351563</v>
          </cell>
          <cell r="H400">
            <v>265.10000610351563</v>
          </cell>
          <cell r="I400" t="str">
            <v>FCA Nevinnomyssk</v>
          </cell>
          <cell r="J400" t="str">
            <v>DAF Buslovskaja</v>
          </cell>
          <cell r="K400" t="str">
            <v>НевАзот</v>
          </cell>
          <cell r="L400" t="str">
            <v>НевАзот</v>
          </cell>
          <cell r="M400" t="str">
            <v>GMF</v>
          </cell>
          <cell r="N400" t="str">
            <v>Vinmar</v>
          </cell>
          <cell r="O400">
            <v>176</v>
          </cell>
          <cell r="P400">
            <v>46657.599999999999</v>
          </cell>
          <cell r="R400">
            <v>46657.599999999999</v>
          </cell>
          <cell r="S400">
            <v>46657.599999999999</v>
          </cell>
          <cell r="T400">
            <v>0</v>
          </cell>
          <cell r="U400">
            <v>110</v>
          </cell>
          <cell r="V400">
            <v>29161</v>
          </cell>
          <cell r="W400">
            <v>29161</v>
          </cell>
          <cell r="X400">
            <v>0</v>
          </cell>
          <cell r="Y400">
            <v>9.3000000000000007</v>
          </cell>
          <cell r="Z400">
            <v>2465.4299999999998</v>
          </cell>
          <cell r="AA400">
            <v>2465.4299999999998</v>
          </cell>
          <cell r="AB400">
            <v>0</v>
          </cell>
          <cell r="AC400" t="str">
            <v>Transair</v>
          </cell>
          <cell r="AD400">
            <v>14634.16</v>
          </cell>
          <cell r="AE400">
            <v>14634.16</v>
          </cell>
          <cell r="AF400">
            <v>0</v>
          </cell>
          <cell r="AG400">
            <v>0</v>
          </cell>
          <cell r="AH400">
            <v>0</v>
          </cell>
          <cell r="AI400">
            <v>0</v>
          </cell>
          <cell r="AJ400">
            <v>176</v>
          </cell>
          <cell r="AK400">
            <v>165.7</v>
          </cell>
          <cell r="AL400">
            <v>175.5</v>
          </cell>
          <cell r="AM400">
            <v>46525.05</v>
          </cell>
          <cell r="AN400">
            <v>0</v>
          </cell>
          <cell r="AO400">
            <v>46525.05</v>
          </cell>
          <cell r="AP400">
            <v>175.5</v>
          </cell>
          <cell r="AS400">
            <v>46525.05</v>
          </cell>
          <cell r="AT400">
            <v>165.7</v>
          </cell>
          <cell r="AW400">
            <v>43927.07</v>
          </cell>
          <cell r="AZ400">
            <v>43927.07</v>
          </cell>
          <cell r="BA400">
            <v>0</v>
          </cell>
          <cell r="BB400">
            <v>43927.07</v>
          </cell>
          <cell r="BC400">
            <v>0</v>
          </cell>
          <cell r="BD400">
            <v>0</v>
          </cell>
          <cell r="BE400">
            <v>132.55000000000001</v>
          </cell>
          <cell r="BF400">
            <v>132.55000000000001</v>
          </cell>
          <cell r="BG400">
            <v>131.91</v>
          </cell>
        </row>
        <row r="401">
          <cell r="A401">
            <v>200201</v>
          </cell>
          <cell r="B401" t="str">
            <v>aac</v>
          </cell>
          <cell r="C401" t="str">
            <v>aac43</v>
          </cell>
          <cell r="D401">
            <v>37272</v>
          </cell>
          <cell r="E401">
            <v>37266</v>
          </cell>
          <cell r="F401">
            <v>37272</v>
          </cell>
          <cell r="G401">
            <v>197.60000610351563</v>
          </cell>
          <cell r="H401">
            <v>197.60000610351563</v>
          </cell>
          <cell r="I401" t="str">
            <v>FCA Nevinnomyssk</v>
          </cell>
          <cell r="J401" t="str">
            <v>DAF Buslovskaja</v>
          </cell>
          <cell r="K401" t="str">
            <v>НевАзот</v>
          </cell>
          <cell r="L401" t="str">
            <v>НевАзот</v>
          </cell>
          <cell r="M401" t="str">
            <v>GMF</v>
          </cell>
          <cell r="N401" t="str">
            <v>Vinmar</v>
          </cell>
          <cell r="O401">
            <v>176</v>
          </cell>
          <cell r="P401">
            <v>34777.599999999999</v>
          </cell>
          <cell r="R401">
            <v>34777.599999999999</v>
          </cell>
          <cell r="S401">
            <v>34777.599999999999</v>
          </cell>
          <cell r="T401">
            <v>0</v>
          </cell>
          <cell r="U401">
            <v>110</v>
          </cell>
          <cell r="V401">
            <v>21736</v>
          </cell>
          <cell r="W401">
            <v>21736</v>
          </cell>
          <cell r="X401">
            <v>0</v>
          </cell>
          <cell r="Y401">
            <v>8.9600000000000009</v>
          </cell>
          <cell r="Z401">
            <v>1770.4960000000001</v>
          </cell>
          <cell r="AA401">
            <v>1770.5</v>
          </cell>
          <cell r="AB401">
            <v>0</v>
          </cell>
          <cell r="AC401" t="str">
            <v>Transair</v>
          </cell>
          <cell r="AD401">
            <v>10975.62</v>
          </cell>
          <cell r="AE401">
            <v>10975.62</v>
          </cell>
          <cell r="AF401">
            <v>0</v>
          </cell>
          <cell r="AG401">
            <v>0</v>
          </cell>
          <cell r="AH401">
            <v>0</v>
          </cell>
          <cell r="AI401">
            <v>0</v>
          </cell>
          <cell r="AJ401">
            <v>176</v>
          </cell>
          <cell r="AK401">
            <v>166.04</v>
          </cell>
          <cell r="AL401">
            <v>175.5</v>
          </cell>
          <cell r="AM401">
            <v>34678.800000000003</v>
          </cell>
          <cell r="AN401">
            <v>0</v>
          </cell>
          <cell r="AO401">
            <v>34678.800000000003</v>
          </cell>
          <cell r="AP401">
            <v>175.5</v>
          </cell>
          <cell r="AS401">
            <v>34678.800000000003</v>
          </cell>
          <cell r="AT401">
            <v>166.04</v>
          </cell>
          <cell r="AW401">
            <v>32809.504000000001</v>
          </cell>
          <cell r="AZ401">
            <v>32809.504000000001</v>
          </cell>
          <cell r="BA401">
            <v>0</v>
          </cell>
          <cell r="BB401">
            <v>32809.5</v>
          </cell>
          <cell r="BC401">
            <v>0</v>
          </cell>
          <cell r="BD401">
            <v>0</v>
          </cell>
          <cell r="BE401">
            <v>98.8</v>
          </cell>
          <cell r="BF401">
            <v>98.8</v>
          </cell>
          <cell r="BG401">
            <v>97.884</v>
          </cell>
        </row>
        <row r="402">
          <cell r="A402">
            <v>200201</v>
          </cell>
          <cell r="B402" t="str">
            <v>dfp</v>
          </cell>
          <cell r="C402" t="str">
            <v>dfp67</v>
          </cell>
          <cell r="D402">
            <v>37264</v>
          </cell>
          <cell r="E402">
            <v>37266</v>
          </cell>
          <cell r="F402">
            <v>37266</v>
          </cell>
          <cell r="G402">
            <v>22</v>
          </cell>
          <cell r="H402">
            <v>22</v>
          </cell>
          <cell r="I402" t="str">
            <v>FCA Kingisepp</v>
          </cell>
          <cell r="J402" t="str">
            <v>FCA Kingisepp</v>
          </cell>
          <cell r="K402" t="str">
            <v>Фосфорит</v>
          </cell>
          <cell r="L402" t="str">
            <v>Фосфорит</v>
          </cell>
          <cell r="M402" t="str">
            <v>GMF</v>
          </cell>
          <cell r="N402" t="str">
            <v>Ruvera</v>
          </cell>
          <cell r="O402">
            <v>160</v>
          </cell>
          <cell r="P402">
            <v>3520</v>
          </cell>
          <cell r="R402">
            <v>3520</v>
          </cell>
          <cell r="S402">
            <v>3520</v>
          </cell>
          <cell r="T402">
            <v>0</v>
          </cell>
          <cell r="U402">
            <v>129.80000000000001</v>
          </cell>
          <cell r="V402">
            <v>2855.6</v>
          </cell>
          <cell r="W402">
            <v>2855.6</v>
          </cell>
          <cell r="X402">
            <v>0</v>
          </cell>
          <cell r="Y402">
            <v>29.9</v>
          </cell>
          <cell r="Z402">
            <v>657.8</v>
          </cell>
          <cell r="AA402">
            <v>657.8</v>
          </cell>
          <cell r="AB402">
            <v>0</v>
          </cell>
          <cell r="AD402">
            <v>0</v>
          </cell>
          <cell r="AE402">
            <v>0</v>
          </cell>
          <cell r="AF402">
            <v>0</v>
          </cell>
          <cell r="AG402">
            <v>0</v>
          </cell>
          <cell r="AH402">
            <v>0</v>
          </cell>
          <cell r="AI402">
            <v>0</v>
          </cell>
          <cell r="AJ402">
            <v>160</v>
          </cell>
          <cell r="AK402">
            <v>129.9</v>
          </cell>
          <cell r="AL402">
            <v>159.9</v>
          </cell>
          <cell r="AM402">
            <v>3517.8</v>
          </cell>
          <cell r="AN402">
            <v>0</v>
          </cell>
          <cell r="AO402">
            <v>3517.8</v>
          </cell>
          <cell r="AP402">
            <v>159.9</v>
          </cell>
          <cell r="AQ402">
            <v>3517.8</v>
          </cell>
          <cell r="AS402">
            <v>3517.8</v>
          </cell>
          <cell r="AT402">
            <v>129.9</v>
          </cell>
          <cell r="AU402">
            <v>2857.8</v>
          </cell>
          <cell r="AW402">
            <v>2857.8</v>
          </cell>
          <cell r="AX402">
            <v>2857.8</v>
          </cell>
          <cell r="AZ402">
            <v>2857.8</v>
          </cell>
          <cell r="BA402">
            <v>0</v>
          </cell>
          <cell r="BB402">
            <v>2857.8</v>
          </cell>
          <cell r="BC402">
            <v>0</v>
          </cell>
          <cell r="BD402">
            <v>0</v>
          </cell>
          <cell r="BE402">
            <v>2.2000000000000002</v>
          </cell>
          <cell r="BF402">
            <v>2.2000000000000002</v>
          </cell>
          <cell r="BG402">
            <v>2.2000000000000002</v>
          </cell>
        </row>
        <row r="403">
          <cell r="A403">
            <v>200201</v>
          </cell>
          <cell r="B403" t="str">
            <v>aac</v>
          </cell>
          <cell r="C403" t="str">
            <v>aac44</v>
          </cell>
          <cell r="D403">
            <v>37272</v>
          </cell>
          <cell r="E403">
            <v>37267</v>
          </cell>
          <cell r="F403">
            <v>37272</v>
          </cell>
          <cell r="G403">
            <v>198.69999694824219</v>
          </cell>
          <cell r="H403">
            <v>198.69999694824219</v>
          </cell>
          <cell r="I403" t="str">
            <v>FCA Nevinnomyssk</v>
          </cell>
          <cell r="J403" t="str">
            <v>DAF Buslovskaja</v>
          </cell>
          <cell r="K403" t="str">
            <v>НевАзот</v>
          </cell>
          <cell r="L403" t="str">
            <v>НевАзот</v>
          </cell>
          <cell r="M403" t="str">
            <v>GMF</v>
          </cell>
          <cell r="N403" t="str">
            <v>Vinmar</v>
          </cell>
          <cell r="O403">
            <v>176</v>
          </cell>
          <cell r="P403">
            <v>34971.199999999997</v>
          </cell>
          <cell r="R403">
            <v>34971.199999999997</v>
          </cell>
          <cell r="S403">
            <v>34971.199999999997</v>
          </cell>
          <cell r="T403">
            <v>0</v>
          </cell>
          <cell r="U403">
            <v>110</v>
          </cell>
          <cell r="V403">
            <v>21857</v>
          </cell>
          <cell r="W403">
            <v>21857</v>
          </cell>
          <cell r="X403">
            <v>0</v>
          </cell>
          <cell r="Y403">
            <v>9.26</v>
          </cell>
          <cell r="Z403">
            <v>1839.962</v>
          </cell>
          <cell r="AA403">
            <v>1839.96</v>
          </cell>
          <cell r="AB403">
            <v>0</v>
          </cell>
          <cell r="AC403" t="str">
            <v>Transair</v>
          </cell>
          <cell r="AD403">
            <v>10975.62</v>
          </cell>
          <cell r="AE403">
            <v>10975.62</v>
          </cell>
          <cell r="AF403">
            <v>0</v>
          </cell>
          <cell r="AG403">
            <v>0</v>
          </cell>
          <cell r="AH403">
            <v>0</v>
          </cell>
          <cell r="AI403">
            <v>0</v>
          </cell>
          <cell r="AJ403">
            <v>176</v>
          </cell>
          <cell r="AK403">
            <v>165.74</v>
          </cell>
          <cell r="AL403">
            <v>175.5</v>
          </cell>
          <cell r="AM403">
            <v>34871.85</v>
          </cell>
          <cell r="AN403">
            <v>0</v>
          </cell>
          <cell r="AO403">
            <v>34871.85</v>
          </cell>
          <cell r="AP403">
            <v>175.5</v>
          </cell>
          <cell r="AS403">
            <v>34871.85</v>
          </cell>
          <cell r="AT403">
            <v>165.74</v>
          </cell>
          <cell r="AW403">
            <v>32932.538</v>
          </cell>
          <cell r="AZ403">
            <v>32932.538</v>
          </cell>
          <cell r="BA403">
            <v>0</v>
          </cell>
          <cell r="BB403">
            <v>32932.54</v>
          </cell>
          <cell r="BC403">
            <v>0</v>
          </cell>
          <cell r="BD403">
            <v>0</v>
          </cell>
          <cell r="BE403">
            <v>99.35</v>
          </cell>
          <cell r="BF403">
            <v>99.35</v>
          </cell>
          <cell r="BG403">
            <v>99.918000000000006</v>
          </cell>
        </row>
        <row r="404">
          <cell r="A404">
            <v>200201</v>
          </cell>
          <cell r="B404" t="str">
            <v>ac</v>
          </cell>
          <cell r="C404" t="str">
            <v>ac72</v>
          </cell>
          <cell r="D404">
            <v>37266</v>
          </cell>
          <cell r="E404">
            <v>37269</v>
          </cell>
          <cell r="F404">
            <v>37269</v>
          </cell>
          <cell r="G404">
            <v>3907</v>
          </cell>
          <cell r="H404">
            <v>3907</v>
          </cell>
          <cell r="I404" t="str">
            <v>FOB Murmansk</v>
          </cell>
          <cell r="J404" t="str">
            <v>FOB Murmansk</v>
          </cell>
          <cell r="K404" t="str">
            <v>КГОК</v>
          </cell>
          <cell r="L404" t="str">
            <v>КГОК</v>
          </cell>
          <cell r="M404" t="str">
            <v>GMF</v>
          </cell>
          <cell r="N404" t="str">
            <v>Norsk Hydro</v>
          </cell>
          <cell r="O404">
            <v>45.4</v>
          </cell>
          <cell r="P404">
            <v>177377.8</v>
          </cell>
          <cell r="R404">
            <v>177377.8</v>
          </cell>
          <cell r="S404">
            <v>177377.8</v>
          </cell>
          <cell r="T404">
            <v>0</v>
          </cell>
          <cell r="U404">
            <v>33</v>
          </cell>
          <cell r="V404">
            <v>128931</v>
          </cell>
          <cell r="W404">
            <v>128931</v>
          </cell>
          <cell r="X404">
            <v>0</v>
          </cell>
          <cell r="Y404">
            <v>12.1</v>
          </cell>
          <cell r="Z404">
            <v>47274.7</v>
          </cell>
          <cell r="AA404">
            <v>47274.7</v>
          </cell>
          <cell r="AB404">
            <v>0</v>
          </cell>
          <cell r="AD404">
            <v>0</v>
          </cell>
          <cell r="AE404">
            <v>0</v>
          </cell>
          <cell r="AF404">
            <v>0</v>
          </cell>
          <cell r="AG404">
            <v>0</v>
          </cell>
          <cell r="AH404">
            <v>0</v>
          </cell>
          <cell r="AI404">
            <v>0</v>
          </cell>
          <cell r="AJ404">
            <v>45.4</v>
          </cell>
          <cell r="AK404">
            <v>33.1</v>
          </cell>
          <cell r="AL404">
            <v>45.3</v>
          </cell>
          <cell r="AM404">
            <v>176987.1</v>
          </cell>
          <cell r="AN404">
            <v>0</v>
          </cell>
          <cell r="AO404">
            <v>176987.1</v>
          </cell>
          <cell r="AP404">
            <v>45.3</v>
          </cell>
          <cell r="AQ404">
            <v>176987.1</v>
          </cell>
          <cell r="AS404">
            <v>176987.1</v>
          </cell>
          <cell r="AT404">
            <v>33.1</v>
          </cell>
          <cell r="AU404">
            <v>129321.7</v>
          </cell>
          <cell r="AW404">
            <v>129321.7</v>
          </cell>
          <cell r="AX404">
            <v>129321.7</v>
          </cell>
          <cell r="AZ404">
            <v>129321.7</v>
          </cell>
          <cell r="BA404">
            <v>0</v>
          </cell>
          <cell r="BB404">
            <v>129321.7</v>
          </cell>
          <cell r="BC404">
            <v>0</v>
          </cell>
          <cell r="BD404">
            <v>0</v>
          </cell>
          <cell r="BE404">
            <v>390.7</v>
          </cell>
          <cell r="BF404">
            <v>390.7</v>
          </cell>
          <cell r="BG404">
            <v>390.7</v>
          </cell>
        </row>
        <row r="405">
          <cell r="A405">
            <v>200201</v>
          </cell>
          <cell r="B405" t="str">
            <v>dfp</v>
          </cell>
          <cell r="C405" t="str">
            <v>dfp66</v>
          </cell>
          <cell r="D405">
            <v>37265</v>
          </cell>
          <cell r="E405">
            <v>37269</v>
          </cell>
          <cell r="F405">
            <v>37270</v>
          </cell>
          <cell r="G405">
            <v>1049.469970703125</v>
          </cell>
          <cell r="H405">
            <v>1037.030029296875</v>
          </cell>
          <cell r="I405" t="str">
            <v>DAF Ivangorod</v>
          </cell>
          <cell r="J405" t="str">
            <v>FOB Tallinn</v>
          </cell>
          <cell r="K405" t="str">
            <v>Фосфорит</v>
          </cell>
          <cell r="L405" t="str">
            <v>Фосфорит</v>
          </cell>
          <cell r="M405" t="str">
            <v>GMF</v>
          </cell>
          <cell r="N405" t="str">
            <v>Nagel</v>
          </cell>
          <cell r="O405">
            <v>148</v>
          </cell>
          <cell r="P405">
            <v>153480.44</v>
          </cell>
          <cell r="R405">
            <v>153480.44</v>
          </cell>
          <cell r="S405">
            <v>153480.44</v>
          </cell>
          <cell r="T405">
            <v>0</v>
          </cell>
          <cell r="U405">
            <v>138.6</v>
          </cell>
          <cell r="V405">
            <v>145456.54199999999</v>
          </cell>
          <cell r="W405">
            <v>145456.54</v>
          </cell>
          <cell r="X405">
            <v>0</v>
          </cell>
          <cell r="Y405">
            <v>0.02</v>
          </cell>
          <cell r="Z405">
            <v>20.740600000000001</v>
          </cell>
          <cell r="AA405">
            <v>20.74</v>
          </cell>
          <cell r="AB405">
            <v>0</v>
          </cell>
          <cell r="AC405" t="str">
            <v>EBSS</v>
          </cell>
          <cell r="AD405">
            <v>7743.7875000000004</v>
          </cell>
          <cell r="AE405">
            <v>7743.79</v>
          </cell>
          <cell r="AF405">
            <v>0</v>
          </cell>
          <cell r="AG405">
            <v>0</v>
          </cell>
          <cell r="AH405">
            <v>0</v>
          </cell>
          <cell r="AI405">
            <v>0</v>
          </cell>
          <cell r="AJ405">
            <v>148</v>
          </cell>
          <cell r="AK405">
            <v>147.83000000000001</v>
          </cell>
          <cell r="AL405">
            <v>147.9</v>
          </cell>
          <cell r="AM405">
            <v>153376.74</v>
          </cell>
          <cell r="AN405">
            <v>0</v>
          </cell>
          <cell r="AO405">
            <v>153376.74</v>
          </cell>
          <cell r="AP405">
            <v>147.9</v>
          </cell>
          <cell r="AQ405">
            <v>153376.73699999999</v>
          </cell>
          <cell r="AS405">
            <v>153376.73699999999</v>
          </cell>
          <cell r="AT405">
            <v>147.83000000000001</v>
          </cell>
          <cell r="AU405">
            <v>153304.14490000001</v>
          </cell>
          <cell r="AW405">
            <v>153304.14490000001</v>
          </cell>
          <cell r="AX405">
            <v>153304.14490000001</v>
          </cell>
          <cell r="AZ405">
            <v>153304.14490000001</v>
          </cell>
          <cell r="BA405">
            <v>0</v>
          </cell>
          <cell r="BB405">
            <v>153304.14000000001</v>
          </cell>
          <cell r="BC405">
            <v>0</v>
          </cell>
          <cell r="BD405">
            <v>0</v>
          </cell>
          <cell r="BE405">
            <v>103.703</v>
          </cell>
          <cell r="BF405">
            <v>51.851500000000001</v>
          </cell>
          <cell r="BG405">
            <v>103.8154</v>
          </cell>
          <cell r="BH405" t="str">
            <v>Ingeborg Pilot</v>
          </cell>
        </row>
        <row r="406">
          <cell r="A406">
            <v>200201</v>
          </cell>
          <cell r="B406" t="str">
            <v>aac</v>
          </cell>
          <cell r="C406" t="str">
            <v>aac45</v>
          </cell>
          <cell r="D406">
            <v>37272</v>
          </cell>
          <cell r="E406">
            <v>37270</v>
          </cell>
          <cell r="F406">
            <v>37272</v>
          </cell>
          <cell r="G406">
            <v>644.29998779296875</v>
          </cell>
          <cell r="H406">
            <v>644.29998779296875</v>
          </cell>
          <cell r="I406" t="str">
            <v>FCA Nevinnomyssk</v>
          </cell>
          <cell r="J406" t="str">
            <v>DAF Buslovskaja</v>
          </cell>
          <cell r="K406" t="str">
            <v>НевАзот</v>
          </cell>
          <cell r="L406" t="str">
            <v>НевАзот</v>
          </cell>
          <cell r="M406" t="str">
            <v>GMF</v>
          </cell>
          <cell r="N406" t="str">
            <v>Vinmar</v>
          </cell>
          <cell r="O406">
            <v>176</v>
          </cell>
          <cell r="P406">
            <v>113396.8</v>
          </cell>
          <cell r="R406">
            <v>113396.8</v>
          </cell>
          <cell r="S406">
            <v>113396.8</v>
          </cell>
          <cell r="T406">
            <v>0</v>
          </cell>
          <cell r="U406">
            <v>110</v>
          </cell>
          <cell r="V406">
            <v>70873</v>
          </cell>
          <cell r="W406">
            <v>70873</v>
          </cell>
          <cell r="X406">
            <v>0</v>
          </cell>
          <cell r="Y406">
            <v>9.01</v>
          </cell>
          <cell r="Z406">
            <v>5805.143</v>
          </cell>
          <cell r="AA406">
            <v>5805.14</v>
          </cell>
          <cell r="AB406">
            <v>0</v>
          </cell>
          <cell r="AC406" t="str">
            <v>Transair</v>
          </cell>
          <cell r="AD406">
            <v>35753.919999999998</v>
          </cell>
          <cell r="AE406">
            <v>35753.919999999998</v>
          </cell>
          <cell r="AF406">
            <v>0</v>
          </cell>
          <cell r="AG406">
            <v>0</v>
          </cell>
          <cell r="AH406">
            <v>0</v>
          </cell>
          <cell r="AI406">
            <v>0</v>
          </cell>
          <cell r="AJ406">
            <v>176</v>
          </cell>
          <cell r="AK406">
            <v>165.99</v>
          </cell>
          <cell r="AL406">
            <v>175.5</v>
          </cell>
          <cell r="AM406">
            <v>113074.65</v>
          </cell>
          <cell r="AN406">
            <v>0</v>
          </cell>
          <cell r="AO406">
            <v>113074.65</v>
          </cell>
          <cell r="AP406">
            <v>175.5</v>
          </cell>
          <cell r="AS406">
            <v>113074.65</v>
          </cell>
          <cell r="AT406">
            <v>165.99</v>
          </cell>
          <cell r="AW406">
            <v>106947.357</v>
          </cell>
          <cell r="AZ406">
            <v>106947.357</v>
          </cell>
          <cell r="BA406">
            <v>0</v>
          </cell>
          <cell r="BB406">
            <v>106947.36</v>
          </cell>
          <cell r="BC406">
            <v>0</v>
          </cell>
          <cell r="BD406">
            <v>0</v>
          </cell>
          <cell r="BE406">
            <v>322.14999999999998</v>
          </cell>
          <cell r="BF406">
            <v>322.14999999999998</v>
          </cell>
          <cell r="BG406">
            <v>320.43700000000001</v>
          </cell>
        </row>
        <row r="407">
          <cell r="A407">
            <v>200201</v>
          </cell>
          <cell r="B407" t="str">
            <v>uan</v>
          </cell>
          <cell r="C407" t="str">
            <v>uan01</v>
          </cell>
          <cell r="D407">
            <v>37276</v>
          </cell>
          <cell r="E407">
            <v>37270</v>
          </cell>
          <cell r="F407">
            <v>37276</v>
          </cell>
          <cell r="G407">
            <v>18763.08984375</v>
          </cell>
          <cell r="H407">
            <v>18763.08984375</v>
          </cell>
          <cell r="I407" t="str">
            <v>FCA Nevinnomyssk</v>
          </cell>
          <cell r="J407" t="str">
            <v>FOB Novorossijsk</v>
          </cell>
          <cell r="K407" t="str">
            <v>НевАзот</v>
          </cell>
          <cell r="L407" t="str">
            <v>НевАзот</v>
          </cell>
          <cell r="M407" t="str">
            <v>GMF</v>
          </cell>
          <cell r="N407" t="str">
            <v>Transammonia</v>
          </cell>
          <cell r="O407">
            <v>50</v>
          </cell>
          <cell r="P407">
            <v>938154.3</v>
          </cell>
          <cell r="R407">
            <v>938154.3</v>
          </cell>
          <cell r="S407">
            <v>938154.3</v>
          </cell>
          <cell r="T407">
            <v>0</v>
          </cell>
          <cell r="U407">
            <v>34.200000000000003</v>
          </cell>
          <cell r="V407">
            <v>641697.54119999998</v>
          </cell>
          <cell r="W407">
            <v>641697.54</v>
          </cell>
          <cell r="X407">
            <v>0</v>
          </cell>
          <cell r="Y407">
            <v>3.2</v>
          </cell>
          <cell r="Z407">
            <v>60041.875200000002</v>
          </cell>
          <cell r="AA407">
            <v>60041.88</v>
          </cell>
          <cell r="AB407">
            <v>0</v>
          </cell>
          <cell r="AC407" t="str">
            <v>-</v>
          </cell>
          <cell r="AD407">
            <v>230757.07</v>
          </cell>
          <cell r="AE407">
            <v>230757.07</v>
          </cell>
          <cell r="AF407">
            <v>0</v>
          </cell>
          <cell r="AG407">
            <v>0</v>
          </cell>
          <cell r="AH407">
            <v>0</v>
          </cell>
          <cell r="AI407">
            <v>0</v>
          </cell>
          <cell r="AJ407">
            <v>50</v>
          </cell>
          <cell r="AK407">
            <v>46.6</v>
          </cell>
          <cell r="AL407">
            <v>49.9</v>
          </cell>
          <cell r="AM407">
            <v>936277.99</v>
          </cell>
          <cell r="AN407">
            <v>0</v>
          </cell>
          <cell r="AO407">
            <v>936277.99</v>
          </cell>
          <cell r="AP407">
            <v>49.9</v>
          </cell>
          <cell r="AQ407">
            <v>936277.99140000006</v>
          </cell>
          <cell r="AR407">
            <v>0</v>
          </cell>
          <cell r="AS407">
            <v>936277.99140000006</v>
          </cell>
          <cell r="AT407">
            <v>46.6</v>
          </cell>
          <cell r="AW407">
            <v>874359.80759999994</v>
          </cell>
          <cell r="AZ407">
            <v>874359.80759999994</v>
          </cell>
          <cell r="BA407">
            <v>0</v>
          </cell>
          <cell r="BB407">
            <v>874359.81</v>
          </cell>
          <cell r="BC407">
            <v>0</v>
          </cell>
          <cell r="BD407">
            <v>0</v>
          </cell>
          <cell r="BE407">
            <v>1876.3086000000001</v>
          </cell>
          <cell r="BF407">
            <v>1876.3086000000001</v>
          </cell>
          <cell r="BG407">
            <v>1905.1964</v>
          </cell>
          <cell r="BH407" t="str">
            <v>Fairchem Maverick</v>
          </cell>
        </row>
        <row r="408">
          <cell r="A408">
            <v>200201</v>
          </cell>
          <cell r="B408" t="str">
            <v>aac</v>
          </cell>
          <cell r="C408" t="str">
            <v>aac46</v>
          </cell>
          <cell r="D408">
            <v>37281</v>
          </cell>
          <cell r="E408">
            <v>37271</v>
          </cell>
          <cell r="F408">
            <v>37281</v>
          </cell>
          <cell r="G408">
            <v>110.30000305175781</v>
          </cell>
          <cell r="H408">
            <v>110.30000305175781</v>
          </cell>
          <cell r="I408" t="str">
            <v>FCA Nevinnomyssk</v>
          </cell>
          <cell r="J408" t="str">
            <v>DAF Buslovskaja</v>
          </cell>
          <cell r="K408" t="str">
            <v>НевАзот</v>
          </cell>
          <cell r="L408" t="str">
            <v>НевАзот</v>
          </cell>
          <cell r="M408" t="str">
            <v>GMF</v>
          </cell>
          <cell r="N408" t="str">
            <v>Vinmar</v>
          </cell>
          <cell r="O408">
            <v>176</v>
          </cell>
          <cell r="P408">
            <v>19412.8</v>
          </cell>
          <cell r="R408">
            <v>19412.8</v>
          </cell>
          <cell r="S408">
            <v>19412.8</v>
          </cell>
          <cell r="T408">
            <v>0</v>
          </cell>
          <cell r="U408">
            <v>110</v>
          </cell>
          <cell r="V408">
            <v>12133</v>
          </cell>
          <cell r="W408">
            <v>12133</v>
          </cell>
          <cell r="X408">
            <v>0</v>
          </cell>
          <cell r="Y408">
            <v>8.81</v>
          </cell>
          <cell r="Z408">
            <v>971.74300000000005</v>
          </cell>
          <cell r="AA408">
            <v>971.74</v>
          </cell>
          <cell r="AB408">
            <v>0</v>
          </cell>
          <cell r="AC408" t="str">
            <v>Transair</v>
          </cell>
          <cell r="AD408">
            <v>6142.99</v>
          </cell>
          <cell r="AE408">
            <v>6142.99</v>
          </cell>
          <cell r="AF408">
            <v>0</v>
          </cell>
          <cell r="AG408">
            <v>0</v>
          </cell>
          <cell r="AH408">
            <v>0</v>
          </cell>
          <cell r="AI408">
            <v>0</v>
          </cell>
          <cell r="AJ408">
            <v>176</v>
          </cell>
          <cell r="AK408">
            <v>166.19</v>
          </cell>
          <cell r="AL408">
            <v>175.5</v>
          </cell>
          <cell r="AM408">
            <v>19357.650000000001</v>
          </cell>
          <cell r="AN408">
            <v>0</v>
          </cell>
          <cell r="AO408">
            <v>19357.650000000001</v>
          </cell>
          <cell r="AP408">
            <v>175.5</v>
          </cell>
          <cell r="AS408">
            <v>19357.650000000001</v>
          </cell>
          <cell r="AT408">
            <v>166.19</v>
          </cell>
          <cell r="AW408">
            <v>18330.757000000001</v>
          </cell>
          <cell r="AZ408">
            <v>18330.757000000001</v>
          </cell>
          <cell r="BA408">
            <v>0</v>
          </cell>
          <cell r="BB408">
            <v>18330.759999999998</v>
          </cell>
          <cell r="BC408">
            <v>0</v>
          </cell>
          <cell r="BD408">
            <v>0</v>
          </cell>
          <cell r="BE408">
            <v>55.15</v>
          </cell>
          <cell r="BF408">
            <v>55.15</v>
          </cell>
          <cell r="BG408">
            <v>54.767000000000003</v>
          </cell>
        </row>
        <row r="409">
          <cell r="A409">
            <v>200201</v>
          </cell>
          <cell r="B409" t="str">
            <v>dfp</v>
          </cell>
          <cell r="C409" t="str">
            <v>dfp72</v>
          </cell>
          <cell r="D409">
            <v>37279</v>
          </cell>
          <cell r="E409">
            <v>37271</v>
          </cell>
          <cell r="F409">
            <v>37274</v>
          </cell>
          <cell r="G409">
            <v>1040.6500244140625</v>
          </cell>
          <cell r="H409">
            <v>1032.97998046875</v>
          </cell>
          <cell r="I409" t="str">
            <v>DAF Ivangorod</v>
          </cell>
          <cell r="J409" t="str">
            <v>FOB Tallinn</v>
          </cell>
          <cell r="K409" t="str">
            <v>Фосфорит</v>
          </cell>
          <cell r="L409" t="str">
            <v>Фосфорит</v>
          </cell>
          <cell r="M409" t="str">
            <v>GMF</v>
          </cell>
          <cell r="N409" t="str">
            <v>Nagel</v>
          </cell>
          <cell r="O409">
            <v>152.19560000000001</v>
          </cell>
          <cell r="P409">
            <v>157215.04000000001</v>
          </cell>
          <cell r="R409">
            <v>157215.04000000001</v>
          </cell>
          <cell r="S409">
            <v>157215.04000000001</v>
          </cell>
          <cell r="T409">
            <v>0</v>
          </cell>
          <cell r="U409">
            <v>141.66669999999999</v>
          </cell>
          <cell r="V409">
            <v>147425.49</v>
          </cell>
          <cell r="W409">
            <v>147425.49</v>
          </cell>
          <cell r="X409">
            <v>0</v>
          </cell>
          <cell r="Y409">
            <v>0.57999999999999996</v>
          </cell>
          <cell r="Z409">
            <v>599.12840000000006</v>
          </cell>
          <cell r="AA409">
            <v>599.13</v>
          </cell>
          <cell r="AB409">
            <v>0</v>
          </cell>
          <cell r="AC409" t="str">
            <v>EBSS</v>
          </cell>
          <cell r="AD409">
            <v>8878.4850000000006</v>
          </cell>
          <cell r="AE409">
            <v>8878.49</v>
          </cell>
          <cell r="AF409">
            <v>0</v>
          </cell>
          <cell r="AG409">
            <v>0</v>
          </cell>
          <cell r="AH409">
            <v>0</v>
          </cell>
          <cell r="AI409">
            <v>0</v>
          </cell>
          <cell r="AJ409">
            <v>152.19560000000001</v>
          </cell>
          <cell r="AK409">
            <v>151.4177</v>
          </cell>
          <cell r="AL409">
            <v>152.09559999999999</v>
          </cell>
          <cell r="AM409">
            <v>157111.74</v>
          </cell>
          <cell r="AN409">
            <v>0</v>
          </cell>
          <cell r="AO409">
            <v>157111.74</v>
          </cell>
          <cell r="AP409">
            <v>152.09559999999999</v>
          </cell>
          <cell r="AQ409">
            <v>157111.742</v>
          </cell>
          <cell r="AS409">
            <v>157111.742</v>
          </cell>
          <cell r="AT409">
            <v>151.4177</v>
          </cell>
          <cell r="AU409">
            <v>156411.48319999999</v>
          </cell>
          <cell r="AW409">
            <v>156411.48319999999</v>
          </cell>
          <cell r="AX409">
            <v>156411.48319999999</v>
          </cell>
          <cell r="AZ409">
            <v>156411.48319999999</v>
          </cell>
          <cell r="BA409">
            <v>0</v>
          </cell>
          <cell r="BB409">
            <v>156411.48000000001</v>
          </cell>
          <cell r="BC409">
            <v>0</v>
          </cell>
          <cell r="BD409">
            <v>0</v>
          </cell>
          <cell r="BE409">
            <v>103.298</v>
          </cell>
          <cell r="BF409">
            <v>101.13039999999999</v>
          </cell>
          <cell r="BG409">
            <v>107.5082</v>
          </cell>
          <cell r="BH409" t="str">
            <v>STK1003</v>
          </cell>
        </row>
        <row r="410">
          <cell r="A410">
            <v>200201</v>
          </cell>
          <cell r="B410" t="str">
            <v>aac</v>
          </cell>
          <cell r="C410" t="str">
            <v>aac47</v>
          </cell>
          <cell r="D410">
            <v>37282</v>
          </cell>
          <cell r="E410">
            <v>37272</v>
          </cell>
          <cell r="F410">
            <v>37282</v>
          </cell>
          <cell r="G410">
            <v>288.79998779296875</v>
          </cell>
          <cell r="H410">
            <v>288.79998779296875</v>
          </cell>
          <cell r="I410" t="str">
            <v>FCA Nevinnomyssk</v>
          </cell>
          <cell r="J410" t="str">
            <v>DAF Buslovskaja</v>
          </cell>
          <cell r="K410" t="str">
            <v>НевАзот</v>
          </cell>
          <cell r="L410" t="str">
            <v>НевАзот</v>
          </cell>
          <cell r="M410" t="str">
            <v>GMF</v>
          </cell>
          <cell r="N410" t="str">
            <v>Vinmar</v>
          </cell>
          <cell r="O410">
            <v>176</v>
          </cell>
          <cell r="P410">
            <v>50828.800000000003</v>
          </cell>
          <cell r="R410">
            <v>50828.800000000003</v>
          </cell>
          <cell r="S410">
            <v>50828.800000000003</v>
          </cell>
          <cell r="T410">
            <v>0</v>
          </cell>
          <cell r="U410">
            <v>110</v>
          </cell>
          <cell r="V410">
            <v>31768</v>
          </cell>
          <cell r="W410">
            <v>31768</v>
          </cell>
          <cell r="X410">
            <v>0</v>
          </cell>
          <cell r="Y410">
            <v>8.81</v>
          </cell>
          <cell r="Z410">
            <v>2544.328</v>
          </cell>
          <cell r="AA410">
            <v>2544.33</v>
          </cell>
          <cell r="AB410">
            <v>0</v>
          </cell>
          <cell r="AC410" t="str">
            <v>Transair</v>
          </cell>
          <cell r="AD410">
            <v>16084.28</v>
          </cell>
          <cell r="AE410">
            <v>16084.28</v>
          </cell>
          <cell r="AF410">
            <v>0</v>
          </cell>
          <cell r="AG410">
            <v>0</v>
          </cell>
          <cell r="AH410">
            <v>0</v>
          </cell>
          <cell r="AI410">
            <v>0</v>
          </cell>
          <cell r="AJ410">
            <v>176</v>
          </cell>
          <cell r="AK410">
            <v>166.19</v>
          </cell>
          <cell r="AL410">
            <v>175.5</v>
          </cell>
          <cell r="AM410">
            <v>50684.4</v>
          </cell>
          <cell r="AN410">
            <v>0</v>
          </cell>
          <cell r="AO410">
            <v>50684.4</v>
          </cell>
          <cell r="AP410">
            <v>175.5</v>
          </cell>
          <cell r="AS410">
            <v>50684.4</v>
          </cell>
          <cell r="AT410">
            <v>166.19</v>
          </cell>
          <cell r="AW410">
            <v>47995.671999999999</v>
          </cell>
          <cell r="AZ410">
            <v>47995.671999999999</v>
          </cell>
          <cell r="BA410">
            <v>0</v>
          </cell>
          <cell r="BB410">
            <v>47995.67</v>
          </cell>
          <cell r="BC410">
            <v>0</v>
          </cell>
          <cell r="BD410">
            <v>0</v>
          </cell>
          <cell r="BE410">
            <v>144.4</v>
          </cell>
          <cell r="BF410">
            <v>144.4</v>
          </cell>
          <cell r="BG410">
            <v>143.392</v>
          </cell>
        </row>
        <row r="411">
          <cell r="A411">
            <v>200201</v>
          </cell>
          <cell r="B411" t="str">
            <v>ac</v>
          </cell>
          <cell r="C411" t="str">
            <v>ac75</v>
          </cell>
          <cell r="D411">
            <v>37272</v>
          </cell>
          <cell r="E411">
            <v>37272</v>
          </cell>
          <cell r="F411">
            <v>37272</v>
          </cell>
          <cell r="G411">
            <v>17750</v>
          </cell>
          <cell r="H411">
            <v>17750</v>
          </cell>
          <cell r="I411" t="str">
            <v>FOB Murmansk</v>
          </cell>
          <cell r="J411" t="str">
            <v>CFR Klaipeda</v>
          </cell>
          <cell r="K411" t="str">
            <v>КГОК</v>
          </cell>
          <cell r="L411" t="str">
            <v>КГОК</v>
          </cell>
          <cell r="M411" t="str">
            <v>GMF</v>
          </cell>
          <cell r="N411" t="str">
            <v>Lifosa</v>
          </cell>
          <cell r="O411">
            <v>56.92</v>
          </cell>
          <cell r="P411">
            <v>1010330</v>
          </cell>
          <cell r="Q411">
            <v>3515.85</v>
          </cell>
          <cell r="R411">
            <v>1013845.85</v>
          </cell>
          <cell r="S411">
            <v>1010330</v>
          </cell>
          <cell r="T411">
            <v>0</v>
          </cell>
          <cell r="U411">
            <v>33</v>
          </cell>
          <cell r="V411">
            <v>585750</v>
          </cell>
          <cell r="W411">
            <v>585750</v>
          </cell>
          <cell r="X411">
            <v>0</v>
          </cell>
          <cell r="Y411">
            <v>14.32</v>
          </cell>
          <cell r="Z411">
            <v>254180</v>
          </cell>
          <cell r="AA411">
            <v>250630</v>
          </cell>
          <cell r="AB411">
            <v>0</v>
          </cell>
          <cell r="AC411" t="str">
            <v>ММП</v>
          </cell>
          <cell r="AD411">
            <v>168590.85</v>
          </cell>
          <cell r="AE411">
            <v>168590.85</v>
          </cell>
          <cell r="AF411">
            <v>0</v>
          </cell>
          <cell r="AG411">
            <v>0</v>
          </cell>
          <cell r="AH411">
            <v>0</v>
          </cell>
          <cell r="AI411">
            <v>0</v>
          </cell>
          <cell r="AJ411">
            <v>56.92</v>
          </cell>
          <cell r="AK411">
            <v>42.4</v>
          </cell>
          <cell r="AL411">
            <v>56.82</v>
          </cell>
          <cell r="AM411">
            <v>1008555</v>
          </cell>
          <cell r="AN411">
            <v>3515.85</v>
          </cell>
          <cell r="AO411">
            <v>1012070.85</v>
          </cell>
          <cell r="AP411">
            <v>56.82</v>
          </cell>
          <cell r="AQ411">
            <v>1008555</v>
          </cell>
          <cell r="AR411">
            <v>3515.85</v>
          </cell>
          <cell r="AS411">
            <v>1012070.85</v>
          </cell>
          <cell r="AT411">
            <v>42.4</v>
          </cell>
          <cell r="AU411">
            <v>752600</v>
          </cell>
          <cell r="AV411">
            <v>3515.85</v>
          </cell>
          <cell r="AW411">
            <v>756115.85</v>
          </cell>
          <cell r="AX411">
            <v>752600</v>
          </cell>
          <cell r="AY411">
            <v>3515.85</v>
          </cell>
          <cell r="AZ411">
            <v>756115.85</v>
          </cell>
          <cell r="BA411">
            <v>0</v>
          </cell>
          <cell r="BB411">
            <v>756115.85</v>
          </cell>
          <cell r="BC411">
            <v>0</v>
          </cell>
          <cell r="BD411">
            <v>0</v>
          </cell>
          <cell r="BE411">
            <v>1775</v>
          </cell>
          <cell r="BF411">
            <v>1775</v>
          </cell>
          <cell r="BG411">
            <v>1775</v>
          </cell>
          <cell r="BH411" t="str">
            <v>K.Sviridov</v>
          </cell>
        </row>
        <row r="412">
          <cell r="A412">
            <v>200201</v>
          </cell>
          <cell r="B412" t="str">
            <v>aac</v>
          </cell>
          <cell r="C412" t="str">
            <v>aac48</v>
          </cell>
          <cell r="D412">
            <v>37283</v>
          </cell>
          <cell r="E412">
            <v>37273</v>
          </cell>
          <cell r="F412">
            <v>37283</v>
          </cell>
          <cell r="G412">
            <v>199.39999389648438</v>
          </cell>
          <cell r="H412">
            <v>199.39999389648438</v>
          </cell>
          <cell r="I412" t="str">
            <v>FCA Nevinnomyssk</v>
          </cell>
          <cell r="J412" t="str">
            <v>DAF Buslovskaja</v>
          </cell>
          <cell r="K412" t="str">
            <v>НевАзот</v>
          </cell>
          <cell r="L412" t="str">
            <v>НевАзот</v>
          </cell>
          <cell r="M412" t="str">
            <v>GMF</v>
          </cell>
          <cell r="N412" t="str">
            <v>Vinmar</v>
          </cell>
          <cell r="O412">
            <v>176</v>
          </cell>
          <cell r="P412">
            <v>35094.400000000001</v>
          </cell>
          <cell r="R412">
            <v>35094.400000000001</v>
          </cell>
          <cell r="S412">
            <v>35094.400000000001</v>
          </cell>
          <cell r="T412">
            <v>0</v>
          </cell>
          <cell r="U412">
            <v>110</v>
          </cell>
          <cell r="V412">
            <v>21934</v>
          </cell>
          <cell r="W412">
            <v>21934</v>
          </cell>
          <cell r="X412">
            <v>0</v>
          </cell>
          <cell r="Y412">
            <v>8.81</v>
          </cell>
          <cell r="Z412">
            <v>1756.7139999999999</v>
          </cell>
          <cell r="AA412">
            <v>1756.71</v>
          </cell>
          <cell r="AB412">
            <v>0</v>
          </cell>
          <cell r="AC412" t="str">
            <v>Transair</v>
          </cell>
          <cell r="AD412">
            <v>11105.28</v>
          </cell>
          <cell r="AE412">
            <v>11105.28</v>
          </cell>
          <cell r="AF412">
            <v>0</v>
          </cell>
          <cell r="AG412">
            <v>0</v>
          </cell>
          <cell r="AH412">
            <v>0</v>
          </cell>
          <cell r="AI412">
            <v>0</v>
          </cell>
          <cell r="AJ412">
            <v>176</v>
          </cell>
          <cell r="AK412">
            <v>166.19</v>
          </cell>
          <cell r="AL412">
            <v>175.5</v>
          </cell>
          <cell r="AM412">
            <v>34994.699999999997</v>
          </cell>
          <cell r="AN412">
            <v>0</v>
          </cell>
          <cell r="AO412">
            <v>34994.699999999997</v>
          </cell>
          <cell r="AP412">
            <v>175.5</v>
          </cell>
          <cell r="AS412">
            <v>34994.699999999997</v>
          </cell>
          <cell r="AT412">
            <v>166.19</v>
          </cell>
          <cell r="AW412">
            <v>33138.286</v>
          </cell>
          <cell r="AZ412">
            <v>33138.286</v>
          </cell>
          <cell r="BA412">
            <v>0</v>
          </cell>
          <cell r="BB412">
            <v>33138.29</v>
          </cell>
          <cell r="BC412">
            <v>0</v>
          </cell>
          <cell r="BD412">
            <v>0</v>
          </cell>
          <cell r="BE412">
            <v>99.7</v>
          </cell>
          <cell r="BF412">
            <v>99.7</v>
          </cell>
          <cell r="BG412">
            <v>99.006</v>
          </cell>
        </row>
        <row r="413">
          <cell r="A413">
            <v>200201</v>
          </cell>
          <cell r="B413" t="str">
            <v>aac</v>
          </cell>
          <cell r="C413" t="str">
            <v>aac49</v>
          </cell>
          <cell r="D413">
            <v>37272</v>
          </cell>
          <cell r="E413">
            <v>37274</v>
          </cell>
          <cell r="F413">
            <v>37272</v>
          </cell>
          <cell r="G413">
            <v>198.80000305175781</v>
          </cell>
          <cell r="H413">
            <v>198.80000305175781</v>
          </cell>
          <cell r="I413" t="str">
            <v>FCA Nevinnomyssk</v>
          </cell>
          <cell r="J413" t="str">
            <v>DAF Buslovskaja</v>
          </cell>
          <cell r="K413" t="str">
            <v>НевАзот</v>
          </cell>
          <cell r="L413" t="str">
            <v>НевАзот</v>
          </cell>
          <cell r="M413" t="str">
            <v>GMF</v>
          </cell>
          <cell r="N413" t="str">
            <v>Vinmar</v>
          </cell>
          <cell r="O413">
            <v>176</v>
          </cell>
          <cell r="P413">
            <v>34988.800000000003</v>
          </cell>
          <cell r="R413">
            <v>34988.800000000003</v>
          </cell>
          <cell r="S413">
            <v>34988.800000000003</v>
          </cell>
          <cell r="T413">
            <v>0</v>
          </cell>
          <cell r="U413">
            <v>110</v>
          </cell>
          <cell r="V413">
            <v>21868</v>
          </cell>
          <cell r="W413">
            <v>21868</v>
          </cell>
          <cell r="X413">
            <v>0</v>
          </cell>
          <cell r="Y413">
            <v>8.81</v>
          </cell>
          <cell r="Z413">
            <v>1751.4280000000001</v>
          </cell>
          <cell r="AA413">
            <v>1751.43</v>
          </cell>
          <cell r="AB413">
            <v>0</v>
          </cell>
          <cell r="AC413" t="str">
            <v>Transair</v>
          </cell>
          <cell r="AD413">
            <v>11071.87</v>
          </cell>
          <cell r="AE413">
            <v>11071.87</v>
          </cell>
          <cell r="AF413">
            <v>0</v>
          </cell>
          <cell r="AG413">
            <v>0</v>
          </cell>
          <cell r="AH413">
            <v>0</v>
          </cell>
          <cell r="AI413">
            <v>0</v>
          </cell>
          <cell r="AJ413">
            <v>176</v>
          </cell>
          <cell r="AK413">
            <v>166.19</v>
          </cell>
          <cell r="AL413">
            <v>175.5</v>
          </cell>
          <cell r="AM413">
            <v>34889.4</v>
          </cell>
          <cell r="AN413">
            <v>0</v>
          </cell>
          <cell r="AO413">
            <v>34889.4</v>
          </cell>
          <cell r="AP413">
            <v>175.5</v>
          </cell>
          <cell r="AS413">
            <v>34889.4</v>
          </cell>
          <cell r="AT413">
            <v>166.19</v>
          </cell>
          <cell r="AW413">
            <v>33038.572</v>
          </cell>
          <cell r="AZ413">
            <v>33038.572</v>
          </cell>
          <cell r="BA413">
            <v>0</v>
          </cell>
          <cell r="BB413">
            <v>33038.57</v>
          </cell>
          <cell r="BC413">
            <v>0</v>
          </cell>
          <cell r="BD413">
            <v>0</v>
          </cell>
          <cell r="BE413">
            <v>99.4</v>
          </cell>
          <cell r="BF413">
            <v>99.4</v>
          </cell>
          <cell r="BG413">
            <v>98.701999999999998</v>
          </cell>
        </row>
        <row r="414">
          <cell r="A414">
            <v>200201</v>
          </cell>
          <cell r="B414" t="str">
            <v>aah</v>
          </cell>
          <cell r="C414" t="str">
            <v>aah11</v>
          </cell>
          <cell r="D414">
            <v>37279</v>
          </cell>
          <cell r="E414">
            <v>37274</v>
          </cell>
          <cell r="F414">
            <v>37279</v>
          </cell>
          <cell r="G414">
            <v>149.89999389648438</v>
          </cell>
          <cell r="H414">
            <v>149.89999389648438</v>
          </cell>
          <cell r="I414" t="str">
            <v>FCA Nevinnomyssk</v>
          </cell>
          <cell r="J414" t="str">
            <v>DAF Uspenskaja</v>
          </cell>
          <cell r="K414" t="str">
            <v>НевАзот</v>
          </cell>
          <cell r="L414" t="str">
            <v>НевАзот</v>
          </cell>
          <cell r="M414" t="str">
            <v>GMF</v>
          </cell>
          <cell r="N414" t="str">
            <v>PCC</v>
          </cell>
          <cell r="O414">
            <v>369</v>
          </cell>
          <cell r="P414">
            <v>55313.1</v>
          </cell>
          <cell r="R414">
            <v>55313.1</v>
          </cell>
          <cell r="S414">
            <v>55313.1</v>
          </cell>
          <cell r="T414">
            <v>0</v>
          </cell>
          <cell r="U414">
            <v>315</v>
          </cell>
          <cell r="V414">
            <v>47218.5</v>
          </cell>
          <cell r="W414">
            <v>47218.5</v>
          </cell>
          <cell r="X414">
            <v>0</v>
          </cell>
          <cell r="Y414">
            <v>29.65</v>
          </cell>
          <cell r="Z414">
            <v>4444.5349999999999</v>
          </cell>
          <cell r="AA414">
            <v>4444.54</v>
          </cell>
          <cell r="AB414">
            <v>0</v>
          </cell>
          <cell r="AC414" t="str">
            <v>Transair</v>
          </cell>
          <cell r="AD414">
            <v>3425.37</v>
          </cell>
          <cell r="AE414">
            <v>3425.37</v>
          </cell>
          <cell r="AF414">
            <v>0</v>
          </cell>
          <cell r="AG414">
            <v>0</v>
          </cell>
          <cell r="AH414">
            <v>0</v>
          </cell>
          <cell r="AI414">
            <v>0</v>
          </cell>
          <cell r="AJ414">
            <v>369</v>
          </cell>
          <cell r="AK414">
            <v>338.35</v>
          </cell>
          <cell r="AL414">
            <v>368.5</v>
          </cell>
          <cell r="AM414">
            <v>55238.15</v>
          </cell>
          <cell r="AN414">
            <v>0</v>
          </cell>
          <cell r="AO414">
            <v>55238.15</v>
          </cell>
          <cell r="AP414">
            <v>368.5</v>
          </cell>
          <cell r="AS414">
            <v>55238.15</v>
          </cell>
          <cell r="AT414">
            <v>338.35</v>
          </cell>
          <cell r="AW414">
            <v>50718.665000000001</v>
          </cell>
          <cell r="AZ414">
            <v>50718.665000000001</v>
          </cell>
          <cell r="BA414">
            <v>0</v>
          </cell>
          <cell r="BB414">
            <v>50718.67</v>
          </cell>
          <cell r="BC414">
            <v>0</v>
          </cell>
          <cell r="BD414">
            <v>0</v>
          </cell>
          <cell r="BE414">
            <v>74.95</v>
          </cell>
          <cell r="BF414">
            <v>74.95</v>
          </cell>
          <cell r="BG414">
            <v>74.795000000000002</v>
          </cell>
        </row>
        <row r="415">
          <cell r="A415">
            <v>200201</v>
          </cell>
          <cell r="B415" t="str">
            <v>dfp</v>
          </cell>
          <cell r="C415" t="str">
            <v>dfp73</v>
          </cell>
          <cell r="D415">
            <v>37281</v>
          </cell>
          <cell r="E415">
            <v>37274</v>
          </cell>
          <cell r="F415">
            <v>37274</v>
          </cell>
          <cell r="G415">
            <v>1102.7900390625</v>
          </cell>
          <cell r="H415">
            <v>1108.219970703125</v>
          </cell>
          <cell r="I415" t="str">
            <v>DAF Ivangorod</v>
          </cell>
          <cell r="J415" t="str">
            <v>FOB Tallinn</v>
          </cell>
          <cell r="K415" t="str">
            <v>Фосфорит</v>
          </cell>
          <cell r="L415" t="str">
            <v>Фосфорит</v>
          </cell>
          <cell r="M415" t="str">
            <v>GMF</v>
          </cell>
          <cell r="N415" t="str">
            <v>Nagel</v>
          </cell>
          <cell r="O415">
            <v>153.8066</v>
          </cell>
          <cell r="P415">
            <v>170451.56</v>
          </cell>
          <cell r="R415">
            <v>170451.56</v>
          </cell>
          <cell r="S415">
            <v>170451.56</v>
          </cell>
          <cell r="T415">
            <v>0</v>
          </cell>
          <cell r="U415">
            <v>142.89680000000001</v>
          </cell>
          <cell r="V415">
            <v>157585.19399999999</v>
          </cell>
          <cell r="W415">
            <v>157585.19</v>
          </cell>
          <cell r="X415">
            <v>0</v>
          </cell>
          <cell r="Y415">
            <v>2.36</v>
          </cell>
          <cell r="Z415">
            <v>2615.3991999999998</v>
          </cell>
          <cell r="AA415">
            <v>2615.4</v>
          </cell>
          <cell r="AB415">
            <v>0</v>
          </cell>
          <cell r="AC415" t="str">
            <v>EBSS</v>
          </cell>
          <cell r="AD415">
            <v>9917.7450000000008</v>
          </cell>
          <cell r="AE415">
            <v>9917.75</v>
          </cell>
          <cell r="AF415">
            <v>0</v>
          </cell>
          <cell r="AG415">
            <v>0</v>
          </cell>
          <cell r="AH415">
            <v>0</v>
          </cell>
          <cell r="AI415">
            <v>0</v>
          </cell>
          <cell r="AJ415">
            <v>153.8066</v>
          </cell>
          <cell r="AK415">
            <v>151.25120000000001</v>
          </cell>
          <cell r="AL415">
            <v>153.70660000000001</v>
          </cell>
          <cell r="AM415">
            <v>170340.74</v>
          </cell>
          <cell r="AN415">
            <v>0</v>
          </cell>
          <cell r="AO415">
            <v>170340.74</v>
          </cell>
          <cell r="AP415">
            <v>153.70660000000001</v>
          </cell>
          <cell r="AQ415">
            <v>170340.73800000001</v>
          </cell>
          <cell r="AS415">
            <v>170340.73800000001</v>
          </cell>
          <cell r="AT415">
            <v>151.25120000000001</v>
          </cell>
          <cell r="AU415">
            <v>167619.61199999999</v>
          </cell>
          <cell r="AW415">
            <v>167619.61199999999</v>
          </cell>
          <cell r="AX415">
            <v>167619.61199999999</v>
          </cell>
          <cell r="AZ415">
            <v>167619.61199999999</v>
          </cell>
          <cell r="BA415">
            <v>0</v>
          </cell>
          <cell r="BB415">
            <v>167619.60999999999</v>
          </cell>
          <cell r="BC415">
            <v>0</v>
          </cell>
          <cell r="BD415">
            <v>0</v>
          </cell>
          <cell r="BE415">
            <v>110.822</v>
          </cell>
          <cell r="BF415">
            <v>105.7268</v>
          </cell>
          <cell r="BG415">
            <v>116.673</v>
          </cell>
          <cell r="BH415" t="str">
            <v>Iida</v>
          </cell>
        </row>
        <row r="416">
          <cell r="A416">
            <v>200201</v>
          </cell>
          <cell r="B416" t="str">
            <v>eac</v>
          </cell>
          <cell r="C416" t="str">
            <v>eac28</v>
          </cell>
          <cell r="D416">
            <v>37286</v>
          </cell>
          <cell r="E416">
            <v>37274</v>
          </cell>
          <cell r="F416">
            <v>37287</v>
          </cell>
          <cell r="G416">
            <v>309</v>
          </cell>
          <cell r="H416">
            <v>309</v>
          </cell>
          <cell r="I416" t="str">
            <v>FCA Amzya</v>
          </cell>
          <cell r="J416" t="str">
            <v>DAF Buslovskaja</v>
          </cell>
          <cell r="K416" t="str">
            <v>Амзя</v>
          </cell>
          <cell r="L416" t="str">
            <v>КГОК</v>
          </cell>
          <cell r="M416" t="str">
            <v>GMF</v>
          </cell>
          <cell r="N416" t="str">
            <v>Vinmar</v>
          </cell>
          <cell r="O416">
            <v>405</v>
          </cell>
          <cell r="P416">
            <v>125145</v>
          </cell>
          <cell r="R416">
            <v>125145</v>
          </cell>
          <cell r="S416">
            <v>125145</v>
          </cell>
          <cell r="T416">
            <v>0</v>
          </cell>
          <cell r="U416">
            <v>368.84</v>
          </cell>
          <cell r="V416">
            <v>113971.56</v>
          </cell>
          <cell r="W416">
            <v>113971.56</v>
          </cell>
          <cell r="X416">
            <v>0</v>
          </cell>
          <cell r="Y416">
            <v>-14.04</v>
          </cell>
          <cell r="Z416">
            <v>-4338.3599999999997</v>
          </cell>
          <cell r="AA416">
            <v>-4338.3599999999997</v>
          </cell>
          <cell r="AB416">
            <v>0</v>
          </cell>
          <cell r="AC416" t="str">
            <v>Transair</v>
          </cell>
          <cell r="AD416">
            <v>15046.98</v>
          </cell>
          <cell r="AE416">
            <v>15046.98</v>
          </cell>
          <cell r="AF416">
            <v>0</v>
          </cell>
          <cell r="AG416">
            <v>0</v>
          </cell>
          <cell r="AH416">
            <v>0</v>
          </cell>
          <cell r="AI416">
            <v>0</v>
          </cell>
          <cell r="AJ416">
            <v>405</v>
          </cell>
          <cell r="AK416">
            <v>418.04</v>
          </cell>
          <cell r="AL416">
            <v>404.5</v>
          </cell>
          <cell r="AM416">
            <v>124990.5</v>
          </cell>
          <cell r="AN416">
            <v>0</v>
          </cell>
          <cell r="AO416">
            <v>124990.5</v>
          </cell>
          <cell r="AP416">
            <v>404.5</v>
          </cell>
          <cell r="AS416">
            <v>124990.5</v>
          </cell>
          <cell r="AT416">
            <v>418.04</v>
          </cell>
          <cell r="AW416">
            <v>129174.36</v>
          </cell>
          <cell r="AZ416">
            <v>129174.36</v>
          </cell>
          <cell r="BA416">
            <v>0</v>
          </cell>
          <cell r="BB416">
            <v>129174.36</v>
          </cell>
          <cell r="BC416">
            <v>0</v>
          </cell>
          <cell r="BD416">
            <v>0</v>
          </cell>
          <cell r="BE416">
            <v>154.5</v>
          </cell>
          <cell r="BF416">
            <v>154.5</v>
          </cell>
          <cell r="BG416">
            <v>155.82</v>
          </cell>
        </row>
        <row r="417">
          <cell r="A417">
            <v>200201</v>
          </cell>
          <cell r="B417" t="str">
            <v>eac</v>
          </cell>
          <cell r="C417" t="str">
            <v>eac41</v>
          </cell>
          <cell r="D417">
            <v>37286</v>
          </cell>
          <cell r="E417">
            <v>37274</v>
          </cell>
          <cell r="F417">
            <v>37286</v>
          </cell>
          <cell r="G417">
            <v>222.89999389648438</v>
          </cell>
          <cell r="H417">
            <v>222.89999389648438</v>
          </cell>
          <cell r="I417" t="str">
            <v>FCA Amzya</v>
          </cell>
          <cell r="J417" t="str">
            <v>DAF Buslovskaja</v>
          </cell>
          <cell r="K417" t="str">
            <v>Амзя</v>
          </cell>
          <cell r="L417" t="str">
            <v>НевАзот</v>
          </cell>
          <cell r="M417" t="str">
            <v>GMF</v>
          </cell>
          <cell r="N417" t="str">
            <v>Vinmar</v>
          </cell>
          <cell r="O417">
            <v>405</v>
          </cell>
          <cell r="P417">
            <v>90274.5</v>
          </cell>
          <cell r="R417">
            <v>90274.5</v>
          </cell>
          <cell r="S417">
            <v>90274.5</v>
          </cell>
          <cell r="T417">
            <v>0</v>
          </cell>
          <cell r="U417">
            <v>300</v>
          </cell>
          <cell r="V417">
            <v>66870</v>
          </cell>
          <cell r="W417">
            <v>66870</v>
          </cell>
          <cell r="X417">
            <v>0</v>
          </cell>
          <cell r="Y417">
            <v>54.8</v>
          </cell>
          <cell r="Z417">
            <v>12214.92</v>
          </cell>
          <cell r="AA417">
            <v>12214.92</v>
          </cell>
          <cell r="AB417">
            <v>0</v>
          </cell>
          <cell r="AC417" t="str">
            <v>Transair</v>
          </cell>
          <cell r="AD417">
            <v>10854.27</v>
          </cell>
          <cell r="AE417">
            <v>10854.27</v>
          </cell>
          <cell r="AF417">
            <v>0</v>
          </cell>
          <cell r="AG417">
            <v>0</v>
          </cell>
          <cell r="AH417">
            <v>0</v>
          </cell>
          <cell r="AI417">
            <v>0</v>
          </cell>
          <cell r="AJ417">
            <v>405</v>
          </cell>
          <cell r="AK417">
            <v>349.2</v>
          </cell>
          <cell r="AL417">
            <v>404.5</v>
          </cell>
          <cell r="AM417">
            <v>90163.05</v>
          </cell>
          <cell r="AN417">
            <v>0</v>
          </cell>
          <cell r="AO417">
            <v>90163.05</v>
          </cell>
          <cell r="AP417">
            <v>404.5</v>
          </cell>
          <cell r="AS417">
            <v>90163.05</v>
          </cell>
          <cell r="AT417">
            <v>349.2</v>
          </cell>
          <cell r="AW417">
            <v>77836.679999999993</v>
          </cell>
          <cell r="AZ417">
            <v>77836.679999999993</v>
          </cell>
          <cell r="BA417">
            <v>0</v>
          </cell>
          <cell r="BB417">
            <v>77836.679999999993</v>
          </cell>
          <cell r="BC417">
            <v>0</v>
          </cell>
          <cell r="BD417">
            <v>0</v>
          </cell>
          <cell r="BE417">
            <v>111.45</v>
          </cell>
          <cell r="BF417">
            <v>111.45</v>
          </cell>
          <cell r="BG417">
            <v>112.41</v>
          </cell>
        </row>
        <row r="418">
          <cell r="A418">
            <v>200201</v>
          </cell>
          <cell r="B418" t="str">
            <v>foc</v>
          </cell>
          <cell r="C418" t="str">
            <v>foc67</v>
          </cell>
          <cell r="D418">
            <v>37259</v>
          </cell>
          <cell r="E418">
            <v>37274</v>
          </cell>
          <cell r="F418">
            <v>37277</v>
          </cell>
          <cell r="G418">
            <v>3844.3701171875</v>
          </cell>
          <cell r="H418">
            <v>3844.3701171875</v>
          </cell>
          <cell r="I418" t="str">
            <v>FCA Kovdor</v>
          </cell>
          <cell r="J418" t="str">
            <v>DAF Bel-Pol</v>
          </cell>
          <cell r="K418" t="str">
            <v>КГОК</v>
          </cell>
          <cell r="L418" t="str">
            <v>КГОК</v>
          </cell>
          <cell r="M418" t="str">
            <v>GMF</v>
          </cell>
          <cell r="N418" t="str">
            <v>Shiran</v>
          </cell>
          <cell r="O418">
            <v>13.358499999999999</v>
          </cell>
          <cell r="P418">
            <v>98179.45</v>
          </cell>
          <cell r="R418">
            <v>98179.45</v>
          </cell>
          <cell r="S418">
            <v>98179.45</v>
          </cell>
          <cell r="T418">
            <v>0</v>
          </cell>
          <cell r="U418">
            <v>11.3</v>
          </cell>
          <cell r="V418">
            <v>43441.381000000001</v>
          </cell>
          <cell r="W418">
            <v>43441.38</v>
          </cell>
          <cell r="X418">
            <v>0</v>
          </cell>
          <cell r="Y418">
            <v>1.84</v>
          </cell>
          <cell r="Z418">
            <v>7073.6408000000001</v>
          </cell>
          <cell r="AA418">
            <v>7073.64</v>
          </cell>
          <cell r="AB418">
            <v>0</v>
          </cell>
          <cell r="AC418" t="str">
            <v>Intergate</v>
          </cell>
          <cell r="AD418">
            <v>46740</v>
          </cell>
          <cell r="AE418">
            <v>46740</v>
          </cell>
          <cell r="AF418">
            <v>0</v>
          </cell>
          <cell r="AG418">
            <v>0</v>
          </cell>
          <cell r="AH418">
            <v>0</v>
          </cell>
          <cell r="AI418">
            <v>0</v>
          </cell>
          <cell r="AJ418">
            <v>13.358499999999999</v>
          </cell>
          <cell r="AK418">
            <v>11.3834</v>
          </cell>
          <cell r="AL418">
            <v>13.305999999999999</v>
          </cell>
          <cell r="AM418">
            <v>51153.19</v>
          </cell>
          <cell r="AN418">
            <v>46824.43</v>
          </cell>
          <cell r="AO418">
            <v>97977.62</v>
          </cell>
          <cell r="AP418">
            <v>13.305999999999999</v>
          </cell>
          <cell r="AQ418">
            <v>51153.1872</v>
          </cell>
          <cell r="AR418">
            <v>46824.43</v>
          </cell>
          <cell r="AS418">
            <v>97977.617199999993</v>
          </cell>
          <cell r="AT418">
            <v>11.3834</v>
          </cell>
          <cell r="AU418">
            <v>43762.001499999998</v>
          </cell>
          <cell r="AV418">
            <v>46740</v>
          </cell>
          <cell r="AW418">
            <v>90502.001499999998</v>
          </cell>
          <cell r="AX418">
            <v>43762.001499999998</v>
          </cell>
          <cell r="AY418">
            <v>46740</v>
          </cell>
          <cell r="AZ418">
            <v>90502.001499999998</v>
          </cell>
          <cell r="BA418">
            <v>0</v>
          </cell>
          <cell r="BB418">
            <v>90502</v>
          </cell>
          <cell r="BC418">
            <v>0</v>
          </cell>
          <cell r="BD418">
            <v>0</v>
          </cell>
          <cell r="BE418">
            <v>201.83279999999999</v>
          </cell>
          <cell r="BF418">
            <v>401.97500000000002</v>
          </cell>
          <cell r="BG418">
            <v>320.62049999999999</v>
          </cell>
        </row>
        <row r="419">
          <cell r="A419">
            <v>200201</v>
          </cell>
          <cell r="B419" t="str">
            <v>foc</v>
          </cell>
          <cell r="C419" t="str">
            <v>foc68</v>
          </cell>
          <cell r="D419">
            <v>37263</v>
          </cell>
          <cell r="E419">
            <v>37274</v>
          </cell>
          <cell r="F419">
            <v>37277</v>
          </cell>
          <cell r="G419">
            <v>3835.449951171875</v>
          </cell>
          <cell r="H419">
            <v>3835.449951171875</v>
          </cell>
          <cell r="I419" t="str">
            <v>FCA Kovdor</v>
          </cell>
          <cell r="J419" t="str">
            <v>DAF Bel-Pol</v>
          </cell>
          <cell r="K419" t="str">
            <v>КГОК</v>
          </cell>
          <cell r="L419" t="str">
            <v>КГОК</v>
          </cell>
          <cell r="M419" t="str">
            <v>GMF</v>
          </cell>
          <cell r="N419" t="str">
            <v>Shiran</v>
          </cell>
          <cell r="O419">
            <v>13.2789</v>
          </cell>
          <cell r="P419">
            <v>97646.34</v>
          </cell>
          <cell r="R419">
            <v>97646.34</v>
          </cell>
          <cell r="S419">
            <v>97646.34</v>
          </cell>
          <cell r="T419">
            <v>0</v>
          </cell>
          <cell r="U419">
            <v>11.26</v>
          </cell>
          <cell r="V419">
            <v>43187.167000000001</v>
          </cell>
          <cell r="W419">
            <v>43187.17</v>
          </cell>
          <cell r="X419">
            <v>0</v>
          </cell>
          <cell r="Y419">
            <v>1.85</v>
          </cell>
          <cell r="Z419">
            <v>7095.5825000000004</v>
          </cell>
          <cell r="AA419">
            <v>7095.58</v>
          </cell>
          <cell r="AB419">
            <v>0</v>
          </cell>
          <cell r="AC419" t="str">
            <v>Intergate</v>
          </cell>
          <cell r="AD419">
            <v>46608</v>
          </cell>
          <cell r="AE419">
            <v>46608</v>
          </cell>
          <cell r="AF419">
            <v>0</v>
          </cell>
          <cell r="AG419">
            <v>0</v>
          </cell>
          <cell r="AH419">
            <v>0</v>
          </cell>
          <cell r="AI419">
            <v>0</v>
          </cell>
          <cell r="AJ419">
            <v>13.2789</v>
          </cell>
          <cell r="AK419">
            <v>11.31</v>
          </cell>
          <cell r="AL419">
            <v>13.2272</v>
          </cell>
          <cell r="AM419">
            <v>50732.26</v>
          </cell>
          <cell r="AN419">
            <v>46715.78</v>
          </cell>
          <cell r="AO419">
            <v>97448.04</v>
          </cell>
          <cell r="AP419">
            <v>13.2272</v>
          </cell>
          <cell r="AQ419">
            <v>50732.264199999998</v>
          </cell>
          <cell r="AR419">
            <v>46715.78</v>
          </cell>
          <cell r="AS419">
            <v>97448.044200000004</v>
          </cell>
          <cell r="AT419">
            <v>11.31</v>
          </cell>
          <cell r="AU419">
            <v>43378.9395</v>
          </cell>
          <cell r="AV419">
            <v>46608</v>
          </cell>
          <cell r="AW419">
            <v>89986.939499999993</v>
          </cell>
          <cell r="AX419">
            <v>43378.9395</v>
          </cell>
          <cell r="AY419">
            <v>46608</v>
          </cell>
          <cell r="AZ419">
            <v>89986.939499999993</v>
          </cell>
          <cell r="BA419">
            <v>0</v>
          </cell>
          <cell r="BB419">
            <v>89986.94</v>
          </cell>
          <cell r="BC419">
            <v>0</v>
          </cell>
          <cell r="BD419">
            <v>0</v>
          </cell>
          <cell r="BE419">
            <v>198.29580000000001</v>
          </cell>
          <cell r="BF419">
            <v>365.5222</v>
          </cell>
          <cell r="BG419">
            <v>191.77250000000001</v>
          </cell>
        </row>
        <row r="420">
          <cell r="A420">
            <v>200201</v>
          </cell>
          <cell r="B420" t="str">
            <v>map</v>
          </cell>
          <cell r="C420" t="str">
            <v>map54</v>
          </cell>
          <cell r="D420">
            <v>37285</v>
          </cell>
          <cell r="E420">
            <v>37274</v>
          </cell>
          <cell r="F420">
            <v>37286</v>
          </cell>
          <cell r="G420">
            <v>4980</v>
          </cell>
          <cell r="H420">
            <v>4955.06201171875</v>
          </cell>
          <cell r="I420" t="str">
            <v>FCA Belorechenskaja</v>
          </cell>
          <cell r="J420" t="str">
            <v>FOB Novorossijsk</v>
          </cell>
          <cell r="K420" t="str">
            <v>Белореченск</v>
          </cell>
          <cell r="L420" t="str">
            <v>КГОК</v>
          </cell>
          <cell r="M420" t="str">
            <v>GMF</v>
          </cell>
          <cell r="N420" t="str">
            <v>Transammonia</v>
          </cell>
          <cell r="O420">
            <v>136</v>
          </cell>
          <cell r="P420">
            <v>673888.43</v>
          </cell>
          <cell r="Q420">
            <v>-9565.2900000000009</v>
          </cell>
          <cell r="R420">
            <v>664323.14</v>
          </cell>
          <cell r="S420">
            <v>664323.14</v>
          </cell>
          <cell r="T420">
            <v>0</v>
          </cell>
          <cell r="U420">
            <v>117.5</v>
          </cell>
          <cell r="V420">
            <v>585150</v>
          </cell>
          <cell r="W420">
            <v>585150</v>
          </cell>
          <cell r="X420">
            <v>0</v>
          </cell>
          <cell r="Y420">
            <v>3.44</v>
          </cell>
          <cell r="Z420">
            <v>17045.4133</v>
          </cell>
          <cell r="AA420">
            <v>17045.41</v>
          </cell>
          <cell r="AB420">
            <v>0</v>
          </cell>
          <cell r="AC420" t="str">
            <v>Railco</v>
          </cell>
          <cell r="AD420">
            <v>60618.67</v>
          </cell>
          <cell r="AE420">
            <v>60618.67</v>
          </cell>
          <cell r="AF420">
            <v>0</v>
          </cell>
          <cell r="AG420">
            <v>0</v>
          </cell>
          <cell r="AH420">
            <v>0</v>
          </cell>
          <cell r="AI420">
            <v>0</v>
          </cell>
          <cell r="AJ420">
            <v>136</v>
          </cell>
          <cell r="AK420">
            <v>130.43</v>
          </cell>
          <cell r="AL420">
            <v>135.9</v>
          </cell>
          <cell r="AM420">
            <v>673392.93</v>
          </cell>
          <cell r="AN420">
            <v>-9565.2900000000009</v>
          </cell>
          <cell r="AO420">
            <v>663827.64</v>
          </cell>
          <cell r="AP420">
            <v>135.9</v>
          </cell>
          <cell r="AQ420">
            <v>673392.92579999997</v>
          </cell>
          <cell r="AR420">
            <v>-9565.2900000000009</v>
          </cell>
          <cell r="AS420">
            <v>663827.63580000005</v>
          </cell>
          <cell r="AT420">
            <v>130.43</v>
          </cell>
          <cell r="AW420">
            <v>646288.73670000001</v>
          </cell>
          <cell r="AZ420">
            <v>646288.73670000001</v>
          </cell>
          <cell r="BA420">
            <v>0</v>
          </cell>
          <cell r="BB420">
            <v>646288.74</v>
          </cell>
          <cell r="BC420">
            <v>0</v>
          </cell>
          <cell r="BD420">
            <v>0</v>
          </cell>
          <cell r="BE420">
            <v>495.50619999999998</v>
          </cell>
          <cell r="BF420">
            <v>493.48590000000002</v>
          </cell>
          <cell r="BG420">
            <v>520.06669999999997</v>
          </cell>
          <cell r="BH420" t="str">
            <v>Racer</v>
          </cell>
        </row>
        <row r="421">
          <cell r="A421">
            <v>200201</v>
          </cell>
          <cell r="B421" t="str">
            <v>aah</v>
          </cell>
          <cell r="C421" t="str">
            <v>aah09</v>
          </cell>
          <cell r="D421">
            <v>37287</v>
          </cell>
          <cell r="E421">
            <v>37275</v>
          </cell>
          <cell r="F421">
            <v>37275</v>
          </cell>
          <cell r="G421">
            <v>36.099998474121094</v>
          </cell>
          <cell r="H421">
            <v>36.099998474121094</v>
          </cell>
          <cell r="I421" t="str">
            <v>FCA Nevinnomyssk</v>
          </cell>
          <cell r="J421" t="str">
            <v>FCA Nevinnomyssk</v>
          </cell>
          <cell r="K421" t="str">
            <v>НевАзот</v>
          </cell>
          <cell r="L421" t="str">
            <v>НевАзот</v>
          </cell>
          <cell r="M421" t="str">
            <v>GMF</v>
          </cell>
          <cell r="N421" t="str">
            <v>Marmara</v>
          </cell>
          <cell r="O421">
            <v>370</v>
          </cell>
          <cell r="P421">
            <v>13357</v>
          </cell>
          <cell r="R421">
            <v>13357</v>
          </cell>
          <cell r="S421">
            <v>13357</v>
          </cell>
          <cell r="T421">
            <v>0</v>
          </cell>
          <cell r="U421">
            <v>315</v>
          </cell>
          <cell r="V421">
            <v>11371.5</v>
          </cell>
          <cell r="W421">
            <v>11371.5</v>
          </cell>
          <cell r="X421">
            <v>0</v>
          </cell>
          <cell r="Y421">
            <v>53.5</v>
          </cell>
          <cell r="Z421">
            <v>1931.35</v>
          </cell>
          <cell r="AA421">
            <v>1931.35</v>
          </cell>
          <cell r="AB421">
            <v>0</v>
          </cell>
          <cell r="AD421">
            <v>0</v>
          </cell>
          <cell r="AE421">
            <v>0</v>
          </cell>
          <cell r="AF421">
            <v>0</v>
          </cell>
          <cell r="AG421">
            <v>0</v>
          </cell>
          <cell r="AH421">
            <v>0</v>
          </cell>
          <cell r="AI421">
            <v>0</v>
          </cell>
          <cell r="AJ421">
            <v>370</v>
          </cell>
          <cell r="AK421">
            <v>315.5</v>
          </cell>
          <cell r="AL421">
            <v>369.5</v>
          </cell>
          <cell r="AM421">
            <v>13338.95</v>
          </cell>
          <cell r="AN421">
            <v>0</v>
          </cell>
          <cell r="AO421">
            <v>13338.95</v>
          </cell>
          <cell r="AP421">
            <v>369.5</v>
          </cell>
          <cell r="AS421">
            <v>13338.95</v>
          </cell>
          <cell r="AT421">
            <v>315.5</v>
          </cell>
          <cell r="AW421">
            <v>11389.55</v>
          </cell>
          <cell r="AZ421">
            <v>11389.55</v>
          </cell>
          <cell r="BA421">
            <v>0</v>
          </cell>
          <cell r="BB421">
            <v>11389.55</v>
          </cell>
          <cell r="BC421">
            <v>0</v>
          </cell>
          <cell r="BD421">
            <v>0</v>
          </cell>
          <cell r="BE421">
            <v>18.05</v>
          </cell>
          <cell r="BF421">
            <v>18.05</v>
          </cell>
          <cell r="BG421">
            <v>18.05</v>
          </cell>
        </row>
        <row r="422">
          <cell r="A422">
            <v>200201</v>
          </cell>
          <cell r="B422" t="str">
            <v>ac</v>
          </cell>
          <cell r="C422" t="str">
            <v>ac74</v>
          </cell>
          <cell r="D422">
            <v>37275</v>
          </cell>
          <cell r="E422">
            <v>37275</v>
          </cell>
          <cell r="F422">
            <v>37275</v>
          </cell>
          <cell r="G422">
            <v>2945</v>
          </cell>
          <cell r="H422">
            <v>2945</v>
          </cell>
          <cell r="I422" t="str">
            <v>FOB Murmansk</v>
          </cell>
          <cell r="J422" t="str">
            <v>FOB Murmansk</v>
          </cell>
          <cell r="K422" t="str">
            <v>КГОК</v>
          </cell>
          <cell r="L422" t="str">
            <v>КГОК</v>
          </cell>
          <cell r="M422" t="str">
            <v>GMF</v>
          </cell>
          <cell r="N422" t="str">
            <v>Norsk Hydro</v>
          </cell>
          <cell r="O422">
            <v>45.2</v>
          </cell>
          <cell r="P422">
            <v>133114</v>
          </cell>
          <cell r="R422">
            <v>133114</v>
          </cell>
          <cell r="S422">
            <v>133114</v>
          </cell>
          <cell r="T422">
            <v>0</v>
          </cell>
          <cell r="U422">
            <v>33</v>
          </cell>
          <cell r="V422">
            <v>97185</v>
          </cell>
          <cell r="W422">
            <v>97185</v>
          </cell>
          <cell r="X422">
            <v>0</v>
          </cell>
          <cell r="Y422">
            <v>11.9</v>
          </cell>
          <cell r="Z422">
            <v>35045.5</v>
          </cell>
          <cell r="AA422">
            <v>35045.5</v>
          </cell>
          <cell r="AB422">
            <v>0</v>
          </cell>
          <cell r="AD422">
            <v>0</v>
          </cell>
          <cell r="AE422">
            <v>0</v>
          </cell>
          <cell r="AF422">
            <v>0</v>
          </cell>
          <cell r="AG422">
            <v>0</v>
          </cell>
          <cell r="AH422">
            <v>0</v>
          </cell>
          <cell r="AI422">
            <v>0</v>
          </cell>
          <cell r="AJ422">
            <v>45.2</v>
          </cell>
          <cell r="AK422">
            <v>33.1</v>
          </cell>
          <cell r="AL422">
            <v>45.1</v>
          </cell>
          <cell r="AM422">
            <v>132819.5</v>
          </cell>
          <cell r="AN422">
            <v>0</v>
          </cell>
          <cell r="AO422">
            <v>132819.5</v>
          </cell>
          <cell r="AP422">
            <v>45.1</v>
          </cell>
          <cell r="AQ422">
            <v>132819.5</v>
          </cell>
          <cell r="AS422">
            <v>132819.5</v>
          </cell>
          <cell r="AT422">
            <v>33.1</v>
          </cell>
          <cell r="AU422">
            <v>97479.5</v>
          </cell>
          <cell r="AW422">
            <v>97479.5</v>
          </cell>
          <cell r="AX422">
            <v>97479.5</v>
          </cell>
          <cell r="AZ422">
            <v>97479.5</v>
          </cell>
          <cell r="BA422">
            <v>0</v>
          </cell>
          <cell r="BB422">
            <v>97479.5</v>
          </cell>
          <cell r="BC422">
            <v>0</v>
          </cell>
          <cell r="BD422">
            <v>0</v>
          </cell>
          <cell r="BE422">
            <v>294.5</v>
          </cell>
          <cell r="BF422">
            <v>294.5</v>
          </cell>
          <cell r="BG422">
            <v>294.5</v>
          </cell>
        </row>
        <row r="423">
          <cell r="A423">
            <v>200201</v>
          </cell>
          <cell r="B423" t="str">
            <v>foc</v>
          </cell>
          <cell r="C423" t="str">
            <v>foc69</v>
          </cell>
          <cell r="D423">
            <v>37265</v>
          </cell>
          <cell r="E423">
            <v>37275</v>
          </cell>
          <cell r="F423">
            <v>37277</v>
          </cell>
          <cell r="G423">
            <v>3834.320068359375</v>
          </cell>
          <cell r="H423">
            <v>3834.320068359375</v>
          </cell>
          <cell r="I423" t="str">
            <v>FCA Kovdor</v>
          </cell>
          <cell r="J423" t="str">
            <v>DAF Bel-Pol</v>
          </cell>
          <cell r="K423" t="str">
            <v>КГОК</v>
          </cell>
          <cell r="L423" t="str">
            <v>КГОК</v>
          </cell>
          <cell r="M423" t="str">
            <v>GMF</v>
          </cell>
          <cell r="N423" t="str">
            <v>Shiran</v>
          </cell>
          <cell r="O423">
            <v>13.2789</v>
          </cell>
          <cell r="P423">
            <v>97617.57</v>
          </cell>
          <cell r="R423">
            <v>97617.57</v>
          </cell>
          <cell r="S423">
            <v>97617.57</v>
          </cell>
          <cell r="T423">
            <v>0</v>
          </cell>
          <cell r="U423">
            <v>11.26</v>
          </cell>
          <cell r="V423">
            <v>43174.443200000002</v>
          </cell>
          <cell r="W423">
            <v>43174.44</v>
          </cell>
          <cell r="X423">
            <v>0</v>
          </cell>
          <cell r="Y423">
            <v>1.84</v>
          </cell>
          <cell r="Z423">
            <v>7055.1487999999999</v>
          </cell>
          <cell r="AA423">
            <v>7055.15</v>
          </cell>
          <cell r="AB423">
            <v>0</v>
          </cell>
          <cell r="AC423" t="str">
            <v>Intergate</v>
          </cell>
          <cell r="AD423">
            <v>46632</v>
          </cell>
          <cell r="AE423">
            <v>46632</v>
          </cell>
          <cell r="AF423">
            <v>0</v>
          </cell>
          <cell r="AG423">
            <v>0</v>
          </cell>
          <cell r="AH423">
            <v>0</v>
          </cell>
          <cell r="AI423">
            <v>0</v>
          </cell>
          <cell r="AJ423">
            <v>13.2789</v>
          </cell>
          <cell r="AK423">
            <v>11.31</v>
          </cell>
          <cell r="AL423">
            <v>13.2272</v>
          </cell>
          <cell r="AM423">
            <v>50717.32</v>
          </cell>
          <cell r="AN423">
            <v>46702.02</v>
          </cell>
          <cell r="AO423">
            <v>97419.34</v>
          </cell>
          <cell r="AP423">
            <v>13.2272</v>
          </cell>
          <cell r="AQ423">
            <v>50717.317499999997</v>
          </cell>
          <cell r="AR423">
            <v>46702.02</v>
          </cell>
          <cell r="AS423">
            <v>97419.337499999994</v>
          </cell>
          <cell r="AT423">
            <v>11.31</v>
          </cell>
          <cell r="AU423">
            <v>43366.159200000002</v>
          </cell>
          <cell r="AV423">
            <v>46632</v>
          </cell>
          <cell r="AW423">
            <v>89998.159199999995</v>
          </cell>
          <cell r="AX423">
            <v>43366.159200000002</v>
          </cell>
          <cell r="AY423">
            <v>46632</v>
          </cell>
          <cell r="AZ423">
            <v>89998.159199999995</v>
          </cell>
          <cell r="BA423">
            <v>0</v>
          </cell>
          <cell r="BB423">
            <v>89998.16</v>
          </cell>
          <cell r="BC423">
            <v>0</v>
          </cell>
          <cell r="BD423">
            <v>0</v>
          </cell>
          <cell r="BE423">
            <v>198.23249999999999</v>
          </cell>
          <cell r="BF423">
            <v>366.02949999999998</v>
          </cell>
          <cell r="BG423">
            <v>191.71600000000001</v>
          </cell>
        </row>
        <row r="424">
          <cell r="A424">
            <v>200203</v>
          </cell>
          <cell r="B424" t="str">
            <v>ur</v>
          </cell>
          <cell r="C424" t="str">
            <v>ur02</v>
          </cell>
          <cell r="D424">
            <v>37314</v>
          </cell>
          <cell r="E424">
            <v>37275</v>
          </cell>
          <cell r="F424">
            <v>37324</v>
          </cell>
          <cell r="G424">
            <v>1983.968017578125</v>
          </cell>
          <cell r="H424">
            <v>1983.968017578125</v>
          </cell>
          <cell r="I424" t="str">
            <v>FCA Nevinnomyssk</v>
          </cell>
          <cell r="J424" t="str">
            <v>C&amp;F Novy Sad</v>
          </cell>
          <cell r="K424" t="str">
            <v>НевАзот</v>
          </cell>
          <cell r="L424" t="str">
            <v>НевАзот</v>
          </cell>
          <cell r="M424" t="str">
            <v>GMF</v>
          </cell>
          <cell r="N424" t="str">
            <v>NPK Trading</v>
          </cell>
          <cell r="O424">
            <v>132</v>
          </cell>
          <cell r="P424">
            <v>261883.78</v>
          </cell>
          <cell r="R424">
            <v>261883.78</v>
          </cell>
          <cell r="S424">
            <v>261883.78</v>
          </cell>
          <cell r="T424">
            <v>0</v>
          </cell>
          <cell r="U424">
            <v>62.1205</v>
          </cell>
          <cell r="V424">
            <v>123245.12</v>
          </cell>
          <cell r="W424">
            <v>123245.12</v>
          </cell>
          <cell r="X424">
            <v>0</v>
          </cell>
          <cell r="Y424">
            <v>23.75</v>
          </cell>
          <cell r="Z424">
            <v>47119.24</v>
          </cell>
          <cell r="AA424">
            <v>47119.24</v>
          </cell>
          <cell r="AB424">
            <v>0</v>
          </cell>
          <cell r="AC424" t="str">
            <v>Railco</v>
          </cell>
          <cell r="AD424">
            <v>90915.38</v>
          </cell>
          <cell r="AE424">
            <v>90915.38</v>
          </cell>
          <cell r="AF424">
            <v>0</v>
          </cell>
          <cell r="AG424">
            <v>0</v>
          </cell>
          <cell r="AH424">
            <v>0</v>
          </cell>
          <cell r="AI424">
            <v>0</v>
          </cell>
          <cell r="AJ424">
            <v>132</v>
          </cell>
          <cell r="AK424">
            <v>108.05</v>
          </cell>
          <cell r="AL424">
            <v>131.9</v>
          </cell>
          <cell r="AM424">
            <v>261685.38</v>
          </cell>
          <cell r="AN424">
            <v>0</v>
          </cell>
          <cell r="AO424">
            <v>261685.38</v>
          </cell>
          <cell r="AP424">
            <v>131.9</v>
          </cell>
          <cell r="AQ424">
            <v>261685.3792</v>
          </cell>
          <cell r="AS424">
            <v>261685.3792</v>
          </cell>
          <cell r="AT424">
            <v>108.05</v>
          </cell>
          <cell r="AW424">
            <v>214367.74239999999</v>
          </cell>
          <cell r="AZ424">
            <v>214367.74239999999</v>
          </cell>
          <cell r="BA424">
            <v>0</v>
          </cell>
          <cell r="BB424">
            <v>214367.74</v>
          </cell>
          <cell r="BC424">
            <v>0</v>
          </cell>
          <cell r="BD424">
            <v>0</v>
          </cell>
          <cell r="BE424">
            <v>198.39680000000001</v>
          </cell>
          <cell r="BF424">
            <v>198.39680000000001</v>
          </cell>
          <cell r="BG424">
            <v>207.2424</v>
          </cell>
          <cell r="BH424" t="str">
            <v>Fanagoria</v>
          </cell>
        </row>
        <row r="425">
          <cell r="A425">
            <v>200201</v>
          </cell>
          <cell r="B425" t="str">
            <v>aah</v>
          </cell>
          <cell r="C425" t="str">
            <v>aah13</v>
          </cell>
          <cell r="D425">
            <v>37287</v>
          </cell>
          <cell r="E425">
            <v>37277</v>
          </cell>
          <cell r="F425">
            <v>37277</v>
          </cell>
          <cell r="G425">
            <v>35.900001525878906</v>
          </cell>
          <cell r="H425">
            <v>35.900001525878906</v>
          </cell>
          <cell r="I425" t="str">
            <v>FCA Nevinnomyssk</v>
          </cell>
          <cell r="J425" t="str">
            <v>FCA Nevinnomyssk</v>
          </cell>
          <cell r="K425" t="str">
            <v>НевАзот</v>
          </cell>
          <cell r="L425" t="str">
            <v>НевАзот</v>
          </cell>
          <cell r="M425" t="str">
            <v>GMF</v>
          </cell>
          <cell r="N425" t="str">
            <v>Marmara</v>
          </cell>
          <cell r="O425">
            <v>370</v>
          </cell>
          <cell r="P425">
            <v>13283</v>
          </cell>
          <cell r="R425">
            <v>13283</v>
          </cell>
          <cell r="S425">
            <v>13283</v>
          </cell>
          <cell r="T425">
            <v>0</v>
          </cell>
          <cell r="U425">
            <v>315</v>
          </cell>
          <cell r="V425">
            <v>11308.5</v>
          </cell>
          <cell r="W425">
            <v>11308.5</v>
          </cell>
          <cell r="X425">
            <v>0</v>
          </cell>
          <cell r="Y425">
            <v>53.5</v>
          </cell>
          <cell r="Z425">
            <v>1920.65</v>
          </cell>
          <cell r="AA425">
            <v>1920.65</v>
          </cell>
          <cell r="AB425">
            <v>0</v>
          </cell>
          <cell r="AD425">
            <v>0</v>
          </cell>
          <cell r="AE425">
            <v>0</v>
          </cell>
          <cell r="AF425">
            <v>0</v>
          </cell>
          <cell r="AG425">
            <v>0</v>
          </cell>
          <cell r="AH425">
            <v>0</v>
          </cell>
          <cell r="AI425">
            <v>0</v>
          </cell>
          <cell r="AJ425">
            <v>370</v>
          </cell>
          <cell r="AK425">
            <v>315.5</v>
          </cell>
          <cell r="AL425">
            <v>369.5</v>
          </cell>
          <cell r="AM425">
            <v>13265.05</v>
          </cell>
          <cell r="AN425">
            <v>0</v>
          </cell>
          <cell r="AO425">
            <v>13265.05</v>
          </cell>
          <cell r="AP425">
            <v>369.5</v>
          </cell>
          <cell r="AS425">
            <v>13265.05</v>
          </cell>
          <cell r="AT425">
            <v>315.5</v>
          </cell>
          <cell r="AW425">
            <v>11326.45</v>
          </cell>
          <cell r="AZ425">
            <v>11326.45</v>
          </cell>
          <cell r="BA425">
            <v>0</v>
          </cell>
          <cell r="BB425">
            <v>11326.45</v>
          </cell>
          <cell r="BC425">
            <v>0</v>
          </cell>
          <cell r="BD425">
            <v>0</v>
          </cell>
          <cell r="BE425">
            <v>17.95</v>
          </cell>
          <cell r="BF425">
            <v>17.95</v>
          </cell>
          <cell r="BG425">
            <v>17.95</v>
          </cell>
        </row>
        <row r="426">
          <cell r="A426">
            <v>200201</v>
          </cell>
          <cell r="B426" t="str">
            <v>bac</v>
          </cell>
          <cell r="C426" t="str">
            <v>bac30</v>
          </cell>
          <cell r="D426">
            <v>37287</v>
          </cell>
          <cell r="E426">
            <v>37277</v>
          </cell>
          <cell r="F426">
            <v>37277</v>
          </cell>
          <cell r="G426">
            <v>473.60000610351563</v>
          </cell>
          <cell r="H426">
            <v>473.60000610351563</v>
          </cell>
          <cell r="I426" t="str">
            <v>FCA Nevinnomyssk</v>
          </cell>
          <cell r="J426" t="str">
            <v>FCA Nevinnomyssk</v>
          </cell>
          <cell r="K426" t="str">
            <v>НевАзот</v>
          </cell>
          <cell r="L426" t="str">
            <v>НевАзот</v>
          </cell>
          <cell r="M426" t="str">
            <v>GMF</v>
          </cell>
          <cell r="N426" t="str">
            <v>Coxon</v>
          </cell>
          <cell r="O426">
            <v>307</v>
          </cell>
          <cell r="P426">
            <v>145395.20000000001</v>
          </cell>
          <cell r="R426">
            <v>145395.20000000001</v>
          </cell>
          <cell r="S426">
            <v>145395.20000000001</v>
          </cell>
          <cell r="T426">
            <v>0</v>
          </cell>
          <cell r="U426">
            <v>300</v>
          </cell>
          <cell r="V426">
            <v>142080</v>
          </cell>
          <cell r="W426">
            <v>142080</v>
          </cell>
          <cell r="X426">
            <v>0</v>
          </cell>
          <cell r="Y426">
            <v>5.5</v>
          </cell>
          <cell r="Z426">
            <v>2604.8000000000002</v>
          </cell>
          <cell r="AA426">
            <v>2604.8000000000002</v>
          </cell>
          <cell r="AB426">
            <v>0</v>
          </cell>
          <cell r="AD426">
            <v>0</v>
          </cell>
          <cell r="AE426">
            <v>0</v>
          </cell>
          <cell r="AF426">
            <v>0</v>
          </cell>
          <cell r="AG426">
            <v>0</v>
          </cell>
          <cell r="AH426">
            <v>0</v>
          </cell>
          <cell r="AI426">
            <v>0</v>
          </cell>
          <cell r="AJ426">
            <v>307</v>
          </cell>
          <cell r="AK426">
            <v>300.5</v>
          </cell>
          <cell r="AL426">
            <v>306.5</v>
          </cell>
          <cell r="AM426">
            <v>145158.39999999999</v>
          </cell>
          <cell r="AN426">
            <v>0</v>
          </cell>
          <cell r="AO426">
            <v>145158.39999999999</v>
          </cell>
          <cell r="AP426">
            <v>306.5</v>
          </cell>
          <cell r="AS426">
            <v>145158.39999999999</v>
          </cell>
          <cell r="AT426">
            <v>300.5</v>
          </cell>
          <cell r="AW426">
            <v>142316.79999999999</v>
          </cell>
          <cell r="AZ426">
            <v>142316.79999999999</v>
          </cell>
          <cell r="BA426">
            <v>0</v>
          </cell>
          <cell r="BB426">
            <v>142316.79999999999</v>
          </cell>
          <cell r="BC426">
            <v>0</v>
          </cell>
          <cell r="BD426">
            <v>0</v>
          </cell>
          <cell r="BE426">
            <v>236.8</v>
          </cell>
          <cell r="BF426">
            <v>236.8</v>
          </cell>
          <cell r="BG426">
            <v>236.8</v>
          </cell>
        </row>
        <row r="427">
          <cell r="A427">
            <v>200201</v>
          </cell>
          <cell r="B427" t="str">
            <v>but</v>
          </cell>
          <cell r="C427" t="str">
            <v>but11</v>
          </cell>
          <cell r="D427">
            <v>37297</v>
          </cell>
          <cell r="E427">
            <v>37277</v>
          </cell>
          <cell r="F427">
            <v>37287</v>
          </cell>
          <cell r="G427">
            <v>497.42001342773438</v>
          </cell>
          <cell r="H427">
            <v>497.42001342773438</v>
          </cell>
          <cell r="I427" t="str">
            <v>FCA Nevinnomyssk</v>
          </cell>
          <cell r="J427" t="str">
            <v>DAF Buslovskaja</v>
          </cell>
          <cell r="K427" t="str">
            <v>НевАзот</v>
          </cell>
          <cell r="L427" t="str">
            <v>НевАзот</v>
          </cell>
          <cell r="M427" t="str">
            <v>GMF</v>
          </cell>
          <cell r="N427" t="str">
            <v>Vinmar</v>
          </cell>
          <cell r="O427">
            <v>240</v>
          </cell>
          <cell r="P427">
            <v>119380.8</v>
          </cell>
          <cell r="R427">
            <v>119380.8</v>
          </cell>
          <cell r="S427">
            <v>119380.8</v>
          </cell>
          <cell r="T427">
            <v>0</v>
          </cell>
          <cell r="U427">
            <v>149</v>
          </cell>
          <cell r="V427">
            <v>74115.58</v>
          </cell>
          <cell r="W427">
            <v>74115.58</v>
          </cell>
          <cell r="X427">
            <v>0</v>
          </cell>
          <cell r="Y427">
            <v>4</v>
          </cell>
          <cell r="Z427">
            <v>1989.68</v>
          </cell>
          <cell r="AA427">
            <v>1989.68</v>
          </cell>
          <cell r="AB427">
            <v>0</v>
          </cell>
          <cell r="AC427" t="str">
            <v>Transair</v>
          </cell>
          <cell r="AD427">
            <v>42528.959999999999</v>
          </cell>
          <cell r="AE427">
            <v>42528.959999999999</v>
          </cell>
          <cell r="AF427">
            <v>0</v>
          </cell>
          <cell r="AG427">
            <v>0</v>
          </cell>
          <cell r="AH427">
            <v>0</v>
          </cell>
          <cell r="AI427">
            <v>0</v>
          </cell>
          <cell r="AJ427">
            <v>240</v>
          </cell>
          <cell r="AK427">
            <v>235</v>
          </cell>
          <cell r="AL427">
            <v>239.5</v>
          </cell>
          <cell r="AM427">
            <v>119132.09</v>
          </cell>
          <cell r="AN427">
            <v>0</v>
          </cell>
          <cell r="AO427">
            <v>119132.09</v>
          </cell>
          <cell r="AP427">
            <v>239.5</v>
          </cell>
          <cell r="AS427">
            <v>119132.09</v>
          </cell>
          <cell r="AT427">
            <v>235</v>
          </cell>
          <cell r="AW427">
            <v>116893.7</v>
          </cell>
          <cell r="AZ427">
            <v>116893.7</v>
          </cell>
          <cell r="BA427">
            <v>0</v>
          </cell>
          <cell r="BB427">
            <v>116893.7</v>
          </cell>
          <cell r="BC427">
            <v>0</v>
          </cell>
          <cell r="BD427">
            <v>0</v>
          </cell>
          <cell r="BE427">
            <v>248.71</v>
          </cell>
          <cell r="BF427">
            <v>248.71</v>
          </cell>
          <cell r="BG427">
            <v>249.16</v>
          </cell>
        </row>
        <row r="428">
          <cell r="A428">
            <v>200201</v>
          </cell>
          <cell r="B428" t="str">
            <v>foc</v>
          </cell>
          <cell r="C428" t="str">
            <v>foc70</v>
          </cell>
          <cell r="D428">
            <v>37267</v>
          </cell>
          <cell r="E428">
            <v>37277</v>
          </cell>
          <cell r="F428">
            <v>37278</v>
          </cell>
          <cell r="G428">
            <v>3862.340087890625</v>
          </cell>
          <cell r="H428">
            <v>3862.340087890625</v>
          </cell>
          <cell r="I428" t="str">
            <v>FCA Kovdor</v>
          </cell>
          <cell r="J428" t="str">
            <v>DAF Bel-Pol</v>
          </cell>
          <cell r="K428" t="str">
            <v>КГОК</v>
          </cell>
          <cell r="L428" t="str">
            <v>КГОК</v>
          </cell>
          <cell r="M428" t="str">
            <v>GMF</v>
          </cell>
          <cell r="N428" t="str">
            <v>Shiran</v>
          </cell>
          <cell r="O428">
            <v>13.3187</v>
          </cell>
          <cell r="P428">
            <v>98484.65</v>
          </cell>
          <cell r="R428">
            <v>98484.65</v>
          </cell>
          <cell r="S428">
            <v>98484.65</v>
          </cell>
          <cell r="T428">
            <v>0</v>
          </cell>
          <cell r="U428">
            <v>11.28</v>
          </cell>
          <cell r="V428">
            <v>43567.195200000002</v>
          </cell>
          <cell r="W428">
            <v>43567.199999999997</v>
          </cell>
          <cell r="X428">
            <v>0</v>
          </cell>
          <cell r="Y428">
            <v>1.84</v>
          </cell>
          <cell r="Z428">
            <v>7106.7056000000002</v>
          </cell>
          <cell r="AA428">
            <v>7106.71</v>
          </cell>
          <cell r="AB428">
            <v>0</v>
          </cell>
          <cell r="AC428" t="str">
            <v>Intergate</v>
          </cell>
          <cell r="AD428">
            <v>46968</v>
          </cell>
          <cell r="AE428">
            <v>46968</v>
          </cell>
          <cell r="AF428">
            <v>0</v>
          </cell>
          <cell r="AG428">
            <v>0</v>
          </cell>
          <cell r="AH428">
            <v>0</v>
          </cell>
          <cell r="AI428">
            <v>0</v>
          </cell>
          <cell r="AJ428">
            <v>13.3187</v>
          </cell>
          <cell r="AK428">
            <v>11.3467</v>
          </cell>
          <cell r="AL428">
            <v>13.2666</v>
          </cell>
          <cell r="AM428">
            <v>51240.12</v>
          </cell>
          <cell r="AN428">
            <v>47043.3</v>
          </cell>
          <cell r="AO428">
            <v>98283.42</v>
          </cell>
          <cell r="AP428">
            <v>13.2666</v>
          </cell>
          <cell r="AQ428">
            <v>51240.1198</v>
          </cell>
          <cell r="AR428">
            <v>47043.3</v>
          </cell>
          <cell r="AS428">
            <v>98283.419800000003</v>
          </cell>
          <cell r="AT428">
            <v>11.3467</v>
          </cell>
          <cell r="AU428">
            <v>43824.813300000002</v>
          </cell>
          <cell r="AV428">
            <v>46968</v>
          </cell>
          <cell r="AW428">
            <v>90792.813299999994</v>
          </cell>
          <cell r="AX428">
            <v>43824.813300000002</v>
          </cell>
          <cell r="AY428">
            <v>46968</v>
          </cell>
          <cell r="AZ428">
            <v>90792.813299999994</v>
          </cell>
          <cell r="BA428">
            <v>0</v>
          </cell>
          <cell r="BB428">
            <v>90792.81</v>
          </cell>
          <cell r="BC428">
            <v>0</v>
          </cell>
          <cell r="BD428">
            <v>0</v>
          </cell>
          <cell r="BE428">
            <v>201.2302</v>
          </cell>
          <cell r="BF428">
            <v>383.90100000000001</v>
          </cell>
          <cell r="BG428">
            <v>257.61810000000003</v>
          </cell>
        </row>
        <row r="429">
          <cell r="A429">
            <v>200201</v>
          </cell>
          <cell r="B429" t="str">
            <v>aac</v>
          </cell>
          <cell r="C429" t="str">
            <v>aac38</v>
          </cell>
          <cell r="D429">
            <v>37284</v>
          </cell>
          <cell r="E429">
            <v>37278</v>
          </cell>
          <cell r="F429">
            <v>37284</v>
          </cell>
          <cell r="G429">
            <v>273.20001220703125</v>
          </cell>
          <cell r="H429">
            <v>273.20001220703125</v>
          </cell>
          <cell r="I429" t="str">
            <v>FCA Nevinnomyssk</v>
          </cell>
          <cell r="J429" t="str">
            <v>DAF Mostis</v>
          </cell>
          <cell r="K429" t="str">
            <v>НевАзот</v>
          </cell>
          <cell r="L429" t="str">
            <v>НевАзот</v>
          </cell>
          <cell r="M429" t="str">
            <v>GMF</v>
          </cell>
          <cell r="N429" t="str">
            <v>Pentoil</v>
          </cell>
          <cell r="O429">
            <v>252</v>
          </cell>
          <cell r="P429">
            <v>68846.399999999994</v>
          </cell>
          <cell r="R429">
            <v>68846.399999999994</v>
          </cell>
          <cell r="S429">
            <v>68846.399999999994</v>
          </cell>
          <cell r="T429">
            <v>0</v>
          </cell>
          <cell r="U429">
            <v>110</v>
          </cell>
          <cell r="V429">
            <v>30052</v>
          </cell>
          <cell r="W429">
            <v>30052</v>
          </cell>
          <cell r="X429">
            <v>0</v>
          </cell>
          <cell r="Y429">
            <v>80.62</v>
          </cell>
          <cell r="Z429">
            <v>22025.383999999998</v>
          </cell>
          <cell r="AA429">
            <v>22025.38</v>
          </cell>
          <cell r="AB429">
            <v>0</v>
          </cell>
          <cell r="AC429" t="str">
            <v>Transair</v>
          </cell>
          <cell r="AD429">
            <v>16359.74</v>
          </cell>
          <cell r="AE429">
            <v>16359.74</v>
          </cell>
          <cell r="AF429">
            <v>0</v>
          </cell>
          <cell r="AG429">
            <v>0</v>
          </cell>
          <cell r="AH429">
            <v>0</v>
          </cell>
          <cell r="AI429">
            <v>0</v>
          </cell>
          <cell r="AJ429">
            <v>252</v>
          </cell>
          <cell r="AK429">
            <v>170.38</v>
          </cell>
          <cell r="AL429">
            <v>251.5</v>
          </cell>
          <cell r="AM429">
            <v>68709.8</v>
          </cell>
          <cell r="AN429">
            <v>0</v>
          </cell>
          <cell r="AO429">
            <v>68709.8</v>
          </cell>
          <cell r="AP429">
            <v>251.5</v>
          </cell>
          <cell r="AS429">
            <v>68709.8</v>
          </cell>
          <cell r="AT429">
            <v>170.38</v>
          </cell>
          <cell r="AW429">
            <v>46547.815999999999</v>
          </cell>
          <cell r="AZ429">
            <v>46547.815999999999</v>
          </cell>
          <cell r="BA429">
            <v>0</v>
          </cell>
          <cell r="BB429">
            <v>46547.82</v>
          </cell>
          <cell r="BC429">
            <v>0</v>
          </cell>
          <cell r="BD429">
            <v>0</v>
          </cell>
          <cell r="BE429">
            <v>136.6</v>
          </cell>
          <cell r="BF429">
            <v>136.6</v>
          </cell>
          <cell r="BG429">
            <v>136.07599999999999</v>
          </cell>
        </row>
        <row r="430">
          <cell r="A430">
            <v>200201</v>
          </cell>
          <cell r="B430" t="str">
            <v>aah</v>
          </cell>
          <cell r="C430" t="str">
            <v>aah12</v>
          </cell>
          <cell r="D430">
            <v>37281</v>
          </cell>
          <cell r="E430">
            <v>37278</v>
          </cell>
          <cell r="F430">
            <v>37281</v>
          </cell>
          <cell r="G430">
            <v>61</v>
          </cell>
          <cell r="H430">
            <v>61</v>
          </cell>
          <cell r="I430" t="str">
            <v>FCA Nevinnomyssk</v>
          </cell>
          <cell r="J430" t="str">
            <v>DAF Uspenskaja</v>
          </cell>
          <cell r="K430" t="str">
            <v>НевАзот</v>
          </cell>
          <cell r="L430" t="str">
            <v>НевАзот</v>
          </cell>
          <cell r="M430" t="str">
            <v>GMF</v>
          </cell>
          <cell r="N430" t="str">
            <v>PCC</v>
          </cell>
          <cell r="O430">
            <v>369</v>
          </cell>
          <cell r="P430">
            <v>22509</v>
          </cell>
          <cell r="R430">
            <v>22509</v>
          </cell>
          <cell r="S430">
            <v>22509</v>
          </cell>
          <cell r="T430">
            <v>0</v>
          </cell>
          <cell r="U430">
            <v>315</v>
          </cell>
          <cell r="V430">
            <v>19215</v>
          </cell>
          <cell r="W430">
            <v>19215</v>
          </cell>
          <cell r="X430">
            <v>0</v>
          </cell>
          <cell r="Y430">
            <v>29.65</v>
          </cell>
          <cell r="Z430">
            <v>1808.65</v>
          </cell>
          <cell r="AA430">
            <v>1808.65</v>
          </cell>
          <cell r="AB430">
            <v>0</v>
          </cell>
          <cell r="AC430" t="str">
            <v>Transair</v>
          </cell>
          <cell r="AD430">
            <v>1393.91</v>
          </cell>
          <cell r="AE430">
            <v>1393.91</v>
          </cell>
          <cell r="AF430">
            <v>0</v>
          </cell>
          <cell r="AG430">
            <v>0</v>
          </cell>
          <cell r="AH430">
            <v>0</v>
          </cell>
          <cell r="AI430">
            <v>0</v>
          </cell>
          <cell r="AJ430">
            <v>369</v>
          </cell>
          <cell r="AK430">
            <v>338.35</v>
          </cell>
          <cell r="AL430">
            <v>368.5</v>
          </cell>
          <cell r="AM430">
            <v>22478.5</v>
          </cell>
          <cell r="AN430">
            <v>0</v>
          </cell>
          <cell r="AO430">
            <v>22478.5</v>
          </cell>
          <cell r="AP430">
            <v>368.5</v>
          </cell>
          <cell r="AS430">
            <v>22478.5</v>
          </cell>
          <cell r="AT430">
            <v>338.35</v>
          </cell>
          <cell r="AW430">
            <v>20639.349999999999</v>
          </cell>
          <cell r="AZ430">
            <v>20639.349999999999</v>
          </cell>
          <cell r="BA430">
            <v>0</v>
          </cell>
          <cell r="BB430">
            <v>20639.349999999999</v>
          </cell>
          <cell r="BC430">
            <v>0</v>
          </cell>
          <cell r="BD430">
            <v>0</v>
          </cell>
          <cell r="BE430">
            <v>30.5</v>
          </cell>
          <cell r="BF430">
            <v>30.5</v>
          </cell>
          <cell r="BG430">
            <v>30.44</v>
          </cell>
        </row>
        <row r="431">
          <cell r="A431">
            <v>200201</v>
          </cell>
          <cell r="B431" t="str">
            <v>eac</v>
          </cell>
          <cell r="C431" t="str">
            <v>eac29</v>
          </cell>
          <cell r="D431">
            <v>37297</v>
          </cell>
          <cell r="E431">
            <v>37278</v>
          </cell>
          <cell r="F431">
            <v>37287</v>
          </cell>
          <cell r="G431">
            <v>313.29998779296875</v>
          </cell>
          <cell r="H431">
            <v>313.29998779296875</v>
          </cell>
          <cell r="I431" t="str">
            <v>FCA Amzya</v>
          </cell>
          <cell r="J431" t="str">
            <v>DAF Buslovskaja</v>
          </cell>
          <cell r="K431" t="str">
            <v>Амзя</v>
          </cell>
          <cell r="L431" t="str">
            <v>КГОК</v>
          </cell>
          <cell r="M431" t="str">
            <v>GMF</v>
          </cell>
          <cell r="N431" t="str">
            <v>Vinmar</v>
          </cell>
          <cell r="O431">
            <v>380</v>
          </cell>
          <cell r="P431">
            <v>119054</v>
          </cell>
          <cell r="R431">
            <v>119054</v>
          </cell>
          <cell r="S431">
            <v>119054</v>
          </cell>
          <cell r="T431">
            <v>0</v>
          </cell>
          <cell r="U431">
            <v>368.84</v>
          </cell>
          <cell r="V431">
            <v>115557.572</v>
          </cell>
          <cell r="W431">
            <v>115557.57</v>
          </cell>
          <cell r="X431">
            <v>0</v>
          </cell>
          <cell r="Y431">
            <v>-39.04</v>
          </cell>
          <cell r="Z431">
            <v>-12231.232</v>
          </cell>
          <cell r="AA431">
            <v>-12231.23</v>
          </cell>
          <cell r="AB431">
            <v>0</v>
          </cell>
          <cell r="AC431" t="str">
            <v>Transair</v>
          </cell>
          <cell r="AD431">
            <v>15256.37</v>
          </cell>
          <cell r="AE431">
            <v>15256.37</v>
          </cell>
          <cell r="AF431">
            <v>0</v>
          </cell>
          <cell r="AG431">
            <v>0</v>
          </cell>
          <cell r="AH431">
            <v>0</v>
          </cell>
          <cell r="AI431">
            <v>0</v>
          </cell>
          <cell r="AJ431">
            <v>380</v>
          </cell>
          <cell r="AK431">
            <v>418.04</v>
          </cell>
          <cell r="AL431">
            <v>379.5</v>
          </cell>
          <cell r="AM431">
            <v>118897.35</v>
          </cell>
          <cell r="AN431">
            <v>0</v>
          </cell>
          <cell r="AO431">
            <v>118897.35</v>
          </cell>
          <cell r="AP431">
            <v>379.5</v>
          </cell>
          <cell r="AS431">
            <v>118897.35</v>
          </cell>
          <cell r="AT431">
            <v>418.04</v>
          </cell>
          <cell r="AW431">
            <v>130971.932</v>
          </cell>
          <cell r="AZ431">
            <v>130971.932</v>
          </cell>
          <cell r="BA431">
            <v>0</v>
          </cell>
          <cell r="BB431">
            <v>130971.93</v>
          </cell>
          <cell r="BC431">
            <v>0</v>
          </cell>
          <cell r="BD431">
            <v>0</v>
          </cell>
          <cell r="BE431">
            <v>156.65</v>
          </cell>
          <cell r="BF431">
            <v>156.65</v>
          </cell>
          <cell r="BG431">
            <v>157.99</v>
          </cell>
        </row>
        <row r="432">
          <cell r="A432">
            <v>200201</v>
          </cell>
          <cell r="B432" t="str">
            <v>aac</v>
          </cell>
          <cell r="C432" t="str">
            <v>aac50</v>
          </cell>
          <cell r="D432">
            <v>37293</v>
          </cell>
          <cell r="E432">
            <v>37279</v>
          </cell>
          <cell r="F432">
            <v>37287</v>
          </cell>
          <cell r="G432">
            <v>183.69999694824219</v>
          </cell>
          <cell r="H432">
            <v>183.69999694824219</v>
          </cell>
          <cell r="I432" t="str">
            <v>FCA Nevinnomyssk</v>
          </cell>
          <cell r="J432" t="str">
            <v>DAF Mostis</v>
          </cell>
          <cell r="K432" t="str">
            <v>НевАзот</v>
          </cell>
          <cell r="L432" t="str">
            <v>НевАзот</v>
          </cell>
          <cell r="M432" t="str">
            <v>GMF</v>
          </cell>
          <cell r="N432" t="str">
            <v>Pentoil</v>
          </cell>
          <cell r="O432">
            <v>252</v>
          </cell>
          <cell r="P432">
            <v>46292.4</v>
          </cell>
          <cell r="R432">
            <v>46292.4</v>
          </cell>
          <cell r="S432">
            <v>46292.4</v>
          </cell>
          <cell r="T432">
            <v>0</v>
          </cell>
          <cell r="U432">
            <v>110</v>
          </cell>
          <cell r="V432">
            <v>20207</v>
          </cell>
          <cell r="W432">
            <v>20207</v>
          </cell>
          <cell r="X432">
            <v>0</v>
          </cell>
          <cell r="Y432">
            <v>80.62</v>
          </cell>
          <cell r="Z432">
            <v>14809.894</v>
          </cell>
          <cell r="AA432">
            <v>14809.89</v>
          </cell>
          <cell r="AB432">
            <v>0</v>
          </cell>
          <cell r="AC432" t="str">
            <v>Transair</v>
          </cell>
          <cell r="AD432">
            <v>11000.31</v>
          </cell>
          <cell r="AE432">
            <v>11000.31</v>
          </cell>
          <cell r="AF432">
            <v>0</v>
          </cell>
          <cell r="AG432">
            <v>0</v>
          </cell>
          <cell r="AH432">
            <v>0</v>
          </cell>
          <cell r="AI432">
            <v>0</v>
          </cell>
          <cell r="AJ432">
            <v>252</v>
          </cell>
          <cell r="AK432">
            <v>170.38</v>
          </cell>
          <cell r="AL432">
            <v>251.5</v>
          </cell>
          <cell r="AM432">
            <v>46200.55</v>
          </cell>
          <cell r="AN432">
            <v>0</v>
          </cell>
          <cell r="AO432">
            <v>46200.55</v>
          </cell>
          <cell r="AP432">
            <v>251.5</v>
          </cell>
          <cell r="AS432">
            <v>46200.55</v>
          </cell>
          <cell r="AT432">
            <v>170.38</v>
          </cell>
          <cell r="AW432">
            <v>31298.806</v>
          </cell>
          <cell r="AZ432">
            <v>31298.806</v>
          </cell>
          <cell r="BA432">
            <v>0</v>
          </cell>
          <cell r="BB432">
            <v>31298.81</v>
          </cell>
          <cell r="BC432">
            <v>0</v>
          </cell>
          <cell r="BD432">
            <v>0</v>
          </cell>
          <cell r="BE432">
            <v>91.85</v>
          </cell>
          <cell r="BF432">
            <v>91.85</v>
          </cell>
          <cell r="BG432">
            <v>91.495999999999995</v>
          </cell>
        </row>
        <row r="433">
          <cell r="A433">
            <v>200201</v>
          </cell>
          <cell r="B433" t="str">
            <v>foc</v>
          </cell>
          <cell r="C433" t="str">
            <v>foc71</v>
          </cell>
          <cell r="D433">
            <v>37270</v>
          </cell>
          <cell r="E433">
            <v>37279</v>
          </cell>
          <cell r="F433">
            <v>37280</v>
          </cell>
          <cell r="G433">
            <v>3822.9599609375</v>
          </cell>
          <cell r="H433">
            <v>3822.9599609375</v>
          </cell>
          <cell r="I433" t="str">
            <v>FCA Kovdor</v>
          </cell>
          <cell r="J433" t="str">
            <v>DAF Bel-Pol</v>
          </cell>
          <cell r="K433" t="str">
            <v>КГОК</v>
          </cell>
          <cell r="L433" t="str">
            <v>КГОК</v>
          </cell>
          <cell r="M433" t="str">
            <v>GMF</v>
          </cell>
          <cell r="N433" t="str">
            <v>Shiran</v>
          </cell>
          <cell r="O433">
            <v>13.398199999999999</v>
          </cell>
          <cell r="P433">
            <v>97784.43</v>
          </cell>
          <cell r="R433">
            <v>97784.43</v>
          </cell>
          <cell r="S433">
            <v>97784.43</v>
          </cell>
          <cell r="T433">
            <v>0</v>
          </cell>
          <cell r="U433">
            <v>11.32</v>
          </cell>
          <cell r="V433">
            <v>43275.907200000001</v>
          </cell>
          <cell r="W433">
            <v>43275.91</v>
          </cell>
          <cell r="X433">
            <v>0</v>
          </cell>
          <cell r="Y433">
            <v>1.83</v>
          </cell>
          <cell r="Z433">
            <v>6996.0168000000003</v>
          </cell>
          <cell r="AA433">
            <v>6996.02</v>
          </cell>
          <cell r="AB433">
            <v>0</v>
          </cell>
          <cell r="AC433" t="str">
            <v>Intergate</v>
          </cell>
          <cell r="AD433">
            <v>46560</v>
          </cell>
          <cell r="AE433">
            <v>46560</v>
          </cell>
          <cell r="AF433">
            <v>0</v>
          </cell>
          <cell r="AG433">
            <v>0</v>
          </cell>
          <cell r="AH433">
            <v>0</v>
          </cell>
          <cell r="AI433">
            <v>0</v>
          </cell>
          <cell r="AJ433">
            <v>13.398199999999999</v>
          </cell>
          <cell r="AK433">
            <v>11.420199999999999</v>
          </cell>
          <cell r="AL433">
            <v>13.3454</v>
          </cell>
          <cell r="AM433">
            <v>51018.93</v>
          </cell>
          <cell r="AN433">
            <v>46563.65</v>
          </cell>
          <cell r="AO433">
            <v>97582.58</v>
          </cell>
          <cell r="AP433">
            <v>13.3454</v>
          </cell>
          <cell r="AQ433">
            <v>51018.930399999997</v>
          </cell>
          <cell r="AR433">
            <v>46563.65</v>
          </cell>
          <cell r="AS433">
            <v>97582.580400000006</v>
          </cell>
          <cell r="AT433">
            <v>11.420199999999999</v>
          </cell>
          <cell r="AU433">
            <v>43658.967799999999</v>
          </cell>
          <cell r="AV433">
            <v>46560</v>
          </cell>
          <cell r="AW433">
            <v>90218.967799999999</v>
          </cell>
          <cell r="AX433">
            <v>43658.967799999999</v>
          </cell>
          <cell r="AY433">
            <v>46560</v>
          </cell>
          <cell r="AZ433">
            <v>90218.967799999999</v>
          </cell>
          <cell r="BA433">
            <v>0</v>
          </cell>
          <cell r="BB433">
            <v>90218.97</v>
          </cell>
          <cell r="BC433">
            <v>0</v>
          </cell>
          <cell r="BD433">
            <v>0</v>
          </cell>
          <cell r="BE433">
            <v>201.84960000000001</v>
          </cell>
          <cell r="BF433">
            <v>367.5958</v>
          </cell>
          <cell r="BG433">
            <v>383.06060000000002</v>
          </cell>
        </row>
        <row r="434">
          <cell r="A434">
            <v>200201</v>
          </cell>
          <cell r="B434" t="str">
            <v>aac</v>
          </cell>
          <cell r="C434" t="str">
            <v>aac39</v>
          </cell>
          <cell r="D434">
            <v>37291</v>
          </cell>
          <cell r="E434">
            <v>37280</v>
          </cell>
          <cell r="F434">
            <v>37280</v>
          </cell>
          <cell r="G434">
            <v>130.30000305175781</v>
          </cell>
          <cell r="H434">
            <v>130.30000305175781</v>
          </cell>
          <cell r="I434" t="str">
            <v>FCA Nevinnomyssk</v>
          </cell>
          <cell r="J434" t="str">
            <v>DAF Mostis</v>
          </cell>
          <cell r="K434" t="str">
            <v>НевАзот</v>
          </cell>
          <cell r="L434" t="str">
            <v>НевАзот</v>
          </cell>
          <cell r="M434" t="str">
            <v>GMF</v>
          </cell>
          <cell r="N434" t="str">
            <v>Pentoil</v>
          </cell>
          <cell r="O434">
            <v>252</v>
          </cell>
          <cell r="P434">
            <v>32835.599999999999</v>
          </cell>
          <cell r="R434">
            <v>32835.599999999999</v>
          </cell>
          <cell r="S434">
            <v>32835.599999999999</v>
          </cell>
          <cell r="T434">
            <v>0</v>
          </cell>
          <cell r="U434">
            <v>110</v>
          </cell>
          <cell r="V434">
            <v>14333</v>
          </cell>
          <cell r="W434">
            <v>14333</v>
          </cell>
          <cell r="X434">
            <v>0</v>
          </cell>
          <cell r="Y434">
            <v>80.62</v>
          </cell>
          <cell r="Z434">
            <v>10504.786</v>
          </cell>
          <cell r="AA434">
            <v>10504.79</v>
          </cell>
          <cell r="AB434">
            <v>0</v>
          </cell>
          <cell r="AC434" t="str">
            <v>Transair</v>
          </cell>
          <cell r="AD434">
            <v>7802.62</v>
          </cell>
          <cell r="AE434">
            <v>7802.62</v>
          </cell>
          <cell r="AF434">
            <v>0</v>
          </cell>
          <cell r="AG434">
            <v>0</v>
          </cell>
          <cell r="AH434">
            <v>0</v>
          </cell>
          <cell r="AI434">
            <v>0</v>
          </cell>
          <cell r="AJ434">
            <v>252</v>
          </cell>
          <cell r="AK434">
            <v>170.38</v>
          </cell>
          <cell r="AL434">
            <v>251.5</v>
          </cell>
          <cell r="AM434">
            <v>32770.449999999997</v>
          </cell>
          <cell r="AN434">
            <v>0</v>
          </cell>
          <cell r="AO434">
            <v>32770.449999999997</v>
          </cell>
          <cell r="AP434">
            <v>251.5</v>
          </cell>
          <cell r="AS434">
            <v>32770.449999999997</v>
          </cell>
          <cell r="AT434">
            <v>170.38</v>
          </cell>
          <cell r="AW434">
            <v>22200.513999999999</v>
          </cell>
          <cell r="AZ434">
            <v>22200.513999999999</v>
          </cell>
          <cell r="BA434">
            <v>0</v>
          </cell>
          <cell r="BB434">
            <v>22200.51</v>
          </cell>
          <cell r="BC434">
            <v>0</v>
          </cell>
          <cell r="BD434">
            <v>0</v>
          </cell>
          <cell r="BE434">
            <v>65.150000000000006</v>
          </cell>
          <cell r="BF434">
            <v>65.150000000000006</v>
          </cell>
          <cell r="BG434">
            <v>64.894000000000005</v>
          </cell>
        </row>
        <row r="435">
          <cell r="A435">
            <v>200201</v>
          </cell>
          <cell r="B435" t="str">
            <v>bac</v>
          </cell>
          <cell r="C435" t="str">
            <v>bac27</v>
          </cell>
          <cell r="D435">
            <v>37283</v>
          </cell>
          <cell r="E435">
            <v>37280</v>
          </cell>
          <cell r="F435">
            <v>37280</v>
          </cell>
          <cell r="G435">
            <v>179.80000305175781</v>
          </cell>
          <cell r="H435">
            <v>179.80000305175781</v>
          </cell>
          <cell r="I435" t="str">
            <v>FCA Nevinnomyssk</v>
          </cell>
          <cell r="J435" t="str">
            <v>FCA Nevinnomyssk</v>
          </cell>
          <cell r="K435" t="str">
            <v>НевАзот</v>
          </cell>
          <cell r="L435" t="str">
            <v>НевАзот</v>
          </cell>
          <cell r="M435" t="str">
            <v>GMF</v>
          </cell>
          <cell r="N435" t="str">
            <v>Twin</v>
          </cell>
          <cell r="O435">
            <v>311</v>
          </cell>
          <cell r="P435">
            <v>55917.8</v>
          </cell>
          <cell r="R435">
            <v>55917.8</v>
          </cell>
          <cell r="S435">
            <v>55917.8</v>
          </cell>
          <cell r="T435">
            <v>0</v>
          </cell>
          <cell r="U435">
            <v>300</v>
          </cell>
          <cell r="V435">
            <v>53940</v>
          </cell>
          <cell r="W435">
            <v>53940</v>
          </cell>
          <cell r="X435">
            <v>0</v>
          </cell>
          <cell r="Y435">
            <v>9.5</v>
          </cell>
          <cell r="Z435">
            <v>1708.1</v>
          </cell>
          <cell r="AA435">
            <v>1708.1</v>
          </cell>
          <cell r="AB435">
            <v>0</v>
          </cell>
          <cell r="AD435">
            <v>0</v>
          </cell>
          <cell r="AE435">
            <v>0</v>
          </cell>
          <cell r="AF435">
            <v>0</v>
          </cell>
          <cell r="AG435">
            <v>0</v>
          </cell>
          <cell r="AH435">
            <v>0</v>
          </cell>
          <cell r="AI435">
            <v>0</v>
          </cell>
          <cell r="AJ435">
            <v>311</v>
          </cell>
          <cell r="AK435">
            <v>300.5</v>
          </cell>
          <cell r="AL435">
            <v>310.5</v>
          </cell>
          <cell r="AM435">
            <v>55827.9</v>
          </cell>
          <cell r="AN435">
            <v>0</v>
          </cell>
          <cell r="AO435">
            <v>55827.9</v>
          </cell>
          <cell r="AP435">
            <v>310.5</v>
          </cell>
          <cell r="AS435">
            <v>55827.9</v>
          </cell>
          <cell r="AT435">
            <v>300.5</v>
          </cell>
          <cell r="AW435">
            <v>54029.9</v>
          </cell>
          <cell r="AZ435">
            <v>54029.9</v>
          </cell>
          <cell r="BA435">
            <v>0</v>
          </cell>
          <cell r="BB435">
            <v>54029.9</v>
          </cell>
          <cell r="BC435">
            <v>0</v>
          </cell>
          <cell r="BD435">
            <v>0</v>
          </cell>
          <cell r="BE435">
            <v>89.9</v>
          </cell>
          <cell r="BF435">
            <v>89.9</v>
          </cell>
          <cell r="BG435">
            <v>89.9</v>
          </cell>
        </row>
        <row r="436">
          <cell r="A436">
            <v>200201</v>
          </cell>
          <cell r="B436" t="str">
            <v>aah</v>
          </cell>
          <cell r="C436" t="str">
            <v>aah14</v>
          </cell>
          <cell r="D436">
            <v>37279</v>
          </cell>
          <cell r="E436">
            <v>37281</v>
          </cell>
          <cell r="F436">
            <v>37287</v>
          </cell>
          <cell r="G436">
            <v>87.900001525878906</v>
          </cell>
          <cell r="H436">
            <v>87.900001525878906</v>
          </cell>
          <cell r="I436" t="str">
            <v>FCA Nevinnomyssk</v>
          </cell>
          <cell r="J436" t="str">
            <v>DAF Uspenskaja</v>
          </cell>
          <cell r="K436" t="str">
            <v>НевАзот</v>
          </cell>
          <cell r="L436" t="str">
            <v>НевАзот</v>
          </cell>
          <cell r="M436" t="str">
            <v>GMF</v>
          </cell>
          <cell r="N436" t="str">
            <v>PCC</v>
          </cell>
          <cell r="O436">
            <v>369</v>
          </cell>
          <cell r="P436">
            <v>32435.1</v>
          </cell>
          <cell r="R436">
            <v>32435.1</v>
          </cell>
          <cell r="S436">
            <v>32435.1</v>
          </cell>
          <cell r="T436">
            <v>0</v>
          </cell>
          <cell r="U436">
            <v>315</v>
          </cell>
          <cell r="V436">
            <v>27688.5</v>
          </cell>
          <cell r="W436">
            <v>27688.5</v>
          </cell>
          <cell r="X436">
            <v>0</v>
          </cell>
          <cell r="Y436">
            <v>29.65</v>
          </cell>
          <cell r="Z436">
            <v>2606.2350000000001</v>
          </cell>
          <cell r="AA436">
            <v>2606.2399999999998</v>
          </cell>
          <cell r="AB436">
            <v>0</v>
          </cell>
          <cell r="AC436" t="str">
            <v>Transair</v>
          </cell>
          <cell r="AD436">
            <v>2008.6</v>
          </cell>
          <cell r="AE436">
            <v>2008.6</v>
          </cell>
          <cell r="AF436">
            <v>0</v>
          </cell>
          <cell r="AG436">
            <v>0</v>
          </cell>
          <cell r="AH436">
            <v>0</v>
          </cell>
          <cell r="AI436">
            <v>0</v>
          </cell>
          <cell r="AJ436">
            <v>369</v>
          </cell>
          <cell r="AK436">
            <v>338.35</v>
          </cell>
          <cell r="AL436">
            <v>368.5</v>
          </cell>
          <cell r="AM436">
            <v>32391.15</v>
          </cell>
          <cell r="AN436">
            <v>0</v>
          </cell>
          <cell r="AO436">
            <v>32391.15</v>
          </cell>
          <cell r="AP436">
            <v>368.5</v>
          </cell>
          <cell r="AS436">
            <v>32391.15</v>
          </cell>
          <cell r="AT436">
            <v>338.35</v>
          </cell>
          <cell r="AW436">
            <v>29740.965</v>
          </cell>
          <cell r="AZ436">
            <v>29740.965</v>
          </cell>
          <cell r="BA436">
            <v>0</v>
          </cell>
          <cell r="BB436">
            <v>29740.97</v>
          </cell>
          <cell r="BC436">
            <v>0</v>
          </cell>
          <cell r="BD436">
            <v>0</v>
          </cell>
          <cell r="BE436">
            <v>43.95</v>
          </cell>
          <cell r="BF436">
            <v>43.95</v>
          </cell>
          <cell r="BG436">
            <v>43.865000000000002</v>
          </cell>
        </row>
        <row r="437">
          <cell r="A437">
            <v>200202</v>
          </cell>
          <cell r="B437" t="str">
            <v>bc</v>
          </cell>
          <cell r="C437" t="str">
            <v>bc43</v>
          </cell>
          <cell r="D437">
            <v>37288</v>
          </cell>
          <cell r="E437">
            <v>37281</v>
          </cell>
          <cell r="F437">
            <v>37300</v>
          </cell>
          <cell r="G437">
            <v>21</v>
          </cell>
          <cell r="H437">
            <v>21</v>
          </cell>
          <cell r="I437" t="str">
            <v>FCA Kovdor</v>
          </cell>
          <cell r="J437" t="str">
            <v>CIF Antwerpen</v>
          </cell>
          <cell r="K437" t="str">
            <v>КГОК</v>
          </cell>
          <cell r="L437" t="str">
            <v>КГОК</v>
          </cell>
          <cell r="M437" t="str">
            <v>GMF</v>
          </cell>
          <cell r="N437" t="str">
            <v>Imexco</v>
          </cell>
          <cell r="O437">
            <v>2000</v>
          </cell>
          <cell r="P437">
            <v>42000</v>
          </cell>
          <cell r="R437">
            <v>42000</v>
          </cell>
          <cell r="S437">
            <v>42000</v>
          </cell>
          <cell r="T437">
            <v>0</v>
          </cell>
          <cell r="U437">
            <v>1600</v>
          </cell>
          <cell r="V437">
            <v>33600</v>
          </cell>
          <cell r="W437">
            <v>33600</v>
          </cell>
          <cell r="X437">
            <v>0</v>
          </cell>
          <cell r="Y437">
            <v>302</v>
          </cell>
          <cell r="Z437">
            <v>6342</v>
          </cell>
          <cell r="AA437">
            <v>6342</v>
          </cell>
          <cell r="AB437">
            <v>0</v>
          </cell>
          <cell r="AD437">
            <v>1330.11</v>
          </cell>
          <cell r="AE437">
            <v>1330.03</v>
          </cell>
          <cell r="AF437">
            <v>0</v>
          </cell>
          <cell r="AG437">
            <v>77.62</v>
          </cell>
          <cell r="AH437">
            <v>77.62</v>
          </cell>
          <cell r="AI437">
            <v>0</v>
          </cell>
          <cell r="AJ437">
            <v>2000</v>
          </cell>
          <cell r="AK437">
            <v>1678</v>
          </cell>
          <cell r="AL437">
            <v>1990</v>
          </cell>
          <cell r="AM437">
            <v>41790</v>
          </cell>
          <cell r="AN437">
            <v>0</v>
          </cell>
          <cell r="AO437">
            <v>41790</v>
          </cell>
          <cell r="AP437">
            <v>1990</v>
          </cell>
          <cell r="AQ437">
            <v>41790</v>
          </cell>
          <cell r="AS437">
            <v>41790</v>
          </cell>
          <cell r="AT437">
            <v>1678</v>
          </cell>
          <cell r="AW437">
            <v>35238</v>
          </cell>
          <cell r="AZ437">
            <v>35238</v>
          </cell>
          <cell r="BA437">
            <v>0</v>
          </cell>
          <cell r="BB437">
            <v>35238</v>
          </cell>
          <cell r="BC437">
            <v>0</v>
          </cell>
          <cell r="BD437">
            <v>0</v>
          </cell>
          <cell r="BE437">
            <v>210</v>
          </cell>
          <cell r="BF437">
            <v>210</v>
          </cell>
          <cell r="BG437">
            <v>230.27</v>
          </cell>
        </row>
        <row r="438">
          <cell r="A438">
            <v>200202</v>
          </cell>
          <cell r="B438" t="str">
            <v>bc</v>
          </cell>
          <cell r="C438" t="str">
            <v>bc44</v>
          </cell>
          <cell r="D438">
            <v>37289</v>
          </cell>
          <cell r="E438">
            <v>37281</v>
          </cell>
          <cell r="F438">
            <v>37293</v>
          </cell>
          <cell r="G438">
            <v>20</v>
          </cell>
          <cell r="H438">
            <v>20</v>
          </cell>
          <cell r="I438" t="str">
            <v>FCA Kovdor</v>
          </cell>
          <cell r="J438" t="str">
            <v>CIF Rotterdam</v>
          </cell>
          <cell r="K438" t="str">
            <v>КГОК</v>
          </cell>
          <cell r="L438" t="str">
            <v>КГОК</v>
          </cell>
          <cell r="M438" t="str">
            <v>GMF</v>
          </cell>
          <cell r="N438" t="str">
            <v>Treibacher</v>
          </cell>
          <cell r="O438">
            <v>2040</v>
          </cell>
          <cell r="P438">
            <v>40800</v>
          </cell>
          <cell r="R438">
            <v>40800</v>
          </cell>
          <cell r="S438">
            <v>40800</v>
          </cell>
          <cell r="T438">
            <v>0</v>
          </cell>
          <cell r="U438">
            <v>1600</v>
          </cell>
          <cell r="V438">
            <v>32000</v>
          </cell>
          <cell r="W438">
            <v>32000</v>
          </cell>
          <cell r="X438">
            <v>0</v>
          </cell>
          <cell r="Y438">
            <v>339</v>
          </cell>
          <cell r="Z438">
            <v>6780</v>
          </cell>
          <cell r="AA438">
            <v>6780</v>
          </cell>
          <cell r="AB438">
            <v>0</v>
          </cell>
          <cell r="AD438">
            <v>1330.03</v>
          </cell>
          <cell r="AE438">
            <v>1330.03</v>
          </cell>
          <cell r="AF438">
            <v>0</v>
          </cell>
          <cell r="AG438">
            <v>75.400000000000006</v>
          </cell>
          <cell r="AH438">
            <v>75.400000000000006</v>
          </cell>
          <cell r="AI438">
            <v>0</v>
          </cell>
          <cell r="AJ438">
            <v>2040</v>
          </cell>
          <cell r="AK438">
            <v>1681</v>
          </cell>
          <cell r="AL438">
            <v>2030</v>
          </cell>
          <cell r="AM438">
            <v>40600</v>
          </cell>
          <cell r="AN438">
            <v>0</v>
          </cell>
          <cell r="AO438">
            <v>40600</v>
          </cell>
          <cell r="AP438">
            <v>2030</v>
          </cell>
          <cell r="AQ438">
            <v>40600</v>
          </cell>
          <cell r="AS438">
            <v>40600</v>
          </cell>
          <cell r="AT438">
            <v>1681</v>
          </cell>
          <cell r="AW438">
            <v>33620</v>
          </cell>
          <cell r="AZ438">
            <v>33620</v>
          </cell>
          <cell r="BA438">
            <v>0</v>
          </cell>
          <cell r="BB438">
            <v>33620</v>
          </cell>
          <cell r="BC438">
            <v>0</v>
          </cell>
          <cell r="BD438">
            <v>0</v>
          </cell>
          <cell r="BE438">
            <v>200</v>
          </cell>
          <cell r="BF438">
            <v>200</v>
          </cell>
          <cell r="BG438">
            <v>214.57</v>
          </cell>
        </row>
        <row r="439">
          <cell r="A439">
            <v>200201</v>
          </cell>
          <cell r="B439" t="str">
            <v>foc</v>
          </cell>
          <cell r="C439" t="str">
            <v>foc72</v>
          </cell>
          <cell r="D439">
            <v>37272</v>
          </cell>
          <cell r="E439">
            <v>37281</v>
          </cell>
          <cell r="F439">
            <v>37284</v>
          </cell>
          <cell r="G439">
            <v>3839.919921875</v>
          </cell>
          <cell r="H439">
            <v>3839.919921875</v>
          </cell>
          <cell r="I439" t="str">
            <v>FCA Kovdor</v>
          </cell>
          <cell r="J439" t="str">
            <v>DAF Bel-Pol</v>
          </cell>
          <cell r="K439" t="str">
            <v>КГОК</v>
          </cell>
          <cell r="L439" t="str">
            <v>КГОК</v>
          </cell>
          <cell r="M439" t="str">
            <v>GMF</v>
          </cell>
          <cell r="N439" t="str">
            <v>Shiran</v>
          </cell>
          <cell r="O439">
            <v>13.398199999999999</v>
          </cell>
          <cell r="P439">
            <v>98218.25</v>
          </cell>
          <cell r="R439">
            <v>98218.25</v>
          </cell>
          <cell r="S439">
            <v>98218.25</v>
          </cell>
          <cell r="T439">
            <v>0</v>
          </cell>
          <cell r="U439">
            <v>11.32</v>
          </cell>
          <cell r="V439">
            <v>43467.904399999999</v>
          </cell>
          <cell r="W439">
            <v>43467.9</v>
          </cell>
          <cell r="X439">
            <v>0</v>
          </cell>
          <cell r="Y439">
            <v>1.82</v>
          </cell>
          <cell r="Z439">
            <v>6988.6544000000004</v>
          </cell>
          <cell r="AA439">
            <v>6988.65</v>
          </cell>
          <cell r="AB439">
            <v>0</v>
          </cell>
          <cell r="AC439" t="str">
            <v>Intergate</v>
          </cell>
          <cell r="AD439">
            <v>46776</v>
          </cell>
          <cell r="AE439">
            <v>46776</v>
          </cell>
          <cell r="AF439">
            <v>0</v>
          </cell>
          <cell r="AG439">
            <v>0</v>
          </cell>
          <cell r="AH439">
            <v>0</v>
          </cell>
          <cell r="AI439">
            <v>0</v>
          </cell>
          <cell r="AJ439">
            <v>13.398199999999999</v>
          </cell>
          <cell r="AK439">
            <v>11.420199999999999</v>
          </cell>
          <cell r="AL439">
            <v>13.3454</v>
          </cell>
          <cell r="AM439">
            <v>51245.27</v>
          </cell>
          <cell r="AN439">
            <v>46770.23</v>
          </cell>
          <cell r="AO439">
            <v>98015.5</v>
          </cell>
          <cell r="AP439">
            <v>13.3454</v>
          </cell>
          <cell r="AQ439">
            <v>51245.268400000001</v>
          </cell>
          <cell r="AR439">
            <v>46770.23</v>
          </cell>
          <cell r="AS439">
            <v>98015.498399999997</v>
          </cell>
          <cell r="AT439">
            <v>11.420199999999999</v>
          </cell>
          <cell r="AU439">
            <v>43852.654399999999</v>
          </cell>
          <cell r="AV439">
            <v>46776</v>
          </cell>
          <cell r="AW439">
            <v>90628.654399999999</v>
          </cell>
          <cell r="AX439">
            <v>43852.654399999999</v>
          </cell>
          <cell r="AY439">
            <v>46776</v>
          </cell>
          <cell r="AZ439">
            <v>90628.654399999999</v>
          </cell>
          <cell r="BA439">
            <v>0</v>
          </cell>
          <cell r="BB439">
            <v>90628.65</v>
          </cell>
          <cell r="BC439">
            <v>0</v>
          </cell>
          <cell r="BD439">
            <v>0</v>
          </cell>
          <cell r="BE439">
            <v>202.7516</v>
          </cell>
          <cell r="BF439">
            <v>398.18959999999998</v>
          </cell>
          <cell r="BG439">
            <v>384.75</v>
          </cell>
        </row>
        <row r="440">
          <cell r="A440">
            <v>200201</v>
          </cell>
          <cell r="B440" t="str">
            <v>dfp</v>
          </cell>
          <cell r="C440" t="str">
            <v>dfp68</v>
          </cell>
          <cell r="D440">
            <v>37270</v>
          </cell>
          <cell r="E440">
            <v>37282</v>
          </cell>
          <cell r="F440">
            <v>37284</v>
          </cell>
          <cell r="G440">
            <v>2508.659912109375</v>
          </cell>
          <cell r="H440">
            <v>2521.1201171875</v>
          </cell>
          <cell r="I440" t="str">
            <v>DAF Ivangorod</v>
          </cell>
          <cell r="J440" t="str">
            <v>FOB Tallinn</v>
          </cell>
          <cell r="K440" t="str">
            <v>Фосфорит</v>
          </cell>
          <cell r="L440" t="str">
            <v>Фосфорит</v>
          </cell>
          <cell r="M440" t="str">
            <v>GMF</v>
          </cell>
          <cell r="N440" t="str">
            <v>Nagel</v>
          </cell>
          <cell r="O440">
            <v>148.5847</v>
          </cell>
          <cell r="P440">
            <v>374599.76</v>
          </cell>
          <cell r="Q440">
            <v>-1461.5</v>
          </cell>
          <cell r="R440">
            <v>373138.26</v>
          </cell>
          <cell r="S440">
            <v>373138.26</v>
          </cell>
          <cell r="T440">
            <v>0</v>
          </cell>
          <cell r="U440">
            <v>139.03270000000001</v>
          </cell>
          <cell r="V440">
            <v>348785.67599999998</v>
          </cell>
          <cell r="W440">
            <v>348785.68</v>
          </cell>
          <cell r="X440">
            <v>0</v>
          </cell>
          <cell r="Y440">
            <v>2.06</v>
          </cell>
          <cell r="Z440">
            <v>5193.5072</v>
          </cell>
          <cell r="AA440">
            <v>5193.51</v>
          </cell>
          <cell r="AB440">
            <v>0</v>
          </cell>
          <cell r="AC440" t="str">
            <v>EBSS</v>
          </cell>
          <cell r="AD440">
            <v>18422.27</v>
          </cell>
          <cell r="AE440">
            <v>18422.27</v>
          </cell>
          <cell r="AF440">
            <v>0</v>
          </cell>
          <cell r="AG440">
            <v>0</v>
          </cell>
          <cell r="AH440">
            <v>0</v>
          </cell>
          <cell r="AI440">
            <v>0</v>
          </cell>
          <cell r="AJ440">
            <v>148.5847</v>
          </cell>
          <cell r="AK440">
            <v>145.74979999999999</v>
          </cell>
          <cell r="AL440">
            <v>147.905</v>
          </cell>
          <cell r="AM440">
            <v>374347.65</v>
          </cell>
          <cell r="AN440">
            <v>-1461.5</v>
          </cell>
          <cell r="AO440">
            <v>372886.15</v>
          </cell>
          <cell r="AP440">
            <v>147.905</v>
          </cell>
          <cell r="AQ440">
            <v>374347.64799999999</v>
          </cell>
          <cell r="AR440">
            <v>-1461.5</v>
          </cell>
          <cell r="AS440">
            <v>372886.14799999999</v>
          </cell>
          <cell r="AT440">
            <v>145.74979999999999</v>
          </cell>
          <cell r="AU440">
            <v>367452.83439999999</v>
          </cell>
          <cell r="AW440">
            <v>367452.83439999999</v>
          </cell>
          <cell r="AX440">
            <v>367452.83439999999</v>
          </cell>
          <cell r="AZ440">
            <v>367452.83439999999</v>
          </cell>
          <cell r="BA440">
            <v>0</v>
          </cell>
          <cell r="BB440">
            <v>367452.83</v>
          </cell>
          <cell r="BC440">
            <v>0</v>
          </cell>
          <cell r="BD440">
            <v>0</v>
          </cell>
          <cell r="BE440">
            <v>252.11199999999999</v>
          </cell>
          <cell r="BF440">
            <v>239.8064</v>
          </cell>
          <cell r="BG440">
            <v>244.88839999999999</v>
          </cell>
          <cell r="BH440" t="str">
            <v>Kagu</v>
          </cell>
        </row>
        <row r="441">
          <cell r="A441">
            <v>200201</v>
          </cell>
          <cell r="B441" t="str">
            <v>map</v>
          </cell>
          <cell r="C441" t="str">
            <v>map65</v>
          </cell>
          <cell r="D441">
            <v>37282</v>
          </cell>
          <cell r="E441">
            <v>37282</v>
          </cell>
          <cell r="F441">
            <v>37287</v>
          </cell>
          <cell r="G441">
            <v>1993.5999755859375</v>
          </cell>
          <cell r="H441">
            <v>2001.2640380859375</v>
          </cell>
          <cell r="I441" t="str">
            <v>FCA Sala</v>
          </cell>
          <cell r="J441" t="str">
            <v>FOB Tallinn</v>
          </cell>
          <cell r="K441" t="str">
            <v>Фосфорит</v>
          </cell>
          <cell r="L441" t="str">
            <v>Фосфорит</v>
          </cell>
          <cell r="M441" t="str">
            <v>GMF</v>
          </cell>
          <cell r="N441" t="str">
            <v>Unifert</v>
          </cell>
          <cell r="O441">
            <v>136</v>
          </cell>
          <cell r="P441">
            <v>272171.90000000002</v>
          </cell>
          <cell r="R441">
            <v>272171.90000000002</v>
          </cell>
          <cell r="S441">
            <v>272171.90000000002</v>
          </cell>
          <cell r="T441">
            <v>0</v>
          </cell>
          <cell r="U441">
            <v>122</v>
          </cell>
          <cell r="V441">
            <v>243219.20000000001</v>
          </cell>
          <cell r="W441">
            <v>243219.20000000001</v>
          </cell>
          <cell r="X441">
            <v>0</v>
          </cell>
          <cell r="Y441">
            <v>6.84</v>
          </cell>
          <cell r="Z441">
            <v>13688.6458</v>
          </cell>
          <cell r="AA441">
            <v>13688.65</v>
          </cell>
          <cell r="AB441">
            <v>0</v>
          </cell>
          <cell r="AC441" t="str">
            <v>EBSS</v>
          </cell>
          <cell r="AD441">
            <v>16128.34</v>
          </cell>
          <cell r="AE441">
            <v>16128.34</v>
          </cell>
          <cell r="AF441">
            <v>0</v>
          </cell>
          <cell r="AG441">
            <v>0</v>
          </cell>
          <cell r="AH441">
            <v>0</v>
          </cell>
          <cell r="AI441">
            <v>0</v>
          </cell>
          <cell r="AJ441">
            <v>136</v>
          </cell>
          <cell r="AK441">
            <v>128.96</v>
          </cell>
          <cell r="AL441">
            <v>135.9</v>
          </cell>
          <cell r="AM441">
            <v>271971.78000000003</v>
          </cell>
          <cell r="AN441">
            <v>0</v>
          </cell>
          <cell r="AO441">
            <v>271971.78000000003</v>
          </cell>
          <cell r="AP441">
            <v>135.9</v>
          </cell>
          <cell r="AQ441">
            <v>271971.77759999997</v>
          </cell>
          <cell r="AS441">
            <v>271971.77759999997</v>
          </cell>
          <cell r="AT441">
            <v>128.96</v>
          </cell>
          <cell r="AW441">
            <v>258083.00539999999</v>
          </cell>
          <cell r="AZ441">
            <v>258083.00539999999</v>
          </cell>
          <cell r="BA441">
            <v>0</v>
          </cell>
          <cell r="BB441">
            <v>258083.01</v>
          </cell>
          <cell r="BC441">
            <v>0</v>
          </cell>
          <cell r="BD441">
            <v>0</v>
          </cell>
          <cell r="BE441">
            <v>200.12639999999999</v>
          </cell>
          <cell r="BF441">
            <v>200.12639999999999</v>
          </cell>
          <cell r="BG441">
            <v>-1264.5346</v>
          </cell>
          <cell r="BH441" t="str">
            <v>Volgobalt 210</v>
          </cell>
        </row>
        <row r="442">
          <cell r="A442">
            <v>200201</v>
          </cell>
          <cell r="B442" t="str">
            <v>np</v>
          </cell>
          <cell r="C442" t="str">
            <v>np34</v>
          </cell>
          <cell r="D442">
            <v>37284</v>
          </cell>
          <cell r="E442">
            <v>37282</v>
          </cell>
          <cell r="F442">
            <v>37287</v>
          </cell>
          <cell r="G442">
            <v>1020.7999877929688</v>
          </cell>
          <cell r="H442">
            <v>1012.875</v>
          </cell>
          <cell r="I442" t="str">
            <v>FCA Sala</v>
          </cell>
          <cell r="J442" t="str">
            <v>FOB Tallinn</v>
          </cell>
          <cell r="K442" t="str">
            <v>Фосфорит</v>
          </cell>
          <cell r="L442" t="str">
            <v>Фосфорит</v>
          </cell>
          <cell r="M442" t="str">
            <v>GMF</v>
          </cell>
          <cell r="N442" t="str">
            <v>Unifert</v>
          </cell>
          <cell r="O442">
            <v>105</v>
          </cell>
          <cell r="P442">
            <v>106351.88</v>
          </cell>
          <cell r="R442">
            <v>106351.88</v>
          </cell>
          <cell r="S442">
            <v>106351.88</v>
          </cell>
          <cell r="T442">
            <v>0</v>
          </cell>
          <cell r="U442">
            <v>90.3</v>
          </cell>
          <cell r="V442">
            <v>92178.240000000005</v>
          </cell>
          <cell r="W442">
            <v>92178.240000000005</v>
          </cell>
          <cell r="X442">
            <v>0</v>
          </cell>
          <cell r="Y442">
            <v>6.37</v>
          </cell>
          <cell r="Z442">
            <v>6452.0137999999997</v>
          </cell>
          <cell r="AA442">
            <v>6452.01</v>
          </cell>
          <cell r="AB442">
            <v>0</v>
          </cell>
          <cell r="AC442" t="str">
            <v>EBSS</v>
          </cell>
          <cell r="AD442">
            <v>8172.64</v>
          </cell>
          <cell r="AE442">
            <v>8172.64</v>
          </cell>
          <cell r="AF442">
            <v>0</v>
          </cell>
          <cell r="AG442">
            <v>0</v>
          </cell>
          <cell r="AH442">
            <v>0</v>
          </cell>
          <cell r="AI442">
            <v>0</v>
          </cell>
          <cell r="AJ442">
            <v>105</v>
          </cell>
          <cell r="AK442">
            <v>98.43</v>
          </cell>
          <cell r="AL442">
            <v>104.9</v>
          </cell>
          <cell r="AM442">
            <v>106250.59</v>
          </cell>
          <cell r="AN442">
            <v>0</v>
          </cell>
          <cell r="AO442">
            <v>106250.59</v>
          </cell>
          <cell r="AP442">
            <v>104.9</v>
          </cell>
          <cell r="AQ442">
            <v>106250.58749999999</v>
          </cell>
          <cell r="AS442">
            <v>106250.58749999999</v>
          </cell>
          <cell r="AT442">
            <v>98.43</v>
          </cell>
          <cell r="AW442">
            <v>99697.286300000007</v>
          </cell>
          <cell r="AZ442">
            <v>99697.286300000007</v>
          </cell>
          <cell r="BA442">
            <v>0</v>
          </cell>
          <cell r="BB442">
            <v>99697.29</v>
          </cell>
          <cell r="BC442">
            <v>0</v>
          </cell>
          <cell r="BD442">
            <v>0</v>
          </cell>
          <cell r="BE442">
            <v>101.28749999999999</v>
          </cell>
          <cell r="BF442">
            <v>101.28749999999999</v>
          </cell>
          <cell r="BG442">
            <v>-653.59370000000001</v>
          </cell>
          <cell r="BH442" t="str">
            <v>Volgobalt 210</v>
          </cell>
        </row>
        <row r="443">
          <cell r="A443">
            <v>200201</v>
          </cell>
          <cell r="B443" t="str">
            <v>uan</v>
          </cell>
          <cell r="C443" t="str">
            <v>uan02</v>
          </cell>
          <cell r="D443">
            <v>37284</v>
          </cell>
          <cell r="E443">
            <v>37282</v>
          </cell>
          <cell r="F443">
            <v>37284</v>
          </cell>
          <cell r="G443">
            <v>21570.130859375</v>
          </cell>
          <cell r="H443">
            <v>21570.130859375</v>
          </cell>
          <cell r="I443" t="str">
            <v>FCA Nevinnomyssk</v>
          </cell>
          <cell r="J443" t="str">
            <v>FOB Novorossijsk</v>
          </cell>
          <cell r="K443" t="str">
            <v>НевАзот</v>
          </cell>
          <cell r="L443" t="str">
            <v>НевАзот</v>
          </cell>
          <cell r="M443" t="str">
            <v>GMF</v>
          </cell>
          <cell r="N443" t="str">
            <v>Transammonia</v>
          </cell>
          <cell r="O443">
            <v>50</v>
          </cell>
          <cell r="P443">
            <v>1078506.3</v>
          </cell>
          <cell r="R443">
            <v>1078506.3</v>
          </cell>
          <cell r="S443">
            <v>1078506.3</v>
          </cell>
          <cell r="T443">
            <v>0</v>
          </cell>
          <cell r="U443">
            <v>34.200000000000003</v>
          </cell>
          <cell r="V443">
            <v>737698.30920000002</v>
          </cell>
          <cell r="W443">
            <v>737698.31</v>
          </cell>
          <cell r="X443">
            <v>0</v>
          </cell>
          <cell r="Y443">
            <v>3.2</v>
          </cell>
          <cell r="Z443">
            <v>69024.403200000001</v>
          </cell>
          <cell r="AA443">
            <v>69024.399999999994</v>
          </cell>
          <cell r="AB443">
            <v>0</v>
          </cell>
          <cell r="AC443" t="str">
            <v>-</v>
          </cell>
          <cell r="AD443">
            <v>265279.34000000003</v>
          </cell>
          <cell r="AE443">
            <v>265279.34000000003</v>
          </cell>
          <cell r="AF443">
            <v>0</v>
          </cell>
          <cell r="AG443">
            <v>0</v>
          </cell>
          <cell r="AH443">
            <v>0</v>
          </cell>
          <cell r="AI443">
            <v>0</v>
          </cell>
          <cell r="AJ443">
            <v>50</v>
          </cell>
          <cell r="AK443">
            <v>46.6</v>
          </cell>
          <cell r="AL443">
            <v>49.9</v>
          </cell>
          <cell r="AM443">
            <v>1076349.29</v>
          </cell>
          <cell r="AN443">
            <v>0</v>
          </cell>
          <cell r="AO443">
            <v>1076349.29</v>
          </cell>
          <cell r="AP443">
            <v>49.9</v>
          </cell>
          <cell r="AQ443">
            <v>1076349.2874</v>
          </cell>
          <cell r="AR443">
            <v>0</v>
          </cell>
          <cell r="AS443">
            <v>1076349.2874</v>
          </cell>
          <cell r="AT443">
            <v>46.6</v>
          </cell>
          <cell r="AW443">
            <v>1005167.8716</v>
          </cell>
          <cell r="AZ443">
            <v>1005167.8716</v>
          </cell>
          <cell r="BA443">
            <v>0</v>
          </cell>
          <cell r="BB443">
            <v>1005167.87</v>
          </cell>
          <cell r="BC443">
            <v>0</v>
          </cell>
          <cell r="BD443">
            <v>0</v>
          </cell>
          <cell r="BE443">
            <v>2157.0126</v>
          </cell>
          <cell r="BF443">
            <v>2157.0126</v>
          </cell>
          <cell r="BG443">
            <v>2190.2224000000001</v>
          </cell>
          <cell r="BH443" t="str">
            <v>Tuapse</v>
          </cell>
        </row>
        <row r="444">
          <cell r="A444">
            <v>200201</v>
          </cell>
          <cell r="B444" t="str">
            <v>dfp</v>
          </cell>
          <cell r="C444" t="str">
            <v>dfp77</v>
          </cell>
          <cell r="D444">
            <v>37286</v>
          </cell>
          <cell r="E444">
            <v>37283</v>
          </cell>
          <cell r="F444">
            <v>37283</v>
          </cell>
          <cell r="G444">
            <v>345</v>
          </cell>
          <cell r="H444">
            <v>345</v>
          </cell>
          <cell r="I444" t="str">
            <v>DAF Ivangorod</v>
          </cell>
          <cell r="J444" t="str">
            <v>DAF Ivangorod</v>
          </cell>
          <cell r="K444" t="str">
            <v>Фосфорит</v>
          </cell>
          <cell r="L444" t="str">
            <v>Фосфорит</v>
          </cell>
          <cell r="M444" t="str">
            <v>GMF</v>
          </cell>
          <cell r="N444" t="str">
            <v>IET</v>
          </cell>
          <cell r="O444">
            <v>151.5</v>
          </cell>
          <cell r="P444">
            <v>52267.5</v>
          </cell>
          <cell r="R444">
            <v>52267.5</v>
          </cell>
          <cell r="S444">
            <v>52267.5</v>
          </cell>
          <cell r="T444">
            <v>0</v>
          </cell>
          <cell r="U444">
            <v>146.69999999999999</v>
          </cell>
          <cell r="V444">
            <v>50611.5</v>
          </cell>
          <cell r="W444">
            <v>50611.5</v>
          </cell>
          <cell r="X444">
            <v>0</v>
          </cell>
          <cell r="Y444">
            <v>4.5</v>
          </cell>
          <cell r="Z444">
            <v>1552.5</v>
          </cell>
          <cell r="AA444">
            <v>1552.5</v>
          </cell>
          <cell r="AB444">
            <v>0</v>
          </cell>
          <cell r="AD444">
            <v>0</v>
          </cell>
          <cell r="AE444">
            <v>0</v>
          </cell>
          <cell r="AF444">
            <v>0</v>
          </cell>
          <cell r="AG444">
            <v>0</v>
          </cell>
          <cell r="AH444">
            <v>0</v>
          </cell>
          <cell r="AI444">
            <v>0</v>
          </cell>
          <cell r="AJ444">
            <v>151.5</v>
          </cell>
          <cell r="AK444">
            <v>146.80000000000001</v>
          </cell>
          <cell r="AL444">
            <v>151.4</v>
          </cell>
          <cell r="AM444">
            <v>52233</v>
          </cell>
          <cell r="AN444">
            <v>0</v>
          </cell>
          <cell r="AO444">
            <v>52233</v>
          </cell>
          <cell r="AP444">
            <v>151.4</v>
          </cell>
          <cell r="AQ444">
            <v>52233</v>
          </cell>
          <cell r="AS444">
            <v>52233</v>
          </cell>
          <cell r="AT444">
            <v>146.80000000000001</v>
          </cell>
          <cell r="AU444">
            <v>50646</v>
          </cell>
          <cell r="AW444">
            <v>50646</v>
          </cell>
          <cell r="AX444">
            <v>50646</v>
          </cell>
          <cell r="AZ444">
            <v>50646</v>
          </cell>
          <cell r="BA444">
            <v>0</v>
          </cell>
          <cell r="BB444">
            <v>50646</v>
          </cell>
          <cell r="BC444">
            <v>0</v>
          </cell>
          <cell r="BD444">
            <v>0</v>
          </cell>
          <cell r="BE444">
            <v>34.5</v>
          </cell>
          <cell r="BF444">
            <v>34.5</v>
          </cell>
          <cell r="BG444">
            <v>34.5</v>
          </cell>
        </row>
        <row r="445">
          <cell r="A445">
            <v>200201</v>
          </cell>
          <cell r="B445" t="str">
            <v>foc</v>
          </cell>
          <cell r="C445" t="str">
            <v>foc73</v>
          </cell>
          <cell r="D445">
            <v>37274</v>
          </cell>
          <cell r="E445">
            <v>37283</v>
          </cell>
          <cell r="F445">
            <v>37284</v>
          </cell>
          <cell r="G445">
            <v>3836.679931640625</v>
          </cell>
          <cell r="H445">
            <v>3836.679931640625</v>
          </cell>
          <cell r="I445" t="str">
            <v>FCA Kovdor</v>
          </cell>
          <cell r="J445" t="str">
            <v>DAF Bel-Pol</v>
          </cell>
          <cell r="K445" t="str">
            <v>КГОК</v>
          </cell>
          <cell r="L445" t="str">
            <v>КГОК</v>
          </cell>
          <cell r="M445" t="str">
            <v>GMF</v>
          </cell>
          <cell r="N445" t="str">
            <v>Shiran</v>
          </cell>
          <cell r="O445">
            <v>13.398199999999999</v>
          </cell>
          <cell r="P445">
            <v>98135.37</v>
          </cell>
          <cell r="R445">
            <v>98135.37</v>
          </cell>
          <cell r="S445">
            <v>98135.37</v>
          </cell>
          <cell r="T445">
            <v>0</v>
          </cell>
          <cell r="U445">
            <v>11.32</v>
          </cell>
          <cell r="V445">
            <v>43431.217600000004</v>
          </cell>
          <cell r="W445">
            <v>43431.22</v>
          </cell>
          <cell r="X445">
            <v>0</v>
          </cell>
          <cell r="Y445">
            <v>1.84</v>
          </cell>
          <cell r="Z445">
            <v>7059.4912000000004</v>
          </cell>
          <cell r="AA445">
            <v>7059.49</v>
          </cell>
          <cell r="AB445">
            <v>0</v>
          </cell>
          <cell r="AC445" t="str">
            <v>Intergate</v>
          </cell>
          <cell r="AD445">
            <v>46656</v>
          </cell>
          <cell r="AE445">
            <v>46656</v>
          </cell>
          <cell r="AF445">
            <v>0</v>
          </cell>
          <cell r="AG445">
            <v>0</v>
          </cell>
          <cell r="AH445">
            <v>0</v>
          </cell>
          <cell r="AI445">
            <v>0</v>
          </cell>
          <cell r="AJ445">
            <v>13.398199999999999</v>
          </cell>
          <cell r="AK445">
            <v>11.420199999999999</v>
          </cell>
          <cell r="AL445">
            <v>13.3454</v>
          </cell>
          <cell r="AM445">
            <v>51202.03</v>
          </cell>
          <cell r="AN445">
            <v>46730.76</v>
          </cell>
          <cell r="AO445">
            <v>97932.79</v>
          </cell>
          <cell r="AP445">
            <v>13.3454</v>
          </cell>
          <cell r="AQ445">
            <v>51202.029300000002</v>
          </cell>
          <cell r="AR445">
            <v>46730.76</v>
          </cell>
          <cell r="AS445">
            <v>97932.789300000004</v>
          </cell>
          <cell r="AT445">
            <v>11.420199999999999</v>
          </cell>
          <cell r="AU445">
            <v>43815.652900000001</v>
          </cell>
          <cell r="AV445">
            <v>46656</v>
          </cell>
          <cell r="AW445">
            <v>90471.652900000001</v>
          </cell>
          <cell r="AX445">
            <v>43815.652900000001</v>
          </cell>
          <cell r="AY445">
            <v>46656</v>
          </cell>
          <cell r="AZ445">
            <v>90471.652900000001</v>
          </cell>
          <cell r="BA445">
            <v>0</v>
          </cell>
          <cell r="BB445">
            <v>90471.65</v>
          </cell>
          <cell r="BC445">
            <v>0</v>
          </cell>
          <cell r="BD445">
            <v>0</v>
          </cell>
          <cell r="BE445">
            <v>202.58070000000001</v>
          </cell>
          <cell r="BF445">
            <v>401.64510000000001</v>
          </cell>
          <cell r="BG445">
            <v>384.43529999999998</v>
          </cell>
        </row>
        <row r="446">
          <cell r="A446">
            <v>200201</v>
          </cell>
          <cell r="B446" t="str">
            <v>foc</v>
          </cell>
          <cell r="C446" t="str">
            <v>foc74</v>
          </cell>
          <cell r="D446">
            <v>37277</v>
          </cell>
          <cell r="E446">
            <v>37284</v>
          </cell>
          <cell r="F446">
            <v>37286</v>
          </cell>
          <cell r="G446">
            <v>3847.030029296875</v>
          </cell>
          <cell r="H446">
            <v>3847.030029296875</v>
          </cell>
          <cell r="I446" t="str">
            <v>FCA Kovdor</v>
          </cell>
          <cell r="J446" t="str">
            <v>DAF Bel-Pol</v>
          </cell>
          <cell r="K446" t="str">
            <v>КГОК</v>
          </cell>
          <cell r="L446" t="str">
            <v>КГОК</v>
          </cell>
          <cell r="M446" t="str">
            <v>GMF</v>
          </cell>
          <cell r="N446" t="str">
            <v>Shiran</v>
          </cell>
          <cell r="O446">
            <v>13.398199999999999</v>
          </cell>
          <cell r="P446">
            <v>98400.11</v>
          </cell>
          <cell r="R446">
            <v>98400.11</v>
          </cell>
          <cell r="S446">
            <v>98400.11</v>
          </cell>
          <cell r="T446">
            <v>0</v>
          </cell>
          <cell r="U446">
            <v>11.32</v>
          </cell>
          <cell r="V446">
            <v>43548.3796</v>
          </cell>
          <cell r="W446">
            <v>43548.38</v>
          </cell>
          <cell r="X446">
            <v>0</v>
          </cell>
          <cell r="Y446">
            <v>1.87</v>
          </cell>
          <cell r="Z446">
            <v>7193.9461000000001</v>
          </cell>
          <cell r="AA446">
            <v>7193.95</v>
          </cell>
          <cell r="AB446">
            <v>0</v>
          </cell>
          <cell r="AC446" t="str">
            <v>Intergate</v>
          </cell>
          <cell r="AD446">
            <v>46692</v>
          </cell>
          <cell r="AE446">
            <v>46692</v>
          </cell>
          <cell r="AF446">
            <v>0</v>
          </cell>
          <cell r="AG446">
            <v>0</v>
          </cell>
          <cell r="AH446">
            <v>0</v>
          </cell>
          <cell r="AI446">
            <v>0</v>
          </cell>
          <cell r="AJ446">
            <v>13.398199999999999</v>
          </cell>
          <cell r="AK446">
            <v>11.420199999999999</v>
          </cell>
          <cell r="AL446">
            <v>13.3454</v>
          </cell>
          <cell r="AM446">
            <v>51340.15</v>
          </cell>
          <cell r="AN446">
            <v>46856.83</v>
          </cell>
          <cell r="AO446">
            <v>98196.98</v>
          </cell>
          <cell r="AP446">
            <v>13.3454</v>
          </cell>
          <cell r="AQ446">
            <v>51340.154199999997</v>
          </cell>
          <cell r="AR446">
            <v>46856.83</v>
          </cell>
          <cell r="AS446">
            <v>98196.984200000006</v>
          </cell>
          <cell r="AT446">
            <v>11.420199999999999</v>
          </cell>
          <cell r="AU446">
            <v>43933.851999999999</v>
          </cell>
          <cell r="AV446">
            <v>46692</v>
          </cell>
          <cell r="AW446">
            <v>90625.851999999999</v>
          </cell>
          <cell r="AX446">
            <v>43933.851999999999</v>
          </cell>
          <cell r="AY446">
            <v>46692</v>
          </cell>
          <cell r="AZ446">
            <v>90625.851999999999</v>
          </cell>
          <cell r="BA446">
            <v>0</v>
          </cell>
          <cell r="BB446">
            <v>90625.85</v>
          </cell>
          <cell r="BC446">
            <v>0</v>
          </cell>
          <cell r="BD446">
            <v>0</v>
          </cell>
          <cell r="BE446">
            <v>203.1258</v>
          </cell>
          <cell r="BF446">
            <v>377.18610000000001</v>
          </cell>
          <cell r="BG446">
            <v>385.47239999999999</v>
          </cell>
        </row>
        <row r="447">
          <cell r="A447">
            <v>200201</v>
          </cell>
          <cell r="B447" t="str">
            <v>np</v>
          </cell>
          <cell r="C447" t="str">
            <v>np30</v>
          </cell>
          <cell r="D447">
            <v>37281</v>
          </cell>
          <cell r="E447">
            <v>37284</v>
          </cell>
          <cell r="F447">
            <v>37284</v>
          </cell>
          <cell r="G447">
            <v>268</v>
          </cell>
          <cell r="H447">
            <v>268</v>
          </cell>
          <cell r="I447" t="str">
            <v>FCA Sala</v>
          </cell>
          <cell r="J447" t="str">
            <v>DAF Ivangorod</v>
          </cell>
          <cell r="K447" t="str">
            <v>Фосфорит</v>
          </cell>
          <cell r="L447" t="str">
            <v>Фосфорит</v>
          </cell>
          <cell r="M447" t="str">
            <v>GMF</v>
          </cell>
          <cell r="N447" t="str">
            <v>IET</v>
          </cell>
          <cell r="O447">
            <v>103.6</v>
          </cell>
          <cell r="P447">
            <v>27764.799999999999</v>
          </cell>
          <cell r="R447">
            <v>27764.799999999999</v>
          </cell>
          <cell r="S447">
            <v>27764.799999999999</v>
          </cell>
          <cell r="T447">
            <v>0</v>
          </cell>
          <cell r="U447">
            <v>90.3</v>
          </cell>
          <cell r="V447">
            <v>24200.400000000001</v>
          </cell>
          <cell r="W447">
            <v>24200.400000000001</v>
          </cell>
          <cell r="X447">
            <v>0</v>
          </cell>
          <cell r="Y447">
            <v>12.34</v>
          </cell>
          <cell r="Z447">
            <v>3307.12</v>
          </cell>
          <cell r="AA447">
            <v>3307.12</v>
          </cell>
          <cell r="AB447">
            <v>0</v>
          </cell>
          <cell r="AC447" t="str">
            <v>EBSS</v>
          </cell>
          <cell r="AD447">
            <v>176.88</v>
          </cell>
          <cell r="AE447">
            <v>176.88</v>
          </cell>
          <cell r="AF447">
            <v>0</v>
          </cell>
          <cell r="AG447">
            <v>0</v>
          </cell>
          <cell r="AH447">
            <v>0</v>
          </cell>
          <cell r="AI447">
            <v>0</v>
          </cell>
          <cell r="AJ447">
            <v>103.6</v>
          </cell>
          <cell r="AK447">
            <v>91.06</v>
          </cell>
          <cell r="AL447">
            <v>103.5</v>
          </cell>
          <cell r="AM447">
            <v>27738</v>
          </cell>
          <cell r="AN447">
            <v>0</v>
          </cell>
          <cell r="AO447">
            <v>27738</v>
          </cell>
          <cell r="AP447">
            <v>103.5</v>
          </cell>
          <cell r="AQ447">
            <v>27738</v>
          </cell>
          <cell r="AS447">
            <v>27738</v>
          </cell>
          <cell r="AT447">
            <v>91.06</v>
          </cell>
          <cell r="AW447">
            <v>24404.080000000002</v>
          </cell>
          <cell r="AZ447">
            <v>24404.080000000002</v>
          </cell>
          <cell r="BA447">
            <v>0</v>
          </cell>
          <cell r="BB447">
            <v>24404.080000000002</v>
          </cell>
          <cell r="BC447">
            <v>0</v>
          </cell>
          <cell r="BD447">
            <v>0</v>
          </cell>
          <cell r="BE447">
            <v>26.8</v>
          </cell>
          <cell r="BF447">
            <v>26.8</v>
          </cell>
          <cell r="BG447">
            <v>26.8</v>
          </cell>
        </row>
        <row r="448">
          <cell r="A448">
            <v>200201</v>
          </cell>
          <cell r="B448" t="str">
            <v>np</v>
          </cell>
          <cell r="C448" t="str">
            <v>np36</v>
          </cell>
          <cell r="D448">
            <v>37286</v>
          </cell>
          <cell r="E448">
            <v>37284</v>
          </cell>
          <cell r="F448">
            <v>37284</v>
          </cell>
          <cell r="G448">
            <v>537.70001220703125</v>
          </cell>
          <cell r="H448">
            <v>537.70001220703125</v>
          </cell>
          <cell r="I448" t="str">
            <v>FCA Sala</v>
          </cell>
          <cell r="J448" t="str">
            <v>DAF Ivangorod</v>
          </cell>
          <cell r="K448" t="str">
            <v>Фосфорит</v>
          </cell>
          <cell r="L448" t="str">
            <v>Фосфорит</v>
          </cell>
          <cell r="M448" t="str">
            <v>GMF</v>
          </cell>
          <cell r="N448" t="str">
            <v>IET</v>
          </cell>
          <cell r="O448">
            <v>103.6</v>
          </cell>
          <cell r="P448">
            <v>55705.72</v>
          </cell>
          <cell r="R448">
            <v>55705.72</v>
          </cell>
          <cell r="S448">
            <v>55705.72</v>
          </cell>
          <cell r="T448">
            <v>0</v>
          </cell>
          <cell r="U448">
            <v>90.3</v>
          </cell>
          <cell r="V448">
            <v>48554.31</v>
          </cell>
          <cell r="W448">
            <v>48554.31</v>
          </cell>
          <cell r="X448">
            <v>0</v>
          </cell>
          <cell r="Y448">
            <v>12.34</v>
          </cell>
          <cell r="Z448">
            <v>6635.2179999999998</v>
          </cell>
          <cell r="AA448">
            <v>6635.22</v>
          </cell>
          <cell r="AB448">
            <v>0</v>
          </cell>
          <cell r="AC448" t="str">
            <v>EBSS</v>
          </cell>
          <cell r="AD448">
            <v>354.88</v>
          </cell>
          <cell r="AE448">
            <v>354.88</v>
          </cell>
          <cell r="AF448">
            <v>0</v>
          </cell>
          <cell r="AG448">
            <v>0</v>
          </cell>
          <cell r="AH448">
            <v>0</v>
          </cell>
          <cell r="AI448">
            <v>0</v>
          </cell>
          <cell r="AJ448">
            <v>103.6</v>
          </cell>
          <cell r="AK448">
            <v>91.06</v>
          </cell>
          <cell r="AL448">
            <v>103.5</v>
          </cell>
          <cell r="AM448">
            <v>55651.95</v>
          </cell>
          <cell r="AN448">
            <v>0</v>
          </cell>
          <cell r="AO448">
            <v>55651.95</v>
          </cell>
          <cell r="AP448">
            <v>103.5</v>
          </cell>
          <cell r="AQ448">
            <v>55651.95</v>
          </cell>
          <cell r="AS448">
            <v>55651.95</v>
          </cell>
          <cell r="AT448">
            <v>91.06</v>
          </cell>
          <cell r="AW448">
            <v>48962.962</v>
          </cell>
          <cell r="AZ448">
            <v>48962.962</v>
          </cell>
          <cell r="BA448">
            <v>0</v>
          </cell>
          <cell r="BB448">
            <v>48962.96</v>
          </cell>
          <cell r="BC448">
            <v>0</v>
          </cell>
          <cell r="BD448">
            <v>0</v>
          </cell>
          <cell r="BE448">
            <v>53.77</v>
          </cell>
          <cell r="BF448">
            <v>53.77</v>
          </cell>
          <cell r="BG448">
            <v>53.771999999999998</v>
          </cell>
        </row>
        <row r="449">
          <cell r="A449">
            <v>200201</v>
          </cell>
          <cell r="B449" t="str">
            <v>ac</v>
          </cell>
          <cell r="C449" t="str">
            <v>ac76</v>
          </cell>
          <cell r="D449">
            <v>37285</v>
          </cell>
          <cell r="E449">
            <v>37285</v>
          </cell>
          <cell r="F449">
            <v>37285</v>
          </cell>
          <cell r="G449">
            <v>18001</v>
          </cell>
          <cell r="H449">
            <v>18001</v>
          </cell>
          <cell r="I449" t="str">
            <v>FOB Murmansk</v>
          </cell>
          <cell r="J449" t="str">
            <v>CFR Klaipeda</v>
          </cell>
          <cell r="K449" t="str">
            <v>КГОК</v>
          </cell>
          <cell r="L449" t="str">
            <v>КГОК</v>
          </cell>
          <cell r="M449" t="str">
            <v>GMF</v>
          </cell>
          <cell r="N449" t="str">
            <v>Lifosa</v>
          </cell>
          <cell r="O449">
            <v>56.6</v>
          </cell>
          <cell r="P449">
            <v>1018856.6</v>
          </cell>
          <cell r="Q449">
            <v>6421.95</v>
          </cell>
          <cell r="R449">
            <v>1025278.55</v>
          </cell>
          <cell r="S449">
            <v>1018856.6</v>
          </cell>
          <cell r="T449">
            <v>0</v>
          </cell>
          <cell r="U449">
            <v>33</v>
          </cell>
          <cell r="V449">
            <v>594033</v>
          </cell>
          <cell r="W449">
            <v>594033</v>
          </cell>
          <cell r="X449">
            <v>0</v>
          </cell>
          <cell r="Y449">
            <v>14</v>
          </cell>
          <cell r="Z449">
            <v>252014</v>
          </cell>
          <cell r="AA449">
            <v>245533.64</v>
          </cell>
          <cell r="AB449">
            <v>0</v>
          </cell>
          <cell r="AC449" t="str">
            <v>ММП</v>
          </cell>
          <cell r="AD449">
            <v>173831.25</v>
          </cell>
          <cell r="AE449">
            <v>173831.25</v>
          </cell>
          <cell r="AF449">
            <v>0</v>
          </cell>
          <cell r="AG449">
            <v>0</v>
          </cell>
          <cell r="AH449">
            <v>0</v>
          </cell>
          <cell r="AI449">
            <v>0</v>
          </cell>
          <cell r="AJ449">
            <v>56.6</v>
          </cell>
          <cell r="AK449">
            <v>42.4</v>
          </cell>
          <cell r="AL449">
            <v>56.5</v>
          </cell>
          <cell r="AM449">
            <v>1017056.5</v>
          </cell>
          <cell r="AN449">
            <v>6421.95</v>
          </cell>
          <cell r="AO449">
            <v>1023478.45</v>
          </cell>
          <cell r="AP449">
            <v>56.5</v>
          </cell>
          <cell r="AQ449">
            <v>1017056.5</v>
          </cell>
          <cell r="AR449">
            <v>6421.95</v>
          </cell>
          <cell r="AS449">
            <v>1023478.45</v>
          </cell>
          <cell r="AT449">
            <v>42.4</v>
          </cell>
          <cell r="AU449">
            <v>763242.4</v>
          </cell>
          <cell r="AV449">
            <v>6421.95</v>
          </cell>
          <cell r="AW449">
            <v>769664.35</v>
          </cell>
          <cell r="AX449">
            <v>763242.4</v>
          </cell>
          <cell r="AY449">
            <v>6421.95</v>
          </cell>
          <cell r="AZ449">
            <v>769664.35</v>
          </cell>
          <cell r="BA449">
            <v>0</v>
          </cell>
          <cell r="BB449">
            <v>769664.35</v>
          </cell>
          <cell r="BC449">
            <v>0</v>
          </cell>
          <cell r="BD449">
            <v>0</v>
          </cell>
          <cell r="BE449">
            <v>1800.1</v>
          </cell>
          <cell r="BF449">
            <v>1800.1</v>
          </cell>
          <cell r="BG449">
            <v>1800.1</v>
          </cell>
          <cell r="BH449" t="str">
            <v>K.Chukhchin</v>
          </cell>
        </row>
        <row r="450">
          <cell r="A450">
            <v>200201</v>
          </cell>
          <cell r="B450" t="str">
            <v>eac</v>
          </cell>
          <cell r="C450" t="str">
            <v>eac32</v>
          </cell>
          <cell r="D450">
            <v>37276</v>
          </cell>
          <cell r="E450">
            <v>37285</v>
          </cell>
          <cell r="F450">
            <v>37285</v>
          </cell>
          <cell r="G450">
            <v>664.72900390625</v>
          </cell>
          <cell r="H450">
            <v>664.72900390625</v>
          </cell>
          <cell r="I450" t="str">
            <v>FCA Tonshaevo</v>
          </cell>
          <cell r="J450" t="str">
            <v>FCA Tonshaevo</v>
          </cell>
          <cell r="K450" t="str">
            <v>Карбохим</v>
          </cell>
          <cell r="L450" t="str">
            <v>КГОК</v>
          </cell>
          <cell r="M450" t="str">
            <v>GMF</v>
          </cell>
          <cell r="N450" t="str">
            <v>SVL</v>
          </cell>
          <cell r="O450">
            <v>330</v>
          </cell>
          <cell r="P450">
            <v>219360.57</v>
          </cell>
          <cell r="R450">
            <v>219360.57</v>
          </cell>
          <cell r="S450">
            <v>177753.86</v>
          </cell>
          <cell r="T450">
            <v>41606.71</v>
          </cell>
          <cell r="U450">
            <v>370.4</v>
          </cell>
          <cell r="V450">
            <v>246215.62160000001</v>
          </cell>
          <cell r="W450">
            <v>246215.62</v>
          </cell>
          <cell r="X450">
            <v>0</v>
          </cell>
          <cell r="Y450">
            <v>-41.9</v>
          </cell>
          <cell r="Z450">
            <v>-27852.145100000002</v>
          </cell>
          <cell r="AA450">
            <v>-27852.15</v>
          </cell>
          <cell r="AB450">
            <v>0</v>
          </cell>
          <cell r="AD450">
            <v>0</v>
          </cell>
          <cell r="AE450">
            <v>0</v>
          </cell>
          <cell r="AF450">
            <v>0</v>
          </cell>
          <cell r="AG450">
            <v>0</v>
          </cell>
          <cell r="AH450">
            <v>0</v>
          </cell>
          <cell r="AI450">
            <v>0</v>
          </cell>
          <cell r="AJ450">
            <v>330</v>
          </cell>
          <cell r="AK450">
            <v>370.9</v>
          </cell>
          <cell r="AL450">
            <v>329.5</v>
          </cell>
          <cell r="AM450">
            <v>219028.21</v>
          </cell>
          <cell r="AN450">
            <v>0</v>
          </cell>
          <cell r="AO450">
            <v>219028.21</v>
          </cell>
          <cell r="AP450">
            <v>329.5</v>
          </cell>
          <cell r="AS450">
            <v>219028.20550000001</v>
          </cell>
          <cell r="AT450">
            <v>370.9</v>
          </cell>
          <cell r="AW450">
            <v>246547.98610000001</v>
          </cell>
          <cell r="AZ450">
            <v>246547.98610000001</v>
          </cell>
          <cell r="BA450">
            <v>0</v>
          </cell>
          <cell r="BB450">
            <v>246547.99</v>
          </cell>
          <cell r="BC450">
            <v>0</v>
          </cell>
          <cell r="BD450">
            <v>0</v>
          </cell>
          <cell r="BE450">
            <v>332.36450000000002</v>
          </cell>
          <cell r="BF450">
            <v>332.36450000000002</v>
          </cell>
          <cell r="BG450">
            <v>332.36450000000002</v>
          </cell>
        </row>
        <row r="451">
          <cell r="A451">
            <v>200201</v>
          </cell>
          <cell r="B451" t="str">
            <v>eac</v>
          </cell>
          <cell r="C451" t="str">
            <v>eac34</v>
          </cell>
          <cell r="D451">
            <v>37297</v>
          </cell>
          <cell r="E451">
            <v>37285</v>
          </cell>
          <cell r="F451">
            <v>37285</v>
          </cell>
          <cell r="G451">
            <v>395.75</v>
          </cell>
          <cell r="H451">
            <v>395.75</v>
          </cell>
          <cell r="I451" t="str">
            <v>FCA Amzya</v>
          </cell>
          <cell r="J451" t="str">
            <v>DAF Buslovskaja</v>
          </cell>
          <cell r="K451" t="str">
            <v>Амзя</v>
          </cell>
          <cell r="L451" t="str">
            <v>КГОК</v>
          </cell>
          <cell r="M451" t="str">
            <v>GMF</v>
          </cell>
          <cell r="N451" t="str">
            <v>Vinmar</v>
          </cell>
          <cell r="O451">
            <v>380</v>
          </cell>
          <cell r="P451">
            <v>150385</v>
          </cell>
          <cell r="R451">
            <v>150385</v>
          </cell>
          <cell r="S451">
            <v>150385</v>
          </cell>
          <cell r="T451">
            <v>0</v>
          </cell>
          <cell r="U451">
            <v>370.4</v>
          </cell>
          <cell r="V451">
            <v>146585.79999999999</v>
          </cell>
          <cell r="W451">
            <v>146585.79999999999</v>
          </cell>
          <cell r="X451">
            <v>0</v>
          </cell>
          <cell r="Y451">
            <v>-40.6</v>
          </cell>
          <cell r="Z451">
            <v>-16067.45</v>
          </cell>
          <cell r="AA451">
            <v>-16067.45</v>
          </cell>
          <cell r="AB451">
            <v>0</v>
          </cell>
          <cell r="AC451" t="str">
            <v>Transair</v>
          </cell>
          <cell r="AD451">
            <v>19271.32</v>
          </cell>
          <cell r="AE451">
            <v>19271.32</v>
          </cell>
          <cell r="AF451">
            <v>0</v>
          </cell>
          <cell r="AG451">
            <v>0</v>
          </cell>
          <cell r="AH451">
            <v>0</v>
          </cell>
          <cell r="AI451">
            <v>0</v>
          </cell>
          <cell r="AJ451">
            <v>380</v>
          </cell>
          <cell r="AK451">
            <v>419.6</v>
          </cell>
          <cell r="AL451">
            <v>379.5</v>
          </cell>
          <cell r="AM451">
            <v>150187.13</v>
          </cell>
          <cell r="AN451">
            <v>0</v>
          </cell>
          <cell r="AO451">
            <v>150187.13</v>
          </cell>
          <cell r="AP451">
            <v>379.5</v>
          </cell>
          <cell r="AS451">
            <v>150187.125</v>
          </cell>
          <cell r="AT451">
            <v>419.6</v>
          </cell>
          <cell r="AW451">
            <v>166056.70000000001</v>
          </cell>
          <cell r="AZ451">
            <v>166056.70000000001</v>
          </cell>
          <cell r="BA451">
            <v>0</v>
          </cell>
          <cell r="BB451">
            <v>166056.70000000001</v>
          </cell>
          <cell r="BC451">
            <v>0</v>
          </cell>
          <cell r="BD451">
            <v>0</v>
          </cell>
          <cell r="BE451">
            <v>197.875</v>
          </cell>
          <cell r="BF451">
            <v>197.875</v>
          </cell>
          <cell r="BG451">
            <v>199.58</v>
          </cell>
        </row>
        <row r="452">
          <cell r="A452">
            <v>200201</v>
          </cell>
          <cell r="B452" t="str">
            <v>foc</v>
          </cell>
          <cell r="C452" t="str">
            <v>foc75</v>
          </cell>
          <cell r="D452">
            <v>37280</v>
          </cell>
          <cell r="E452">
            <v>37285</v>
          </cell>
          <cell r="F452">
            <v>37286</v>
          </cell>
          <cell r="G452">
            <v>3861.6298828125</v>
          </cell>
          <cell r="H452">
            <v>3861.6298828125</v>
          </cell>
          <cell r="I452" t="str">
            <v>FCA Kovdor</v>
          </cell>
          <cell r="J452" t="str">
            <v>DAF Bel-Pol</v>
          </cell>
          <cell r="K452" t="str">
            <v>КГОК</v>
          </cell>
          <cell r="L452" t="str">
            <v>КГОК</v>
          </cell>
          <cell r="M452" t="str">
            <v>GMF</v>
          </cell>
          <cell r="N452" t="str">
            <v>Shiran</v>
          </cell>
          <cell r="O452">
            <v>13.438000000000001</v>
          </cell>
          <cell r="P452">
            <v>98927.23</v>
          </cell>
          <cell r="R452">
            <v>98927.23</v>
          </cell>
          <cell r="S452">
            <v>98927.23</v>
          </cell>
          <cell r="T452">
            <v>0</v>
          </cell>
          <cell r="U452">
            <v>11.34</v>
          </cell>
          <cell r="V452">
            <v>43790.8842</v>
          </cell>
          <cell r="W452">
            <v>43790.879999999997</v>
          </cell>
          <cell r="X452">
            <v>0</v>
          </cell>
          <cell r="Y452">
            <v>1.88</v>
          </cell>
          <cell r="Z452">
            <v>7259.8644000000004</v>
          </cell>
          <cell r="AA452">
            <v>7259.86</v>
          </cell>
          <cell r="AB452">
            <v>0</v>
          </cell>
          <cell r="AC452" t="str">
            <v>Intergate</v>
          </cell>
          <cell r="AD452">
            <v>46836</v>
          </cell>
          <cell r="AE452">
            <v>46836</v>
          </cell>
          <cell r="AF452">
            <v>0</v>
          </cell>
          <cell r="AG452">
            <v>0</v>
          </cell>
          <cell r="AH452">
            <v>0</v>
          </cell>
          <cell r="AI452">
            <v>0</v>
          </cell>
          <cell r="AJ452">
            <v>13.438000000000001</v>
          </cell>
          <cell r="AK452">
            <v>11.456899999999999</v>
          </cell>
          <cell r="AL452">
            <v>13.3849</v>
          </cell>
          <cell r="AM452">
            <v>51687.53</v>
          </cell>
          <cell r="AN452">
            <v>47034.65</v>
          </cell>
          <cell r="AO452">
            <v>98722.18</v>
          </cell>
          <cell r="AP452">
            <v>13.3849</v>
          </cell>
          <cell r="AQ452">
            <v>51687.5314</v>
          </cell>
          <cell r="AR452">
            <v>47034.65</v>
          </cell>
          <cell r="AS452">
            <v>98722.181400000001</v>
          </cell>
          <cell r="AT452">
            <v>11.456899999999999</v>
          </cell>
          <cell r="AU452">
            <v>44242.308700000001</v>
          </cell>
          <cell r="AV452">
            <v>46836</v>
          </cell>
          <cell r="AW452">
            <v>91078.308699999994</v>
          </cell>
          <cell r="AX452">
            <v>44242.308700000001</v>
          </cell>
          <cell r="AY452">
            <v>46836</v>
          </cell>
          <cell r="AZ452">
            <v>91078.308699999994</v>
          </cell>
          <cell r="BA452">
            <v>0</v>
          </cell>
          <cell r="BB452">
            <v>91078.31</v>
          </cell>
          <cell r="BC452">
            <v>0</v>
          </cell>
          <cell r="BD452">
            <v>0</v>
          </cell>
          <cell r="BE452">
            <v>205.04859999999999</v>
          </cell>
          <cell r="BF452">
            <v>384.00819999999999</v>
          </cell>
          <cell r="BG452">
            <v>451.42450000000002</v>
          </cell>
        </row>
        <row r="453">
          <cell r="A453">
            <v>200201</v>
          </cell>
          <cell r="B453" t="str">
            <v>foc</v>
          </cell>
          <cell r="C453" t="str">
            <v>foc76</v>
          </cell>
          <cell r="D453">
            <v>37284</v>
          </cell>
          <cell r="E453">
            <v>37286</v>
          </cell>
          <cell r="F453">
            <v>37287</v>
          </cell>
          <cell r="G453">
            <v>3846.800048828125</v>
          </cell>
          <cell r="H453">
            <v>3846.800048828125</v>
          </cell>
          <cell r="I453" t="str">
            <v>FCA Kovdor</v>
          </cell>
          <cell r="J453" t="str">
            <v>DAF Bel-Pol</v>
          </cell>
          <cell r="K453" t="str">
            <v>КГОК</v>
          </cell>
          <cell r="L453" t="str">
            <v>КГОК</v>
          </cell>
          <cell r="M453" t="str">
            <v>GMF</v>
          </cell>
          <cell r="N453" t="str">
            <v>Shiran</v>
          </cell>
          <cell r="O453">
            <v>13.358499999999999</v>
          </cell>
          <cell r="P453">
            <v>98241.5</v>
          </cell>
          <cell r="R453">
            <v>98241.5</v>
          </cell>
          <cell r="S453">
            <v>98241.5</v>
          </cell>
          <cell r="T453">
            <v>0</v>
          </cell>
          <cell r="U453">
            <v>11.3</v>
          </cell>
          <cell r="V453">
            <v>43468.84</v>
          </cell>
          <cell r="W453">
            <v>43468.84</v>
          </cell>
          <cell r="X453">
            <v>0</v>
          </cell>
          <cell r="Y453">
            <v>1.83</v>
          </cell>
          <cell r="Z453">
            <v>7039.6440000000002</v>
          </cell>
          <cell r="AA453">
            <v>7039.64</v>
          </cell>
          <cell r="AB453">
            <v>0</v>
          </cell>
          <cell r="AC453" t="str">
            <v>Intergate</v>
          </cell>
          <cell r="AD453">
            <v>46836</v>
          </cell>
          <cell r="AE453">
            <v>46836</v>
          </cell>
          <cell r="AF453">
            <v>0</v>
          </cell>
          <cell r="AG453">
            <v>0</v>
          </cell>
          <cell r="AH453">
            <v>0</v>
          </cell>
          <cell r="AI453">
            <v>0</v>
          </cell>
          <cell r="AJ453">
            <v>13.358499999999999</v>
          </cell>
          <cell r="AK453">
            <v>11.3834</v>
          </cell>
          <cell r="AL453">
            <v>13.305999999999999</v>
          </cell>
          <cell r="AM453">
            <v>51185.52</v>
          </cell>
          <cell r="AN453">
            <v>46854.02</v>
          </cell>
          <cell r="AO453">
            <v>98039.54</v>
          </cell>
          <cell r="AP453">
            <v>13.305999999999999</v>
          </cell>
          <cell r="AQ453">
            <v>51185.520799999998</v>
          </cell>
          <cell r="AR453">
            <v>46854.02</v>
          </cell>
          <cell r="AS453">
            <v>98039.540800000002</v>
          </cell>
          <cell r="AT453">
            <v>11.3834</v>
          </cell>
          <cell r="AU453">
            <v>43789.663099999998</v>
          </cell>
          <cell r="AV453">
            <v>46836</v>
          </cell>
          <cell r="AW453">
            <v>90625.663100000005</v>
          </cell>
          <cell r="AX453">
            <v>43789.663099999998</v>
          </cell>
          <cell r="AY453">
            <v>46836</v>
          </cell>
          <cell r="AZ453">
            <v>90625.663100000005</v>
          </cell>
          <cell r="BA453">
            <v>0</v>
          </cell>
          <cell r="BB453">
            <v>90625.66</v>
          </cell>
          <cell r="BC453">
            <v>0</v>
          </cell>
          <cell r="BD453">
            <v>0</v>
          </cell>
          <cell r="BE453">
            <v>201.95920000000001</v>
          </cell>
          <cell r="BF453">
            <v>374.2337</v>
          </cell>
          <cell r="BG453">
            <v>320.82310000000001</v>
          </cell>
        </row>
        <row r="454">
          <cell r="A454">
            <v>200201</v>
          </cell>
          <cell r="B454" t="str">
            <v>map</v>
          </cell>
          <cell r="C454" t="str">
            <v>map57</v>
          </cell>
          <cell r="D454">
            <v>37278</v>
          </cell>
          <cell r="E454">
            <v>37286</v>
          </cell>
          <cell r="F454">
            <v>37286</v>
          </cell>
          <cell r="G454">
            <v>280</v>
          </cell>
          <cell r="H454">
            <v>280</v>
          </cell>
          <cell r="I454" t="str">
            <v>FCA Sala</v>
          </cell>
          <cell r="J454" t="str">
            <v>DAF Ivangorod</v>
          </cell>
          <cell r="K454" t="str">
            <v>Фосфорит</v>
          </cell>
          <cell r="L454" t="str">
            <v>Фосфорит</v>
          </cell>
          <cell r="M454" t="str">
            <v>GMF</v>
          </cell>
          <cell r="N454" t="str">
            <v>IET</v>
          </cell>
          <cell r="O454">
            <v>143.6</v>
          </cell>
          <cell r="P454">
            <v>40208</v>
          </cell>
          <cell r="R454">
            <v>40208</v>
          </cell>
          <cell r="S454">
            <v>40208</v>
          </cell>
          <cell r="T454">
            <v>0</v>
          </cell>
          <cell r="U454">
            <v>122</v>
          </cell>
          <cell r="V454">
            <v>34160</v>
          </cell>
          <cell r="W454">
            <v>34160</v>
          </cell>
          <cell r="X454">
            <v>0</v>
          </cell>
          <cell r="Y454">
            <v>21.3</v>
          </cell>
          <cell r="Z454">
            <v>5964</v>
          </cell>
          <cell r="AA454">
            <v>5964</v>
          </cell>
          <cell r="AB454">
            <v>0</v>
          </cell>
          <cell r="AC454" t="str">
            <v>IPCL</v>
          </cell>
          <cell r="AD454">
            <v>184.8</v>
          </cell>
          <cell r="AE454">
            <v>184.8</v>
          </cell>
          <cell r="AF454">
            <v>0</v>
          </cell>
          <cell r="AG454">
            <v>0</v>
          </cell>
          <cell r="AH454">
            <v>0</v>
          </cell>
          <cell r="AI454">
            <v>0</v>
          </cell>
          <cell r="AJ454">
            <v>143.6</v>
          </cell>
          <cell r="AK454">
            <v>122.1</v>
          </cell>
          <cell r="AL454">
            <v>143.5</v>
          </cell>
          <cell r="AM454">
            <v>40180</v>
          </cell>
          <cell r="AN454">
            <v>0</v>
          </cell>
          <cell r="AO454">
            <v>40180</v>
          </cell>
          <cell r="AP454">
            <v>143.5</v>
          </cell>
          <cell r="AQ454">
            <v>40180</v>
          </cell>
          <cell r="AS454">
            <v>40180</v>
          </cell>
          <cell r="AT454">
            <v>122.1</v>
          </cell>
          <cell r="AW454">
            <v>34188</v>
          </cell>
          <cell r="AZ454">
            <v>34188</v>
          </cell>
          <cell r="BA454">
            <v>0</v>
          </cell>
          <cell r="BB454">
            <v>34188</v>
          </cell>
          <cell r="BC454">
            <v>0</v>
          </cell>
          <cell r="BD454">
            <v>0</v>
          </cell>
          <cell r="BE454">
            <v>28</v>
          </cell>
          <cell r="BF454">
            <v>28</v>
          </cell>
          <cell r="BG454">
            <v>-156.80000000000001</v>
          </cell>
        </row>
        <row r="455">
          <cell r="A455">
            <v>200201</v>
          </cell>
          <cell r="B455" t="str">
            <v>np</v>
          </cell>
          <cell r="C455" t="str">
            <v>np39</v>
          </cell>
          <cell r="D455">
            <v>37286</v>
          </cell>
          <cell r="E455">
            <v>37286</v>
          </cell>
          <cell r="F455">
            <v>37286</v>
          </cell>
          <cell r="G455">
            <v>484.89999389648438</v>
          </cell>
          <cell r="H455">
            <v>484.89999389648438</v>
          </cell>
          <cell r="I455" t="str">
            <v>FCA Sala</v>
          </cell>
          <cell r="J455" t="str">
            <v>DAF Ivangorod</v>
          </cell>
          <cell r="K455" t="str">
            <v>Фосфорит</v>
          </cell>
          <cell r="L455" t="str">
            <v>Фосфорит</v>
          </cell>
          <cell r="M455" t="str">
            <v>GMF</v>
          </cell>
          <cell r="N455" t="str">
            <v>IET</v>
          </cell>
          <cell r="O455">
            <v>103.6</v>
          </cell>
          <cell r="P455">
            <v>50235.64</v>
          </cell>
          <cell r="R455">
            <v>50235.64</v>
          </cell>
          <cell r="S455">
            <v>50235.64</v>
          </cell>
          <cell r="T455">
            <v>0</v>
          </cell>
          <cell r="U455">
            <v>90.3</v>
          </cell>
          <cell r="V455">
            <v>43786.47</v>
          </cell>
          <cell r="W455">
            <v>43786.47</v>
          </cell>
          <cell r="X455">
            <v>0</v>
          </cell>
          <cell r="Y455">
            <v>12.34</v>
          </cell>
          <cell r="Z455">
            <v>5983.6660000000002</v>
          </cell>
          <cell r="AA455">
            <v>5983.67</v>
          </cell>
          <cell r="AB455">
            <v>0</v>
          </cell>
          <cell r="AC455" t="str">
            <v>EBSS</v>
          </cell>
          <cell r="AD455">
            <v>320.02999999999997</v>
          </cell>
          <cell r="AE455">
            <v>320.02999999999997</v>
          </cell>
          <cell r="AF455">
            <v>0</v>
          </cell>
          <cell r="AG455">
            <v>0</v>
          </cell>
          <cell r="AH455">
            <v>0</v>
          </cell>
          <cell r="AI455">
            <v>0</v>
          </cell>
          <cell r="AJ455">
            <v>103.6</v>
          </cell>
          <cell r="AK455">
            <v>91.06</v>
          </cell>
          <cell r="AL455">
            <v>103.5</v>
          </cell>
          <cell r="AM455">
            <v>50187.15</v>
          </cell>
          <cell r="AN455">
            <v>0</v>
          </cell>
          <cell r="AO455">
            <v>50187.15</v>
          </cell>
          <cell r="AP455">
            <v>103.5</v>
          </cell>
          <cell r="AQ455">
            <v>50187.15</v>
          </cell>
          <cell r="AS455">
            <v>50187.15</v>
          </cell>
          <cell r="AT455">
            <v>91.06</v>
          </cell>
          <cell r="AW455">
            <v>44154.993999999999</v>
          </cell>
          <cell r="AZ455">
            <v>44154.993999999999</v>
          </cell>
          <cell r="BA455">
            <v>0</v>
          </cell>
          <cell r="BB455">
            <v>44154.99</v>
          </cell>
          <cell r="BC455">
            <v>0</v>
          </cell>
          <cell r="BD455">
            <v>0</v>
          </cell>
          <cell r="BE455">
            <v>48.49</v>
          </cell>
          <cell r="BF455">
            <v>48.49</v>
          </cell>
          <cell r="BG455">
            <v>48.494</v>
          </cell>
        </row>
        <row r="456">
          <cell r="A456">
            <v>200201</v>
          </cell>
          <cell r="B456" t="str">
            <v>aac</v>
          </cell>
          <cell r="C456" t="str">
            <v>aac40</v>
          </cell>
          <cell r="D456">
            <v>37292</v>
          </cell>
          <cell r="E456">
            <v>37287</v>
          </cell>
          <cell r="F456">
            <v>37287</v>
          </cell>
          <cell r="G456">
            <v>98.300003051757813</v>
          </cell>
          <cell r="H456">
            <v>98.300003051757813</v>
          </cell>
          <cell r="I456" t="str">
            <v>FCA Nevinnomyssk</v>
          </cell>
          <cell r="J456" t="str">
            <v>DAF Uzhgorod</v>
          </cell>
          <cell r="K456" t="str">
            <v>НевАзот</v>
          </cell>
          <cell r="L456" t="str">
            <v>НевАзот</v>
          </cell>
          <cell r="M456" t="str">
            <v>GMF</v>
          </cell>
          <cell r="N456" t="str">
            <v>Ameropa</v>
          </cell>
          <cell r="O456">
            <v>252</v>
          </cell>
          <cell r="P456">
            <v>24771.599999999999</v>
          </cell>
          <cell r="R456">
            <v>24771.599999999999</v>
          </cell>
          <cell r="S456">
            <v>24771.599999999999</v>
          </cell>
          <cell r="T456">
            <v>0</v>
          </cell>
          <cell r="U456">
            <v>110</v>
          </cell>
          <cell r="V456">
            <v>10813</v>
          </cell>
          <cell r="W456">
            <v>10813</v>
          </cell>
          <cell r="X456">
            <v>0</v>
          </cell>
          <cell r="Y456">
            <v>78.349999999999994</v>
          </cell>
          <cell r="Z456">
            <v>7701.8050000000003</v>
          </cell>
          <cell r="AA456">
            <v>7701.81</v>
          </cell>
          <cell r="AB456">
            <v>0</v>
          </cell>
          <cell r="AC456" t="str">
            <v>Transair</v>
          </cell>
          <cell r="AD456">
            <v>6108.94</v>
          </cell>
          <cell r="AE456">
            <v>6108.94</v>
          </cell>
          <cell r="AF456">
            <v>0</v>
          </cell>
          <cell r="AG456">
            <v>0</v>
          </cell>
          <cell r="AH456">
            <v>0</v>
          </cell>
          <cell r="AI456">
            <v>0</v>
          </cell>
          <cell r="AJ456">
            <v>252</v>
          </cell>
          <cell r="AK456">
            <v>172.65</v>
          </cell>
          <cell r="AL456">
            <v>251.5</v>
          </cell>
          <cell r="AM456">
            <v>24722.45</v>
          </cell>
          <cell r="AN456">
            <v>0</v>
          </cell>
          <cell r="AO456">
            <v>24722.45</v>
          </cell>
          <cell r="AP456">
            <v>251.5</v>
          </cell>
          <cell r="AS456">
            <v>24722.45</v>
          </cell>
          <cell r="AT456">
            <v>172.65</v>
          </cell>
          <cell r="AW456">
            <v>16971.494999999999</v>
          </cell>
          <cell r="AZ456">
            <v>16971.494999999999</v>
          </cell>
          <cell r="BA456">
            <v>0</v>
          </cell>
          <cell r="BB456">
            <v>16971.5</v>
          </cell>
          <cell r="BC456">
            <v>0</v>
          </cell>
          <cell r="BD456">
            <v>0</v>
          </cell>
          <cell r="BE456">
            <v>49.15</v>
          </cell>
          <cell r="BF456">
            <v>49.15</v>
          </cell>
          <cell r="BG456">
            <v>49.555</v>
          </cell>
        </row>
        <row r="457">
          <cell r="A457">
            <v>200201</v>
          </cell>
          <cell r="B457" t="str">
            <v>bac</v>
          </cell>
          <cell r="C457" t="str">
            <v>bac33</v>
          </cell>
          <cell r="D457">
            <v>37283</v>
          </cell>
          <cell r="E457">
            <v>37287</v>
          </cell>
          <cell r="F457">
            <v>37287</v>
          </cell>
          <cell r="G457">
            <v>33.099998474121094</v>
          </cell>
          <cell r="H457">
            <v>33.099998474121094</v>
          </cell>
          <cell r="I457" t="str">
            <v>FCA Nevinnomyssk</v>
          </cell>
          <cell r="J457" t="str">
            <v>FCA Nevinnomyssk</v>
          </cell>
          <cell r="K457" t="str">
            <v>НевАзот</v>
          </cell>
          <cell r="L457" t="str">
            <v>НевАзот</v>
          </cell>
          <cell r="M457" t="str">
            <v>GMF</v>
          </cell>
          <cell r="N457" t="str">
            <v>Twin</v>
          </cell>
          <cell r="O457">
            <v>311</v>
          </cell>
          <cell r="P457">
            <v>10294.1</v>
          </cell>
          <cell r="R457">
            <v>10294.1</v>
          </cell>
          <cell r="S457">
            <v>10294.1</v>
          </cell>
          <cell r="T457">
            <v>0</v>
          </cell>
          <cell r="U457">
            <v>300</v>
          </cell>
          <cell r="V457">
            <v>9930</v>
          </cell>
          <cell r="W457">
            <v>9930</v>
          </cell>
          <cell r="X457">
            <v>0</v>
          </cell>
          <cell r="Y457">
            <v>9.5</v>
          </cell>
          <cell r="Z457">
            <v>314.45</v>
          </cell>
          <cell r="AA457">
            <v>314.45</v>
          </cell>
          <cell r="AB457">
            <v>0</v>
          </cell>
          <cell r="AD457">
            <v>0</v>
          </cell>
          <cell r="AE457">
            <v>0</v>
          </cell>
          <cell r="AF457">
            <v>0</v>
          </cell>
          <cell r="AG457">
            <v>0</v>
          </cell>
          <cell r="AH457">
            <v>0</v>
          </cell>
          <cell r="AI457">
            <v>0</v>
          </cell>
          <cell r="AJ457">
            <v>311</v>
          </cell>
          <cell r="AK457">
            <v>300.5</v>
          </cell>
          <cell r="AL457">
            <v>310.5</v>
          </cell>
          <cell r="AM457">
            <v>10277.549999999999</v>
          </cell>
          <cell r="AN457">
            <v>0</v>
          </cell>
          <cell r="AO457">
            <v>10277.549999999999</v>
          </cell>
          <cell r="AP457">
            <v>310.5</v>
          </cell>
          <cell r="AS457">
            <v>10277.549999999999</v>
          </cell>
          <cell r="AT457">
            <v>300.5</v>
          </cell>
          <cell r="AW457">
            <v>9946.5499999999993</v>
          </cell>
          <cell r="AZ457">
            <v>9946.5499999999993</v>
          </cell>
          <cell r="BA457">
            <v>0</v>
          </cell>
          <cell r="BB457">
            <v>9946.5499999999993</v>
          </cell>
          <cell r="BC457">
            <v>0</v>
          </cell>
          <cell r="BD457">
            <v>0</v>
          </cell>
          <cell r="BE457">
            <v>16.55</v>
          </cell>
          <cell r="BF457">
            <v>16.55</v>
          </cell>
          <cell r="BG457">
            <v>16.55</v>
          </cell>
        </row>
        <row r="458">
          <cell r="A458">
            <v>200202</v>
          </cell>
          <cell r="B458" t="str">
            <v>dfp</v>
          </cell>
          <cell r="C458" t="str">
            <v>dfp75</v>
          </cell>
          <cell r="D458">
            <v>37287</v>
          </cell>
          <cell r="E458">
            <v>37287</v>
          </cell>
          <cell r="F458">
            <v>37290</v>
          </cell>
          <cell r="G458">
            <v>3032.239990234375</v>
          </cell>
          <cell r="H458">
            <v>3000.3701171875</v>
          </cell>
          <cell r="I458" t="str">
            <v>DAF Ivangorod</v>
          </cell>
          <cell r="J458" t="str">
            <v>FOB Tallinn</v>
          </cell>
          <cell r="K458" t="str">
            <v>Фосфорит</v>
          </cell>
          <cell r="L458" t="str">
            <v>Фосфорит</v>
          </cell>
          <cell r="M458" t="str">
            <v>GMF</v>
          </cell>
          <cell r="N458" t="str">
            <v>Nagel</v>
          </cell>
          <cell r="O458">
            <v>146.48500000000001</v>
          </cell>
          <cell r="P458">
            <v>439509.1</v>
          </cell>
          <cell r="R458">
            <v>439509.1</v>
          </cell>
          <cell r="S458">
            <v>439509.1</v>
          </cell>
          <cell r="T458">
            <v>0</v>
          </cell>
          <cell r="U458">
            <v>137.1044</v>
          </cell>
          <cell r="V458">
            <v>415733.304</v>
          </cell>
          <cell r="W458">
            <v>415733.31</v>
          </cell>
          <cell r="X458">
            <v>0</v>
          </cell>
          <cell r="Y458">
            <v>0.38</v>
          </cell>
          <cell r="Z458">
            <v>1140.1405999999999</v>
          </cell>
          <cell r="AA458">
            <v>1140.1400000000001</v>
          </cell>
          <cell r="AB458">
            <v>0</v>
          </cell>
          <cell r="AC458" t="str">
            <v>EBSS</v>
          </cell>
          <cell r="AD458">
            <v>21737.5825</v>
          </cell>
          <cell r="AE458">
            <v>21737.58</v>
          </cell>
          <cell r="AF458">
            <v>0</v>
          </cell>
          <cell r="AG458">
            <v>0</v>
          </cell>
          <cell r="AH458">
            <v>0</v>
          </cell>
          <cell r="AI458">
            <v>0</v>
          </cell>
          <cell r="AJ458">
            <v>146.48500000000001</v>
          </cell>
          <cell r="AK458">
            <v>145.904</v>
          </cell>
          <cell r="AL458">
            <v>146.38499999999999</v>
          </cell>
          <cell r="AM458">
            <v>439209.06</v>
          </cell>
          <cell r="AN458">
            <v>0</v>
          </cell>
          <cell r="AO458">
            <v>439209.06</v>
          </cell>
          <cell r="AP458">
            <v>146.38499999999999</v>
          </cell>
          <cell r="AQ458">
            <v>439209.06300000002</v>
          </cell>
          <cell r="AS458">
            <v>439209.06300000002</v>
          </cell>
          <cell r="AT458">
            <v>145.904</v>
          </cell>
          <cell r="AU458">
            <v>437765.99560000002</v>
          </cell>
          <cell r="AW458">
            <v>437765.99560000002</v>
          </cell>
          <cell r="AX458">
            <v>437765.99560000002</v>
          </cell>
          <cell r="AZ458">
            <v>437765.99560000002</v>
          </cell>
          <cell r="BA458">
            <v>0</v>
          </cell>
          <cell r="BB458">
            <v>437766</v>
          </cell>
          <cell r="BC458">
            <v>0</v>
          </cell>
          <cell r="BD458">
            <v>0</v>
          </cell>
          <cell r="BE458">
            <v>300.03699999999998</v>
          </cell>
          <cell r="BF458">
            <v>302.92680000000001</v>
          </cell>
          <cell r="BG458">
            <v>295.10910000000001</v>
          </cell>
          <cell r="BH458" t="str">
            <v>Volgobalt 219</v>
          </cell>
        </row>
        <row r="459">
          <cell r="A459">
            <v>200201</v>
          </cell>
          <cell r="B459" t="str">
            <v>dfp</v>
          </cell>
          <cell r="C459" t="str">
            <v>dfp76</v>
          </cell>
          <cell r="D459">
            <v>37286</v>
          </cell>
          <cell r="E459">
            <v>37287</v>
          </cell>
          <cell r="F459">
            <v>37287</v>
          </cell>
          <cell r="G459">
            <v>65</v>
          </cell>
          <cell r="H459">
            <v>65</v>
          </cell>
          <cell r="I459" t="str">
            <v>DAF Ivangorod</v>
          </cell>
          <cell r="J459" t="str">
            <v>DAF Ivangorod</v>
          </cell>
          <cell r="K459" t="str">
            <v>Фосфорит</v>
          </cell>
          <cell r="L459" t="str">
            <v>Фосфорит</v>
          </cell>
          <cell r="M459" t="str">
            <v>GMF</v>
          </cell>
          <cell r="N459" t="str">
            <v>IET</v>
          </cell>
          <cell r="O459">
            <v>151.5</v>
          </cell>
          <cell r="P459">
            <v>9847.5</v>
          </cell>
          <cell r="R459">
            <v>9847.5</v>
          </cell>
          <cell r="S459">
            <v>9847.5</v>
          </cell>
          <cell r="T459">
            <v>0</v>
          </cell>
          <cell r="U459">
            <v>146.69999999999999</v>
          </cell>
          <cell r="V459">
            <v>9535.5</v>
          </cell>
          <cell r="W459">
            <v>9535.5</v>
          </cell>
          <cell r="X459">
            <v>0</v>
          </cell>
          <cell r="Y459">
            <v>4.5</v>
          </cell>
          <cell r="Z459">
            <v>292.5</v>
          </cell>
          <cell r="AA459">
            <v>292.5</v>
          </cell>
          <cell r="AB459">
            <v>0</v>
          </cell>
          <cell r="AD459">
            <v>0</v>
          </cell>
          <cell r="AE459">
            <v>0</v>
          </cell>
          <cell r="AF459">
            <v>0</v>
          </cell>
          <cell r="AG459">
            <v>0</v>
          </cell>
          <cell r="AH459">
            <v>0</v>
          </cell>
          <cell r="AI459">
            <v>0</v>
          </cell>
          <cell r="AJ459">
            <v>151.5</v>
          </cell>
          <cell r="AK459">
            <v>146.80000000000001</v>
          </cell>
          <cell r="AL459">
            <v>151.4</v>
          </cell>
          <cell r="AM459">
            <v>9841</v>
          </cell>
          <cell r="AN459">
            <v>0</v>
          </cell>
          <cell r="AO459">
            <v>9841</v>
          </cell>
          <cell r="AP459">
            <v>151.4</v>
          </cell>
          <cell r="AQ459">
            <v>9841</v>
          </cell>
          <cell r="AS459">
            <v>9841</v>
          </cell>
          <cell r="AT459">
            <v>146.80000000000001</v>
          </cell>
          <cell r="AU459">
            <v>9542</v>
          </cell>
          <cell r="AW459">
            <v>9542</v>
          </cell>
          <cell r="AX459">
            <v>9542</v>
          </cell>
          <cell r="AZ459">
            <v>9542</v>
          </cell>
          <cell r="BA459">
            <v>0</v>
          </cell>
          <cell r="BB459">
            <v>9542</v>
          </cell>
          <cell r="BC459">
            <v>0</v>
          </cell>
          <cell r="BD459">
            <v>0</v>
          </cell>
          <cell r="BE459">
            <v>6.5</v>
          </cell>
          <cell r="BF459">
            <v>6.5</v>
          </cell>
          <cell r="BG459">
            <v>6.5</v>
          </cell>
        </row>
        <row r="460">
          <cell r="A460">
            <v>200201</v>
          </cell>
          <cell r="B460" t="str">
            <v>dfp</v>
          </cell>
          <cell r="C460" t="str">
            <v>dfp85</v>
          </cell>
          <cell r="D460">
            <v>37286</v>
          </cell>
          <cell r="E460">
            <v>37287</v>
          </cell>
          <cell r="F460">
            <v>37287</v>
          </cell>
          <cell r="G460">
            <v>65</v>
          </cell>
          <cell r="H460">
            <v>65</v>
          </cell>
          <cell r="I460" t="str">
            <v>DAF Ivangorod</v>
          </cell>
          <cell r="J460" t="str">
            <v>DAF Ivangorod</v>
          </cell>
          <cell r="K460" t="str">
            <v>Фосфорит</v>
          </cell>
          <cell r="L460" t="str">
            <v>Фосфорит</v>
          </cell>
          <cell r="M460" t="str">
            <v>GMF</v>
          </cell>
          <cell r="N460" t="str">
            <v>IET</v>
          </cell>
          <cell r="O460">
            <v>151.5</v>
          </cell>
          <cell r="P460">
            <v>9847.5</v>
          </cell>
          <cell r="R460">
            <v>9847.5</v>
          </cell>
          <cell r="S460">
            <v>9847.5</v>
          </cell>
          <cell r="T460">
            <v>0</v>
          </cell>
          <cell r="U460">
            <v>140.69999999999999</v>
          </cell>
          <cell r="V460">
            <v>9145.5</v>
          </cell>
          <cell r="W460">
            <v>9145.5</v>
          </cell>
          <cell r="X460">
            <v>0</v>
          </cell>
          <cell r="Y460">
            <v>10.5</v>
          </cell>
          <cell r="Z460">
            <v>682.5</v>
          </cell>
          <cell r="AA460">
            <v>682.5</v>
          </cell>
          <cell r="AB460">
            <v>0</v>
          </cell>
          <cell r="AD460">
            <v>0</v>
          </cell>
          <cell r="AE460">
            <v>0</v>
          </cell>
          <cell r="AF460">
            <v>0</v>
          </cell>
          <cell r="AG460">
            <v>0</v>
          </cell>
          <cell r="AH460">
            <v>0</v>
          </cell>
          <cell r="AI460">
            <v>0</v>
          </cell>
          <cell r="AJ460">
            <v>151.5</v>
          </cell>
          <cell r="AK460">
            <v>140.80000000000001</v>
          </cell>
          <cell r="AL460">
            <v>151.4</v>
          </cell>
          <cell r="AM460">
            <v>9841</v>
          </cell>
          <cell r="AN460">
            <v>0</v>
          </cell>
          <cell r="AO460">
            <v>9841</v>
          </cell>
          <cell r="AP460">
            <v>151.4</v>
          </cell>
          <cell r="AQ460">
            <v>9841</v>
          </cell>
          <cell r="AS460">
            <v>9841</v>
          </cell>
          <cell r="AT460">
            <v>140.80000000000001</v>
          </cell>
          <cell r="AU460">
            <v>9152</v>
          </cell>
          <cell r="AW460">
            <v>9152</v>
          </cell>
          <cell r="AX460">
            <v>9152</v>
          </cell>
          <cell r="AZ460">
            <v>9152</v>
          </cell>
          <cell r="BA460">
            <v>0</v>
          </cell>
          <cell r="BB460">
            <v>9152</v>
          </cell>
          <cell r="BC460">
            <v>0</v>
          </cell>
          <cell r="BD460">
            <v>0</v>
          </cell>
          <cell r="BE460">
            <v>6.5</v>
          </cell>
          <cell r="BF460">
            <v>6.5</v>
          </cell>
          <cell r="BG460">
            <v>6.5</v>
          </cell>
        </row>
        <row r="461">
          <cell r="A461">
            <v>200201</v>
          </cell>
          <cell r="B461" t="str">
            <v>eac</v>
          </cell>
          <cell r="C461" t="str">
            <v>eac31</v>
          </cell>
          <cell r="D461">
            <v>37281</v>
          </cell>
          <cell r="E461">
            <v>37287</v>
          </cell>
          <cell r="F461">
            <v>37287</v>
          </cell>
          <cell r="G461">
            <v>228.15499877929688</v>
          </cell>
          <cell r="H461">
            <v>228.15499877929688</v>
          </cell>
          <cell r="I461" t="str">
            <v>FCA Tonshaevo</v>
          </cell>
          <cell r="J461" t="str">
            <v>DAF Buslovskaja</v>
          </cell>
          <cell r="K461" t="str">
            <v>Карбохим</v>
          </cell>
          <cell r="L461" t="str">
            <v>КГОК</v>
          </cell>
          <cell r="M461" t="str">
            <v>GMF</v>
          </cell>
          <cell r="N461" t="str">
            <v>Vopak</v>
          </cell>
          <cell r="O461">
            <v>375</v>
          </cell>
          <cell r="P461">
            <v>85558.13</v>
          </cell>
          <cell r="R461">
            <v>85558.13</v>
          </cell>
          <cell r="S461">
            <v>85558.13</v>
          </cell>
          <cell r="T461">
            <v>0</v>
          </cell>
          <cell r="U461">
            <v>370.4</v>
          </cell>
          <cell r="V461">
            <v>84508.611999999994</v>
          </cell>
          <cell r="W461">
            <v>84508.61</v>
          </cell>
          <cell r="X461">
            <v>0</v>
          </cell>
          <cell r="Y461">
            <v>-41.52</v>
          </cell>
          <cell r="Z461">
            <v>-9472.9956000000002</v>
          </cell>
          <cell r="AA461">
            <v>-9473</v>
          </cell>
          <cell r="AB461">
            <v>0</v>
          </cell>
          <cell r="AC461" t="str">
            <v>Transair</v>
          </cell>
          <cell r="AD461">
            <v>10181.19</v>
          </cell>
          <cell r="AE461">
            <v>10181.19</v>
          </cell>
          <cell r="AF461">
            <v>0</v>
          </cell>
          <cell r="AG461">
            <v>0</v>
          </cell>
          <cell r="AH461">
            <v>0</v>
          </cell>
          <cell r="AI461">
            <v>0</v>
          </cell>
          <cell r="AJ461">
            <v>375</v>
          </cell>
          <cell r="AK461">
            <v>415.52</v>
          </cell>
          <cell r="AL461">
            <v>374.5</v>
          </cell>
          <cell r="AM461">
            <v>85444.05</v>
          </cell>
          <cell r="AN461">
            <v>0</v>
          </cell>
          <cell r="AO461">
            <v>85444.05</v>
          </cell>
          <cell r="AP461">
            <v>374.5</v>
          </cell>
          <cell r="AS461">
            <v>85444.047500000001</v>
          </cell>
          <cell r="AT461">
            <v>415.52</v>
          </cell>
          <cell r="AW461">
            <v>94802.965599999996</v>
          </cell>
          <cell r="AZ461">
            <v>94802.965599999996</v>
          </cell>
          <cell r="BA461">
            <v>0</v>
          </cell>
          <cell r="BB461">
            <v>94802.97</v>
          </cell>
          <cell r="BC461">
            <v>0</v>
          </cell>
          <cell r="BD461">
            <v>0</v>
          </cell>
          <cell r="BE461">
            <v>114.0775</v>
          </cell>
          <cell r="BF461">
            <v>114.0775</v>
          </cell>
          <cell r="BG461">
            <v>113.1636</v>
          </cell>
        </row>
        <row r="462">
          <cell r="A462">
            <v>200201</v>
          </cell>
          <cell r="B462" t="str">
            <v>eac</v>
          </cell>
          <cell r="C462" t="str">
            <v>eac33</v>
          </cell>
          <cell r="D462">
            <v>37297</v>
          </cell>
          <cell r="E462">
            <v>37287</v>
          </cell>
          <cell r="F462">
            <v>37287</v>
          </cell>
          <cell r="G462">
            <v>480.5</v>
          </cell>
          <cell r="H462">
            <v>480.5</v>
          </cell>
          <cell r="I462" t="str">
            <v>FCA Almezh</v>
          </cell>
          <cell r="J462" t="str">
            <v>DAF Buslovskaja</v>
          </cell>
          <cell r="K462" t="str">
            <v>Молома</v>
          </cell>
          <cell r="L462" t="str">
            <v>КГОК</v>
          </cell>
          <cell r="M462" t="str">
            <v>GMF</v>
          </cell>
          <cell r="N462" t="str">
            <v>Vinmar</v>
          </cell>
          <cell r="O462">
            <v>380</v>
          </cell>
          <cell r="P462">
            <v>182590</v>
          </cell>
          <cell r="R462">
            <v>182590</v>
          </cell>
          <cell r="S462">
            <v>182590</v>
          </cell>
          <cell r="T462">
            <v>0</v>
          </cell>
          <cell r="U462">
            <v>370.4</v>
          </cell>
          <cell r="V462">
            <v>177977.2</v>
          </cell>
          <cell r="W462">
            <v>177977.2</v>
          </cell>
          <cell r="X462">
            <v>0</v>
          </cell>
          <cell r="Y462">
            <v>-35.22</v>
          </cell>
          <cell r="Z462">
            <v>-16923.21</v>
          </cell>
          <cell r="AA462">
            <v>-16923.21</v>
          </cell>
          <cell r="AB462">
            <v>0</v>
          </cell>
          <cell r="AC462" t="str">
            <v>Transair</v>
          </cell>
          <cell r="AD462">
            <v>20817.36</v>
          </cell>
          <cell r="AE462">
            <v>20817.36</v>
          </cell>
          <cell r="AF462">
            <v>0</v>
          </cell>
          <cell r="AG462">
            <v>0</v>
          </cell>
          <cell r="AH462">
            <v>0</v>
          </cell>
          <cell r="AI462">
            <v>0</v>
          </cell>
          <cell r="AJ462">
            <v>380</v>
          </cell>
          <cell r="AK462">
            <v>414.22</v>
          </cell>
          <cell r="AL462">
            <v>379.5</v>
          </cell>
          <cell r="AM462">
            <v>182349.75</v>
          </cell>
          <cell r="AN462">
            <v>0</v>
          </cell>
          <cell r="AO462">
            <v>182349.75</v>
          </cell>
          <cell r="AP462">
            <v>379.5</v>
          </cell>
          <cell r="AS462">
            <v>182349.75</v>
          </cell>
          <cell r="AT462">
            <v>414.22</v>
          </cell>
          <cell r="AW462">
            <v>199032.71</v>
          </cell>
          <cell r="AZ462">
            <v>199032.71</v>
          </cell>
          <cell r="BA462">
            <v>0</v>
          </cell>
          <cell r="BB462">
            <v>199032.71</v>
          </cell>
          <cell r="BC462">
            <v>0</v>
          </cell>
          <cell r="BD462">
            <v>0</v>
          </cell>
          <cell r="BE462">
            <v>240.25</v>
          </cell>
          <cell r="BF462">
            <v>240.25</v>
          </cell>
          <cell r="BG462">
            <v>238.15</v>
          </cell>
        </row>
        <row r="463">
          <cell r="A463">
            <v>200201</v>
          </cell>
          <cell r="B463" t="str">
            <v>eac</v>
          </cell>
          <cell r="C463" t="str">
            <v>eac42</v>
          </cell>
          <cell r="D463">
            <v>37297</v>
          </cell>
          <cell r="E463">
            <v>37287</v>
          </cell>
          <cell r="F463">
            <v>37287</v>
          </cell>
          <cell r="G463">
            <v>194.5</v>
          </cell>
          <cell r="H463">
            <v>194.5</v>
          </cell>
          <cell r="I463" t="str">
            <v>FCA Amzya</v>
          </cell>
          <cell r="J463" t="str">
            <v>DAF Buslovskaja</v>
          </cell>
          <cell r="K463" t="str">
            <v>Амзя</v>
          </cell>
          <cell r="L463" t="str">
            <v>КГОК</v>
          </cell>
          <cell r="M463" t="str">
            <v>GMF</v>
          </cell>
          <cell r="N463" t="str">
            <v>Vinmar</v>
          </cell>
          <cell r="O463">
            <v>380</v>
          </cell>
          <cell r="P463">
            <v>73910</v>
          </cell>
          <cell r="R463">
            <v>73910</v>
          </cell>
          <cell r="S463">
            <v>69395.87</v>
          </cell>
          <cell r="T463">
            <v>4514.13</v>
          </cell>
          <cell r="U463">
            <v>370.4</v>
          </cell>
          <cell r="V463">
            <v>72042.8</v>
          </cell>
          <cell r="W463">
            <v>72042.8</v>
          </cell>
          <cell r="X463">
            <v>0</v>
          </cell>
          <cell r="Y463">
            <v>-40.6</v>
          </cell>
          <cell r="Z463">
            <v>-7896.7</v>
          </cell>
          <cell r="AA463">
            <v>-7896.7</v>
          </cell>
          <cell r="AB463">
            <v>0</v>
          </cell>
          <cell r="AC463" t="str">
            <v>Transair</v>
          </cell>
          <cell r="AD463">
            <v>9471.32</v>
          </cell>
          <cell r="AE463">
            <v>9471.32</v>
          </cell>
          <cell r="AF463">
            <v>0</v>
          </cell>
          <cell r="AG463">
            <v>0</v>
          </cell>
          <cell r="AH463">
            <v>0</v>
          </cell>
          <cell r="AI463">
            <v>0</v>
          </cell>
          <cell r="AJ463">
            <v>380</v>
          </cell>
          <cell r="AK463">
            <v>419.6</v>
          </cell>
          <cell r="AL463">
            <v>379.5</v>
          </cell>
          <cell r="AM463">
            <v>73812.75</v>
          </cell>
          <cell r="AN463">
            <v>0</v>
          </cell>
          <cell r="AO463">
            <v>73812.75</v>
          </cell>
          <cell r="AP463">
            <v>379.5</v>
          </cell>
          <cell r="AS463">
            <v>73812.75</v>
          </cell>
          <cell r="AT463">
            <v>419.6</v>
          </cell>
          <cell r="AW463">
            <v>81612.2</v>
          </cell>
          <cell r="AZ463">
            <v>81612.2</v>
          </cell>
          <cell r="BA463">
            <v>0</v>
          </cell>
          <cell r="BB463">
            <v>81612.2</v>
          </cell>
          <cell r="BC463">
            <v>0</v>
          </cell>
          <cell r="BD463">
            <v>0</v>
          </cell>
          <cell r="BE463">
            <v>97.25</v>
          </cell>
          <cell r="BF463">
            <v>97.25</v>
          </cell>
          <cell r="BG463">
            <v>98.08</v>
          </cell>
        </row>
        <row r="464">
          <cell r="A464">
            <v>200202</v>
          </cell>
          <cell r="B464" t="str">
            <v>bc</v>
          </cell>
          <cell r="C464" t="str">
            <v>bc46</v>
          </cell>
          <cell r="D464">
            <v>37298</v>
          </cell>
          <cell r="E464">
            <v>37288</v>
          </cell>
          <cell r="F464">
            <v>37299</v>
          </cell>
          <cell r="G464">
            <v>40</v>
          </cell>
          <cell r="H464">
            <v>40</v>
          </cell>
          <cell r="I464" t="str">
            <v>FCA Kovdor</v>
          </cell>
          <cell r="J464" t="str">
            <v>DDP Solon</v>
          </cell>
          <cell r="K464" t="str">
            <v>КГОК</v>
          </cell>
          <cell r="L464" t="str">
            <v>КГОК</v>
          </cell>
          <cell r="M464" t="str">
            <v>GMF</v>
          </cell>
          <cell r="N464" t="str">
            <v>Zircoa</v>
          </cell>
          <cell r="O464">
            <v>2331</v>
          </cell>
          <cell r="P464">
            <v>93240</v>
          </cell>
          <cell r="R464">
            <v>93240</v>
          </cell>
          <cell r="S464">
            <v>93240</v>
          </cell>
          <cell r="T464">
            <v>0</v>
          </cell>
          <cell r="U464">
            <v>1600</v>
          </cell>
          <cell r="V464">
            <v>64000</v>
          </cell>
          <cell r="W464">
            <v>64000</v>
          </cell>
          <cell r="X464">
            <v>0</v>
          </cell>
          <cell r="Y464">
            <v>473.44</v>
          </cell>
          <cell r="Z464">
            <v>18937.599999999999</v>
          </cell>
          <cell r="AA464">
            <v>18937.599999999999</v>
          </cell>
          <cell r="AB464">
            <v>0</v>
          </cell>
          <cell r="AD464">
            <v>5690.06</v>
          </cell>
          <cell r="AE464">
            <v>5690.06</v>
          </cell>
          <cell r="AF464">
            <v>0</v>
          </cell>
          <cell r="AG464">
            <v>172.3</v>
          </cell>
          <cell r="AH464">
            <v>172.3</v>
          </cell>
          <cell r="AI464">
            <v>0</v>
          </cell>
          <cell r="AJ464">
            <v>2331</v>
          </cell>
          <cell r="AK464">
            <v>1757</v>
          </cell>
          <cell r="AL464">
            <v>2263</v>
          </cell>
          <cell r="AM464">
            <v>90520</v>
          </cell>
          <cell r="AN464">
            <v>-902.35</v>
          </cell>
          <cell r="AO464">
            <v>89617.65</v>
          </cell>
          <cell r="AP464">
            <v>2263</v>
          </cell>
          <cell r="AQ464">
            <v>90520</v>
          </cell>
          <cell r="AR464">
            <v>-902.35</v>
          </cell>
          <cell r="AS464">
            <v>89617.65</v>
          </cell>
          <cell r="AT464">
            <v>1757</v>
          </cell>
          <cell r="AW464">
            <v>70280</v>
          </cell>
          <cell r="AZ464">
            <v>70280</v>
          </cell>
          <cell r="BA464">
            <v>0</v>
          </cell>
          <cell r="BB464">
            <v>70280</v>
          </cell>
          <cell r="BC464">
            <v>0</v>
          </cell>
          <cell r="BD464">
            <v>0</v>
          </cell>
          <cell r="BE464">
            <v>400</v>
          </cell>
          <cell r="BF464">
            <v>400.05</v>
          </cell>
          <cell r="BG464">
            <v>417.64</v>
          </cell>
        </row>
        <row r="465">
          <cell r="A465">
            <v>200202</v>
          </cell>
          <cell r="B465" t="str">
            <v>bc</v>
          </cell>
          <cell r="C465" t="str">
            <v>bc47</v>
          </cell>
          <cell r="D465">
            <v>37298</v>
          </cell>
          <cell r="E465">
            <v>37288</v>
          </cell>
          <cell r="F465">
            <v>37300</v>
          </cell>
          <cell r="G465">
            <v>20</v>
          </cell>
          <cell r="H465">
            <v>20</v>
          </cell>
          <cell r="I465" t="str">
            <v>FCA Kovdor</v>
          </cell>
          <cell r="J465" t="str">
            <v>CIF Antwerpen</v>
          </cell>
          <cell r="K465" t="str">
            <v>КГОК</v>
          </cell>
          <cell r="L465" t="str">
            <v>КГОК</v>
          </cell>
          <cell r="M465" t="str">
            <v>GMF</v>
          </cell>
          <cell r="N465" t="str">
            <v>Minoxid</v>
          </cell>
          <cell r="O465">
            <v>2250</v>
          </cell>
          <cell r="P465">
            <v>45000</v>
          </cell>
          <cell r="R465">
            <v>45000</v>
          </cell>
          <cell r="S465">
            <v>45000</v>
          </cell>
          <cell r="T465">
            <v>0</v>
          </cell>
          <cell r="U465">
            <v>1600</v>
          </cell>
          <cell r="V465">
            <v>32000</v>
          </cell>
          <cell r="W465">
            <v>32000</v>
          </cell>
          <cell r="X465">
            <v>0</v>
          </cell>
          <cell r="Y465">
            <v>549</v>
          </cell>
          <cell r="Z465">
            <v>10980</v>
          </cell>
          <cell r="AA465">
            <v>10980</v>
          </cell>
          <cell r="AB465">
            <v>0</v>
          </cell>
          <cell r="AD465">
            <v>1330.03</v>
          </cell>
          <cell r="AE465">
            <v>1330.03</v>
          </cell>
          <cell r="AF465">
            <v>0</v>
          </cell>
          <cell r="AG465">
            <v>83.16</v>
          </cell>
          <cell r="AH465">
            <v>83.16</v>
          </cell>
          <cell r="AI465">
            <v>0</v>
          </cell>
          <cell r="AJ465">
            <v>2250</v>
          </cell>
          <cell r="AK465">
            <v>1681</v>
          </cell>
          <cell r="AL465">
            <v>2240</v>
          </cell>
          <cell r="AM465">
            <v>44800</v>
          </cell>
          <cell r="AN465">
            <v>0</v>
          </cell>
          <cell r="AO465">
            <v>44800</v>
          </cell>
          <cell r="AP465">
            <v>2240</v>
          </cell>
          <cell r="AQ465">
            <v>44800</v>
          </cell>
          <cell r="AS465">
            <v>44800</v>
          </cell>
          <cell r="AT465">
            <v>1681</v>
          </cell>
          <cell r="AW465">
            <v>33620</v>
          </cell>
          <cell r="AZ465">
            <v>33620</v>
          </cell>
          <cell r="BA465">
            <v>0</v>
          </cell>
          <cell r="BB465">
            <v>33620</v>
          </cell>
          <cell r="BC465">
            <v>0</v>
          </cell>
          <cell r="BD465">
            <v>0</v>
          </cell>
          <cell r="BE465">
            <v>200</v>
          </cell>
          <cell r="BF465">
            <v>200</v>
          </cell>
          <cell r="BG465">
            <v>206.81</v>
          </cell>
          <cell r="BH465" t="str">
            <v>for Rath</v>
          </cell>
        </row>
        <row r="466">
          <cell r="A466">
            <v>200202</v>
          </cell>
          <cell r="B466" t="str">
            <v>bc</v>
          </cell>
          <cell r="C466" t="str">
            <v>bc48</v>
          </cell>
          <cell r="D466">
            <v>37296</v>
          </cell>
          <cell r="E466">
            <v>37288</v>
          </cell>
          <cell r="F466">
            <v>37297</v>
          </cell>
          <cell r="G466">
            <v>20</v>
          </cell>
          <cell r="H466">
            <v>20</v>
          </cell>
          <cell r="I466" t="str">
            <v>FCA Kovdor</v>
          </cell>
          <cell r="J466" t="str">
            <v>CIF Felixstow</v>
          </cell>
          <cell r="K466" t="str">
            <v>КГОК</v>
          </cell>
          <cell r="L466" t="str">
            <v>КГОК</v>
          </cell>
          <cell r="M466" t="str">
            <v>GMF</v>
          </cell>
          <cell r="N466" t="str">
            <v>Minoxid</v>
          </cell>
          <cell r="O466">
            <v>2400</v>
          </cell>
          <cell r="P466">
            <v>48000</v>
          </cell>
          <cell r="R466">
            <v>48000</v>
          </cell>
          <cell r="S466">
            <v>48000</v>
          </cell>
          <cell r="T466">
            <v>0</v>
          </cell>
          <cell r="U466">
            <v>1600</v>
          </cell>
          <cell r="V466">
            <v>32000</v>
          </cell>
          <cell r="W466">
            <v>32000</v>
          </cell>
          <cell r="X466">
            <v>0</v>
          </cell>
          <cell r="Y466">
            <v>684</v>
          </cell>
          <cell r="Z466">
            <v>13680</v>
          </cell>
          <cell r="AA466">
            <v>13680</v>
          </cell>
          <cell r="AB466">
            <v>0</v>
          </cell>
          <cell r="AD466">
            <v>1615.03</v>
          </cell>
          <cell r="AE466">
            <v>1615.03</v>
          </cell>
          <cell r="AF466">
            <v>0</v>
          </cell>
          <cell r="AG466">
            <v>88.7</v>
          </cell>
          <cell r="AH466">
            <v>88.7</v>
          </cell>
          <cell r="AI466">
            <v>0</v>
          </cell>
          <cell r="AJ466">
            <v>2400</v>
          </cell>
          <cell r="AK466">
            <v>1696</v>
          </cell>
          <cell r="AL466">
            <v>2390</v>
          </cell>
          <cell r="AM466">
            <v>47800</v>
          </cell>
          <cell r="AN466">
            <v>0</v>
          </cell>
          <cell r="AO466">
            <v>47800</v>
          </cell>
          <cell r="AP466">
            <v>2390</v>
          </cell>
          <cell r="AQ466">
            <v>47800</v>
          </cell>
          <cell r="AS466">
            <v>47800</v>
          </cell>
          <cell r="AT466">
            <v>1696</v>
          </cell>
          <cell r="AW466">
            <v>33920</v>
          </cell>
          <cell r="AZ466">
            <v>33920</v>
          </cell>
          <cell r="BA466">
            <v>0</v>
          </cell>
          <cell r="BB466">
            <v>33920</v>
          </cell>
          <cell r="BC466">
            <v>0</v>
          </cell>
          <cell r="BD466">
            <v>0</v>
          </cell>
          <cell r="BE466">
            <v>200</v>
          </cell>
          <cell r="BF466">
            <v>200</v>
          </cell>
          <cell r="BG466">
            <v>216.27</v>
          </cell>
          <cell r="BH466" t="str">
            <v>for Foseco</v>
          </cell>
        </row>
        <row r="467">
          <cell r="A467">
            <v>200202</v>
          </cell>
          <cell r="B467" t="str">
            <v>map</v>
          </cell>
          <cell r="C467" t="str">
            <v>map43</v>
          </cell>
          <cell r="D467">
            <v>37286</v>
          </cell>
          <cell r="E467">
            <v>37288</v>
          </cell>
          <cell r="F467">
            <v>37290</v>
          </cell>
          <cell r="G467">
            <v>5880</v>
          </cell>
          <cell r="H467">
            <v>5880</v>
          </cell>
          <cell r="I467" t="str">
            <v>FCA Belorechenskaja</v>
          </cell>
          <cell r="J467" t="str">
            <v>FOB Novorossijsk</v>
          </cell>
          <cell r="K467" t="str">
            <v>Белореченск</v>
          </cell>
          <cell r="L467" t="str">
            <v>КГОК</v>
          </cell>
          <cell r="M467" t="str">
            <v>GMF</v>
          </cell>
          <cell r="N467" t="str">
            <v>Fedcom</v>
          </cell>
          <cell r="O467">
            <v>135</v>
          </cell>
          <cell r="P467">
            <v>793800</v>
          </cell>
          <cell r="R467">
            <v>793800</v>
          </cell>
          <cell r="S467">
            <v>793800</v>
          </cell>
          <cell r="T467">
            <v>0</v>
          </cell>
          <cell r="U467">
            <v>117.5</v>
          </cell>
          <cell r="V467">
            <v>690900</v>
          </cell>
          <cell r="W467">
            <v>690900</v>
          </cell>
          <cell r="X467">
            <v>0</v>
          </cell>
          <cell r="Y467">
            <v>4.96</v>
          </cell>
          <cell r="Z467">
            <v>29164.799999999999</v>
          </cell>
          <cell r="AA467">
            <v>29164.799999999999</v>
          </cell>
          <cell r="AB467">
            <v>0</v>
          </cell>
          <cell r="AC467" t="str">
            <v>Railco</v>
          </cell>
          <cell r="AD467">
            <v>71965.070000000007</v>
          </cell>
          <cell r="AE467">
            <v>71965.070000000007</v>
          </cell>
          <cell r="AF467">
            <v>0</v>
          </cell>
          <cell r="AG467">
            <v>0</v>
          </cell>
          <cell r="AH467">
            <v>0</v>
          </cell>
          <cell r="AI467">
            <v>0</v>
          </cell>
          <cell r="AJ467">
            <v>135</v>
          </cell>
          <cell r="AK467">
            <v>129.84</v>
          </cell>
          <cell r="AL467">
            <v>134.9</v>
          </cell>
          <cell r="AM467">
            <v>793212</v>
          </cell>
          <cell r="AN467">
            <v>0</v>
          </cell>
          <cell r="AO467">
            <v>793212</v>
          </cell>
          <cell r="AP467">
            <v>134.9</v>
          </cell>
          <cell r="AQ467">
            <v>793212</v>
          </cell>
          <cell r="AS467">
            <v>793212</v>
          </cell>
          <cell r="AT467">
            <v>129.84</v>
          </cell>
          <cell r="AW467">
            <v>763459.2</v>
          </cell>
          <cell r="AZ467">
            <v>763459.2</v>
          </cell>
          <cell r="BA467">
            <v>0</v>
          </cell>
          <cell r="BB467">
            <v>763459.2</v>
          </cell>
          <cell r="BC467">
            <v>0</v>
          </cell>
          <cell r="BD467">
            <v>0</v>
          </cell>
          <cell r="BE467">
            <v>588</v>
          </cell>
          <cell r="BF467">
            <v>588</v>
          </cell>
          <cell r="BG467">
            <v>594.13</v>
          </cell>
          <cell r="BH467" t="str">
            <v>Serenada</v>
          </cell>
        </row>
        <row r="468">
          <cell r="A468">
            <v>200202</v>
          </cell>
          <cell r="B468" t="str">
            <v>npk</v>
          </cell>
          <cell r="C468" t="str">
            <v>npk05</v>
          </cell>
          <cell r="D468">
            <v>37301</v>
          </cell>
          <cell r="E468">
            <v>37288</v>
          </cell>
          <cell r="F468">
            <v>37307</v>
          </cell>
          <cell r="G468">
            <v>4000</v>
          </cell>
          <cell r="H468">
            <v>3984.889892578125</v>
          </cell>
          <cell r="I468" t="str">
            <v>FCA Nevinnomyssk</v>
          </cell>
          <cell r="J468" t="str">
            <v>FOB Novorossijsk</v>
          </cell>
          <cell r="K468" t="str">
            <v>НВТИ</v>
          </cell>
          <cell r="L468" t="str">
            <v>НВТИ</v>
          </cell>
          <cell r="M468" t="str">
            <v>GMF</v>
          </cell>
          <cell r="N468" t="str">
            <v>Transammonia</v>
          </cell>
          <cell r="O468">
            <v>142</v>
          </cell>
          <cell r="P468">
            <v>565854.38</v>
          </cell>
          <cell r="R468">
            <v>565854.38</v>
          </cell>
          <cell r="S468">
            <v>510906.31</v>
          </cell>
          <cell r="T468">
            <v>54948.07</v>
          </cell>
          <cell r="U468">
            <v>126</v>
          </cell>
          <cell r="V468">
            <v>504000</v>
          </cell>
          <cell r="W468">
            <v>531720</v>
          </cell>
          <cell r="X468">
            <v>-27720</v>
          </cell>
          <cell r="Y468">
            <v>0.21</v>
          </cell>
          <cell r="Z468">
            <v>836.82690000000002</v>
          </cell>
          <cell r="AA468">
            <v>836.83</v>
          </cell>
          <cell r="AB468">
            <v>0</v>
          </cell>
          <cell r="AC468" t="str">
            <v>Railco</v>
          </cell>
          <cell r="AD468">
            <v>59840.57</v>
          </cell>
          <cell r="AE468">
            <v>59840.57</v>
          </cell>
          <cell r="AF468">
            <v>0</v>
          </cell>
          <cell r="AG468">
            <v>0</v>
          </cell>
          <cell r="AH468">
            <v>0</v>
          </cell>
          <cell r="AI468">
            <v>0</v>
          </cell>
          <cell r="AJ468">
            <v>142</v>
          </cell>
          <cell r="AK468">
            <v>141.59</v>
          </cell>
          <cell r="AL468">
            <v>141.9</v>
          </cell>
          <cell r="AM468">
            <v>565455.89</v>
          </cell>
          <cell r="AN468">
            <v>0</v>
          </cell>
          <cell r="AO468">
            <v>565455.89</v>
          </cell>
          <cell r="AP468">
            <v>141.9</v>
          </cell>
          <cell r="AQ468">
            <v>565455.89099999995</v>
          </cell>
          <cell r="AS468">
            <v>565455.89099999995</v>
          </cell>
          <cell r="AT468">
            <v>141.59</v>
          </cell>
          <cell r="AW468">
            <v>564220.57510000002</v>
          </cell>
          <cell r="AZ468">
            <v>564220.57510000002</v>
          </cell>
          <cell r="BA468">
            <v>0</v>
          </cell>
          <cell r="BB468">
            <v>564220.57999999996</v>
          </cell>
          <cell r="BC468">
            <v>0</v>
          </cell>
          <cell r="BD468">
            <v>0</v>
          </cell>
          <cell r="BE468">
            <v>398.48899999999998</v>
          </cell>
          <cell r="BF468">
            <v>398.48899999999998</v>
          </cell>
          <cell r="BG468">
            <v>380.00510000000003</v>
          </cell>
          <cell r="BH468" t="str">
            <v>Sea Bright</v>
          </cell>
        </row>
        <row r="469">
          <cell r="A469">
            <v>200202</v>
          </cell>
          <cell r="B469" t="str">
            <v>npk</v>
          </cell>
          <cell r="C469" t="str">
            <v>npk06</v>
          </cell>
          <cell r="D469">
            <v>37301</v>
          </cell>
          <cell r="E469">
            <v>37288</v>
          </cell>
          <cell r="F469">
            <v>37307</v>
          </cell>
          <cell r="G469">
            <v>8708</v>
          </cell>
          <cell r="H469">
            <v>8212.6650390625</v>
          </cell>
          <cell r="I469" t="str">
            <v>FCA Nevinnomyssk</v>
          </cell>
          <cell r="J469" t="str">
            <v>FOB Novorossijsk</v>
          </cell>
          <cell r="K469" t="str">
            <v>НВТИ</v>
          </cell>
          <cell r="L469" t="str">
            <v>НВТИ</v>
          </cell>
          <cell r="M469" t="str">
            <v>GMF</v>
          </cell>
          <cell r="N469" t="str">
            <v>Transammonia</v>
          </cell>
          <cell r="O469">
            <v>116</v>
          </cell>
          <cell r="P469">
            <v>952669.14</v>
          </cell>
          <cell r="R469">
            <v>952669.14</v>
          </cell>
          <cell r="S469">
            <v>860158.88</v>
          </cell>
          <cell r="T469">
            <v>92510.26</v>
          </cell>
          <cell r="U469">
            <v>100</v>
          </cell>
          <cell r="V469">
            <v>870800</v>
          </cell>
          <cell r="W469">
            <v>920300</v>
          </cell>
          <cell r="X469">
            <v>-49500</v>
          </cell>
          <cell r="Y469">
            <v>-2.4900000000000002</v>
          </cell>
          <cell r="Z469">
            <v>-20449.535899999999</v>
          </cell>
          <cell r="AA469">
            <v>-20449.54</v>
          </cell>
          <cell r="AB469">
            <v>0</v>
          </cell>
          <cell r="AC469" t="str">
            <v>Railco</v>
          </cell>
          <cell r="AD469">
            <v>99888.11</v>
          </cell>
          <cell r="AE469">
            <v>99888.11</v>
          </cell>
          <cell r="AF469">
            <v>0</v>
          </cell>
          <cell r="AG469">
            <v>0</v>
          </cell>
          <cell r="AH469">
            <v>0</v>
          </cell>
          <cell r="AI469">
            <v>0</v>
          </cell>
          <cell r="AJ469">
            <v>116</v>
          </cell>
          <cell r="AK469">
            <v>118.29</v>
          </cell>
          <cell r="AL469">
            <v>115.9</v>
          </cell>
          <cell r="AM469">
            <v>951847.87</v>
          </cell>
          <cell r="AN469">
            <v>0</v>
          </cell>
          <cell r="AO469">
            <v>951847.87</v>
          </cell>
          <cell r="AP469">
            <v>115.9</v>
          </cell>
          <cell r="AQ469">
            <v>951847.87349999999</v>
          </cell>
          <cell r="AS469">
            <v>951847.87349999999</v>
          </cell>
          <cell r="AT469">
            <v>118.29</v>
          </cell>
          <cell r="AW469">
            <v>971476.14289999998</v>
          </cell>
          <cell r="AZ469">
            <v>971476.14289999998</v>
          </cell>
          <cell r="BA469">
            <v>0</v>
          </cell>
          <cell r="BB469">
            <v>971476.14</v>
          </cell>
          <cell r="BC469">
            <v>0</v>
          </cell>
          <cell r="BD469">
            <v>0</v>
          </cell>
          <cell r="BE469">
            <v>821.26649999999995</v>
          </cell>
          <cell r="BF469">
            <v>821.26649999999995</v>
          </cell>
          <cell r="BG469">
            <v>788.03290000000004</v>
          </cell>
          <cell r="BH469" t="str">
            <v>Sea Bright</v>
          </cell>
        </row>
        <row r="470">
          <cell r="A470">
            <v>200202</v>
          </cell>
          <cell r="B470" t="str">
            <v>aac</v>
          </cell>
          <cell r="C470" t="str">
            <v>aac51</v>
          </cell>
          <cell r="D470">
            <v>37300</v>
          </cell>
          <cell r="E470">
            <v>37292</v>
          </cell>
          <cell r="F470">
            <v>37302</v>
          </cell>
          <cell r="G470">
            <v>994.70001220703125</v>
          </cell>
          <cell r="H470">
            <v>994.70001220703125</v>
          </cell>
          <cell r="I470" t="str">
            <v>FCA Nevinnomyssk</v>
          </cell>
          <cell r="J470" t="str">
            <v>DAF Buslovskaja</v>
          </cell>
          <cell r="K470" t="str">
            <v>НевАзот</v>
          </cell>
          <cell r="L470" t="str">
            <v>НевАзот</v>
          </cell>
          <cell r="M470" t="str">
            <v>GMF</v>
          </cell>
          <cell r="N470" t="str">
            <v>Vinmar</v>
          </cell>
          <cell r="O470">
            <v>177</v>
          </cell>
          <cell r="P470">
            <v>176061.9</v>
          </cell>
          <cell r="R470">
            <v>176061.9</v>
          </cell>
          <cell r="S470">
            <v>176061.9</v>
          </cell>
          <cell r="T470">
            <v>0</v>
          </cell>
          <cell r="U470">
            <v>110</v>
          </cell>
          <cell r="V470">
            <v>109417</v>
          </cell>
          <cell r="W470">
            <v>109417</v>
          </cell>
          <cell r="X470">
            <v>0</v>
          </cell>
          <cell r="Y470">
            <v>10.36</v>
          </cell>
          <cell r="Z470">
            <v>10305.092000000001</v>
          </cell>
          <cell r="AA470">
            <v>10305.09</v>
          </cell>
          <cell r="AB470">
            <v>0</v>
          </cell>
          <cell r="AC470" t="str">
            <v>Transair</v>
          </cell>
          <cell r="AD470">
            <v>54850.720000000001</v>
          </cell>
          <cell r="AE470">
            <v>54850.720000000001</v>
          </cell>
          <cell r="AF470">
            <v>0</v>
          </cell>
          <cell r="AG470">
            <v>0</v>
          </cell>
          <cell r="AH470">
            <v>0</v>
          </cell>
          <cell r="AI470">
            <v>0</v>
          </cell>
          <cell r="AJ470">
            <v>177</v>
          </cell>
          <cell r="AK470">
            <v>165.64</v>
          </cell>
          <cell r="AL470">
            <v>176.5</v>
          </cell>
          <cell r="AM470">
            <v>175564.55</v>
          </cell>
          <cell r="AN470">
            <v>0</v>
          </cell>
          <cell r="AO470">
            <v>175564.55</v>
          </cell>
          <cell r="AP470">
            <v>176.5</v>
          </cell>
          <cell r="AS470">
            <v>175564.55</v>
          </cell>
          <cell r="AT470">
            <v>165.64</v>
          </cell>
          <cell r="AW470">
            <v>164762.10800000001</v>
          </cell>
          <cell r="AZ470">
            <v>164762.10800000001</v>
          </cell>
          <cell r="BA470">
            <v>0</v>
          </cell>
          <cell r="BB470">
            <v>164762.10999999999</v>
          </cell>
          <cell r="BC470">
            <v>0</v>
          </cell>
          <cell r="BD470">
            <v>0</v>
          </cell>
          <cell r="BE470">
            <v>497.35</v>
          </cell>
          <cell r="BF470">
            <v>497.35</v>
          </cell>
          <cell r="BG470">
            <v>494.38799999999998</v>
          </cell>
        </row>
        <row r="471">
          <cell r="A471">
            <v>200202</v>
          </cell>
          <cell r="B471" t="str">
            <v>foc</v>
          </cell>
          <cell r="C471" t="str">
            <v>foc77</v>
          </cell>
          <cell r="D471">
            <v>37291</v>
          </cell>
          <cell r="E471">
            <v>37293</v>
          </cell>
          <cell r="F471">
            <v>37295</v>
          </cell>
          <cell r="G471">
            <v>3859.780029296875</v>
          </cell>
          <cell r="H471">
            <v>3859.780029296875</v>
          </cell>
          <cell r="I471" t="str">
            <v>FCA Kovdor</v>
          </cell>
          <cell r="J471" t="str">
            <v>DAF Bel-Pol</v>
          </cell>
          <cell r="K471" t="str">
            <v>КГОК</v>
          </cell>
          <cell r="L471" t="str">
            <v>КГОК</v>
          </cell>
          <cell r="M471" t="str">
            <v>GMF</v>
          </cell>
          <cell r="N471" t="str">
            <v>Shiran</v>
          </cell>
          <cell r="O471">
            <v>13.358499999999999</v>
          </cell>
          <cell r="P471">
            <v>98572.99</v>
          </cell>
          <cell r="R471">
            <v>98572.99</v>
          </cell>
          <cell r="S471">
            <v>98572.99</v>
          </cell>
          <cell r="T471">
            <v>0</v>
          </cell>
          <cell r="U471">
            <v>11.3</v>
          </cell>
          <cell r="V471">
            <v>43615.514000000003</v>
          </cell>
          <cell r="W471">
            <v>43615.51</v>
          </cell>
          <cell r="X471">
            <v>0</v>
          </cell>
          <cell r="Y471">
            <v>1.84</v>
          </cell>
          <cell r="Z471">
            <v>7101.9952000000003</v>
          </cell>
          <cell r="AA471">
            <v>7102</v>
          </cell>
          <cell r="AB471">
            <v>0</v>
          </cell>
          <cell r="AC471" t="str">
            <v>Intergate</v>
          </cell>
          <cell r="AD471">
            <v>46956</v>
          </cell>
          <cell r="AE471">
            <v>46956</v>
          </cell>
          <cell r="AF471">
            <v>0</v>
          </cell>
          <cell r="AG471">
            <v>0</v>
          </cell>
          <cell r="AH471">
            <v>0</v>
          </cell>
          <cell r="AI471">
            <v>0</v>
          </cell>
          <cell r="AJ471">
            <v>13.358499999999999</v>
          </cell>
          <cell r="AK471">
            <v>11.3834</v>
          </cell>
          <cell r="AL471">
            <v>13.305999999999999</v>
          </cell>
          <cell r="AM471">
            <v>51358.23</v>
          </cell>
          <cell r="AN471">
            <v>47012.12</v>
          </cell>
          <cell r="AO471">
            <v>98370.35</v>
          </cell>
          <cell r="AP471">
            <v>13.305999999999999</v>
          </cell>
          <cell r="AQ471">
            <v>51358.2327</v>
          </cell>
          <cell r="AR471">
            <v>47012.12</v>
          </cell>
          <cell r="AS471">
            <v>98370.352700000003</v>
          </cell>
          <cell r="AT471">
            <v>11.3834</v>
          </cell>
          <cell r="AU471">
            <v>43937.419699999999</v>
          </cell>
          <cell r="AV471">
            <v>46956</v>
          </cell>
          <cell r="AW471">
            <v>90893.419699999999</v>
          </cell>
          <cell r="AX471">
            <v>43937.419699999999</v>
          </cell>
          <cell r="AY471">
            <v>46956</v>
          </cell>
          <cell r="AZ471">
            <v>90893.419699999999</v>
          </cell>
          <cell r="BA471">
            <v>0</v>
          </cell>
          <cell r="BB471">
            <v>90893.42</v>
          </cell>
          <cell r="BC471">
            <v>0</v>
          </cell>
          <cell r="BD471">
            <v>0</v>
          </cell>
          <cell r="BE471">
            <v>202.63730000000001</v>
          </cell>
          <cell r="BF471">
            <v>374.93779999999998</v>
          </cell>
          <cell r="BG471">
            <v>321.90570000000002</v>
          </cell>
        </row>
        <row r="472">
          <cell r="A472">
            <v>200202</v>
          </cell>
          <cell r="B472" t="str">
            <v>aac</v>
          </cell>
          <cell r="C472" t="str">
            <v>aac52</v>
          </cell>
          <cell r="D472">
            <v>37307</v>
          </cell>
          <cell r="E472">
            <v>37294</v>
          </cell>
          <cell r="F472">
            <v>37302</v>
          </cell>
          <cell r="G472">
            <v>398.70001220703125</v>
          </cell>
          <cell r="H472">
            <v>398.70001220703125</v>
          </cell>
          <cell r="I472" t="str">
            <v>FCA Nevinnomyssk</v>
          </cell>
          <cell r="J472" t="str">
            <v>DAF Buslovskaja</v>
          </cell>
          <cell r="K472" t="str">
            <v>НевАзот</v>
          </cell>
          <cell r="L472" t="str">
            <v>НевАзот</v>
          </cell>
          <cell r="M472" t="str">
            <v>GMF</v>
          </cell>
          <cell r="N472" t="str">
            <v>Vinmar</v>
          </cell>
          <cell r="O472">
            <v>177</v>
          </cell>
          <cell r="P472">
            <v>70569.899999999994</v>
          </cell>
          <cell r="R472">
            <v>70569.899999999994</v>
          </cell>
          <cell r="S472">
            <v>70569.899999999994</v>
          </cell>
          <cell r="T472">
            <v>0</v>
          </cell>
          <cell r="U472">
            <v>110</v>
          </cell>
          <cell r="V472">
            <v>43857</v>
          </cell>
          <cell r="W472">
            <v>43857</v>
          </cell>
          <cell r="X472">
            <v>0</v>
          </cell>
          <cell r="Y472">
            <v>10.36</v>
          </cell>
          <cell r="Z472">
            <v>4130.5320000000002</v>
          </cell>
          <cell r="AA472">
            <v>4130.53</v>
          </cell>
          <cell r="AB472">
            <v>0</v>
          </cell>
          <cell r="AC472" t="str">
            <v>Transair</v>
          </cell>
          <cell r="AD472">
            <v>21985.51</v>
          </cell>
          <cell r="AE472">
            <v>21985.51</v>
          </cell>
          <cell r="AF472">
            <v>0</v>
          </cell>
          <cell r="AG472">
            <v>0</v>
          </cell>
          <cell r="AH472">
            <v>0</v>
          </cell>
          <cell r="AI472">
            <v>0</v>
          </cell>
          <cell r="AJ472">
            <v>177</v>
          </cell>
          <cell r="AK472">
            <v>165.64</v>
          </cell>
          <cell r="AL472">
            <v>176.5</v>
          </cell>
          <cell r="AM472">
            <v>70370.55</v>
          </cell>
          <cell r="AN472">
            <v>0</v>
          </cell>
          <cell r="AO472">
            <v>70370.55</v>
          </cell>
          <cell r="AP472">
            <v>176.5</v>
          </cell>
          <cell r="AS472">
            <v>70370.55</v>
          </cell>
          <cell r="AT472">
            <v>165.64</v>
          </cell>
          <cell r="AW472">
            <v>66040.668000000005</v>
          </cell>
          <cell r="AZ472">
            <v>66040.668000000005</v>
          </cell>
          <cell r="BA472">
            <v>0</v>
          </cell>
          <cell r="BB472">
            <v>66040.67</v>
          </cell>
          <cell r="BC472">
            <v>0</v>
          </cell>
          <cell r="BD472">
            <v>0</v>
          </cell>
          <cell r="BE472">
            <v>199.35</v>
          </cell>
          <cell r="BF472">
            <v>199.35</v>
          </cell>
          <cell r="BG472">
            <v>198.15799999999999</v>
          </cell>
        </row>
        <row r="473">
          <cell r="A473">
            <v>200202</v>
          </cell>
          <cell r="B473" t="str">
            <v>aac</v>
          </cell>
          <cell r="C473" t="str">
            <v>aac56</v>
          </cell>
          <cell r="D473">
            <v>37307</v>
          </cell>
          <cell r="E473">
            <v>37294</v>
          </cell>
          <cell r="F473">
            <v>37302</v>
          </cell>
          <cell r="G473">
            <v>265.20001220703125</v>
          </cell>
          <cell r="H473">
            <v>265.20001220703125</v>
          </cell>
          <cell r="I473" t="str">
            <v>FCA Nevinnomyssk</v>
          </cell>
          <cell r="J473" t="str">
            <v>DAF Buslovskaja</v>
          </cell>
          <cell r="K473" t="str">
            <v>НевАзот</v>
          </cell>
          <cell r="L473" t="str">
            <v>НевАзот</v>
          </cell>
          <cell r="M473" t="str">
            <v>GMF</v>
          </cell>
          <cell r="N473" t="str">
            <v>Vinmar</v>
          </cell>
          <cell r="O473">
            <v>177</v>
          </cell>
          <cell r="P473">
            <v>46940.4</v>
          </cell>
          <cell r="R473">
            <v>46940.4</v>
          </cell>
          <cell r="S473">
            <v>46940.4</v>
          </cell>
          <cell r="T473">
            <v>0</v>
          </cell>
          <cell r="U473">
            <v>110</v>
          </cell>
          <cell r="V473">
            <v>29172</v>
          </cell>
          <cell r="W473">
            <v>29172</v>
          </cell>
          <cell r="X473">
            <v>0</v>
          </cell>
          <cell r="Y473">
            <v>10.36</v>
          </cell>
          <cell r="Z473">
            <v>2747.4720000000002</v>
          </cell>
          <cell r="AA473">
            <v>2747.47</v>
          </cell>
          <cell r="AB473">
            <v>0</v>
          </cell>
          <cell r="AC473" t="str">
            <v>Transair</v>
          </cell>
          <cell r="AD473">
            <v>14623.92</v>
          </cell>
          <cell r="AE473">
            <v>14623.92</v>
          </cell>
          <cell r="AF473">
            <v>0</v>
          </cell>
          <cell r="AG473">
            <v>0</v>
          </cell>
          <cell r="AH473">
            <v>0</v>
          </cell>
          <cell r="AI473">
            <v>0</v>
          </cell>
          <cell r="AJ473">
            <v>177</v>
          </cell>
          <cell r="AK473">
            <v>165.64</v>
          </cell>
          <cell r="AL473">
            <v>176.5</v>
          </cell>
          <cell r="AM473">
            <v>46807.8</v>
          </cell>
          <cell r="AN473">
            <v>0</v>
          </cell>
          <cell r="AO473">
            <v>46807.8</v>
          </cell>
          <cell r="AP473">
            <v>176.5</v>
          </cell>
          <cell r="AS473">
            <v>46807.8</v>
          </cell>
          <cell r="AT473">
            <v>165.64</v>
          </cell>
          <cell r="AW473">
            <v>43927.728000000003</v>
          </cell>
          <cell r="AZ473">
            <v>43927.728000000003</v>
          </cell>
          <cell r="BA473">
            <v>0</v>
          </cell>
          <cell r="BB473">
            <v>43927.73</v>
          </cell>
          <cell r="BC473">
            <v>0</v>
          </cell>
          <cell r="BD473">
            <v>0</v>
          </cell>
          <cell r="BE473">
            <v>132.6</v>
          </cell>
          <cell r="BF473">
            <v>132.6</v>
          </cell>
          <cell r="BG473">
            <v>131.80799999999999</v>
          </cell>
        </row>
        <row r="474">
          <cell r="A474">
            <v>200202</v>
          </cell>
          <cell r="B474" t="str">
            <v>dfp</v>
          </cell>
          <cell r="C474" t="str">
            <v>dfp78</v>
          </cell>
          <cell r="D474">
            <v>37292</v>
          </cell>
          <cell r="E474">
            <v>37294</v>
          </cell>
          <cell r="F474">
            <v>37297</v>
          </cell>
          <cell r="G474">
            <v>1038.9100341796875</v>
          </cell>
          <cell r="H474">
            <v>1068.030029296875</v>
          </cell>
          <cell r="I474" t="str">
            <v>DAF Ivangorod</v>
          </cell>
          <cell r="J474" t="str">
            <v>FOB Tallinn</v>
          </cell>
          <cell r="K474" t="str">
            <v>Фосфорит</v>
          </cell>
          <cell r="L474" t="str">
            <v>Фосфорит</v>
          </cell>
          <cell r="M474" t="str">
            <v>GMF</v>
          </cell>
          <cell r="N474" t="str">
            <v>Nagel</v>
          </cell>
          <cell r="O474">
            <v>145.81290000000001</v>
          </cell>
          <cell r="P474">
            <v>155732.51999999999</v>
          </cell>
          <cell r="R474">
            <v>155732.51999999999</v>
          </cell>
          <cell r="S474">
            <v>155732.51999999999</v>
          </cell>
          <cell r="T474">
            <v>0</v>
          </cell>
          <cell r="U474">
            <v>136.31620000000001</v>
          </cell>
          <cell r="V474">
            <v>141620.28599999999</v>
          </cell>
          <cell r="W474">
            <v>141620.28</v>
          </cell>
          <cell r="X474">
            <v>0</v>
          </cell>
          <cell r="Y474">
            <v>5.42</v>
          </cell>
          <cell r="Z474">
            <v>5788.7226000000001</v>
          </cell>
          <cell r="AA474">
            <v>5788.72</v>
          </cell>
          <cell r="AB474">
            <v>0</v>
          </cell>
          <cell r="AC474" t="str">
            <v>EBSS</v>
          </cell>
          <cell r="AD474">
            <v>8001.0675000000001</v>
          </cell>
          <cell r="AE474">
            <v>8001.07</v>
          </cell>
          <cell r="AF474">
            <v>0</v>
          </cell>
          <cell r="AG474">
            <v>0</v>
          </cell>
          <cell r="AH474">
            <v>0</v>
          </cell>
          <cell r="AI474">
            <v>0</v>
          </cell>
          <cell r="AJ474">
            <v>145.81290000000001</v>
          </cell>
          <cell r="AK474">
            <v>140.1883</v>
          </cell>
          <cell r="AL474">
            <v>145.71289999999999</v>
          </cell>
          <cell r="AM474">
            <v>155625.72</v>
          </cell>
          <cell r="AN474">
            <v>0</v>
          </cell>
          <cell r="AO474">
            <v>155625.72</v>
          </cell>
          <cell r="AP474">
            <v>145.71289999999999</v>
          </cell>
          <cell r="AQ474">
            <v>155625.717</v>
          </cell>
          <cell r="AS474">
            <v>155625.717</v>
          </cell>
          <cell r="AT474">
            <v>140.1883</v>
          </cell>
          <cell r="AU474">
            <v>149725.35769999999</v>
          </cell>
          <cell r="AW474">
            <v>149725.35769999999</v>
          </cell>
          <cell r="AX474">
            <v>149725.35769999999</v>
          </cell>
          <cell r="AZ474">
            <v>149725.35769999999</v>
          </cell>
          <cell r="BA474">
            <v>0</v>
          </cell>
          <cell r="BB474">
            <v>149725.35999999999</v>
          </cell>
          <cell r="BC474">
            <v>0</v>
          </cell>
          <cell r="BD474">
            <v>0</v>
          </cell>
          <cell r="BE474">
            <v>106.803</v>
          </cell>
          <cell r="BF474">
            <v>111.6367</v>
          </cell>
          <cell r="BG474">
            <v>104.0042</v>
          </cell>
          <cell r="BH474" t="str">
            <v>STK1009</v>
          </cell>
        </row>
        <row r="475">
          <cell r="A475">
            <v>200202</v>
          </cell>
          <cell r="B475" t="str">
            <v>uan</v>
          </cell>
          <cell r="C475" t="str">
            <v>uan03</v>
          </cell>
          <cell r="D475">
            <v>37295</v>
          </cell>
          <cell r="E475">
            <v>37294</v>
          </cell>
          <cell r="F475">
            <v>37296</v>
          </cell>
          <cell r="G475">
            <v>16527.5</v>
          </cell>
          <cell r="H475">
            <v>16527.5</v>
          </cell>
          <cell r="I475" t="str">
            <v>FCA Nevinnomyssk</v>
          </cell>
          <cell r="J475" t="str">
            <v>FOB Novorossijsk</v>
          </cell>
          <cell r="K475" t="str">
            <v>НевАзот</v>
          </cell>
          <cell r="L475" t="str">
            <v>НевАзот</v>
          </cell>
          <cell r="M475" t="str">
            <v>GMF</v>
          </cell>
          <cell r="N475" t="str">
            <v>Transammonia</v>
          </cell>
          <cell r="O475">
            <v>50</v>
          </cell>
          <cell r="P475">
            <v>826375.15</v>
          </cell>
          <cell r="R475">
            <v>826375.15</v>
          </cell>
          <cell r="S475">
            <v>826375.15</v>
          </cell>
          <cell r="T475">
            <v>0</v>
          </cell>
          <cell r="U475">
            <v>34.200000000000003</v>
          </cell>
          <cell r="V475">
            <v>565240.60259999998</v>
          </cell>
          <cell r="W475">
            <v>565240.6</v>
          </cell>
          <cell r="X475">
            <v>0</v>
          </cell>
          <cell r="Y475">
            <v>3.06</v>
          </cell>
          <cell r="Z475">
            <v>50574.159200000002</v>
          </cell>
          <cell r="AA475">
            <v>50574.16</v>
          </cell>
          <cell r="AB475">
            <v>0</v>
          </cell>
          <cell r="AC475" t="str">
            <v>-</v>
          </cell>
          <cell r="AD475">
            <v>205623.21</v>
          </cell>
          <cell r="AE475">
            <v>205623.21</v>
          </cell>
          <cell r="AF475">
            <v>0</v>
          </cell>
          <cell r="AG475">
            <v>0</v>
          </cell>
          <cell r="AH475">
            <v>0</v>
          </cell>
          <cell r="AI475">
            <v>0</v>
          </cell>
          <cell r="AJ475">
            <v>50</v>
          </cell>
          <cell r="AK475">
            <v>46.74</v>
          </cell>
          <cell r="AL475">
            <v>49.9</v>
          </cell>
          <cell r="AM475">
            <v>824722.4</v>
          </cell>
          <cell r="AN475">
            <v>0</v>
          </cell>
          <cell r="AO475">
            <v>824722.4</v>
          </cell>
          <cell r="AP475">
            <v>49.9</v>
          </cell>
          <cell r="AQ475">
            <v>824722.39969999995</v>
          </cell>
          <cell r="AR475">
            <v>0</v>
          </cell>
          <cell r="AS475">
            <v>824722.39969999995</v>
          </cell>
          <cell r="AT475">
            <v>46.74</v>
          </cell>
          <cell r="AW475">
            <v>772495.4902</v>
          </cell>
          <cell r="AZ475">
            <v>772495.4902</v>
          </cell>
          <cell r="BA475">
            <v>0</v>
          </cell>
          <cell r="BB475">
            <v>772495.49</v>
          </cell>
          <cell r="BC475">
            <v>0</v>
          </cell>
          <cell r="BD475">
            <v>0</v>
          </cell>
          <cell r="BE475">
            <v>1652.7502999999999</v>
          </cell>
          <cell r="BF475">
            <v>1652.7502999999999</v>
          </cell>
          <cell r="BG475">
            <v>1631.6776</v>
          </cell>
          <cell r="BH475" t="str">
            <v>Paul Gilmore</v>
          </cell>
        </row>
        <row r="476">
          <cell r="A476">
            <v>200202</v>
          </cell>
          <cell r="B476" t="str">
            <v>ac</v>
          </cell>
          <cell r="C476" t="str">
            <v>ac77</v>
          </cell>
          <cell r="D476">
            <v>37294</v>
          </cell>
          <cell r="E476">
            <v>37295</v>
          </cell>
          <cell r="F476">
            <v>37295</v>
          </cell>
          <cell r="G476">
            <v>18063</v>
          </cell>
          <cell r="H476">
            <v>18063</v>
          </cell>
          <cell r="I476" t="str">
            <v>FOB Murmansk</v>
          </cell>
          <cell r="J476" t="str">
            <v>CFR Klaipeda</v>
          </cell>
          <cell r="K476" t="str">
            <v>КГОК</v>
          </cell>
          <cell r="L476" t="str">
            <v>КГОК</v>
          </cell>
          <cell r="M476" t="str">
            <v>GMF</v>
          </cell>
          <cell r="N476" t="str">
            <v>Lifosa</v>
          </cell>
          <cell r="O476">
            <v>56.8</v>
          </cell>
          <cell r="P476">
            <v>1025978.4</v>
          </cell>
          <cell r="R476">
            <v>1025978.4</v>
          </cell>
          <cell r="S476">
            <v>1025978.4</v>
          </cell>
          <cell r="T476">
            <v>0</v>
          </cell>
          <cell r="U476">
            <v>33</v>
          </cell>
          <cell r="V476">
            <v>596079</v>
          </cell>
          <cell r="W476">
            <v>596079</v>
          </cell>
          <cell r="X476">
            <v>0</v>
          </cell>
          <cell r="Y476">
            <v>14.18</v>
          </cell>
          <cell r="Z476">
            <v>256133.34</v>
          </cell>
          <cell r="AA476">
            <v>256133.34</v>
          </cell>
          <cell r="AB476">
            <v>0</v>
          </cell>
          <cell r="AC476" t="str">
            <v>ММП</v>
          </cell>
          <cell r="AD476">
            <v>168357.6</v>
          </cell>
          <cell r="AE476">
            <v>168357.6</v>
          </cell>
          <cell r="AF476">
            <v>0</v>
          </cell>
          <cell r="AG476">
            <v>0</v>
          </cell>
          <cell r="AH476">
            <v>0</v>
          </cell>
          <cell r="AI476">
            <v>0</v>
          </cell>
          <cell r="AJ476">
            <v>56.8</v>
          </cell>
          <cell r="AK476">
            <v>42.4</v>
          </cell>
          <cell r="AL476">
            <v>56.7</v>
          </cell>
          <cell r="AM476">
            <v>1024172.1</v>
          </cell>
          <cell r="AN476">
            <v>0</v>
          </cell>
          <cell r="AO476">
            <v>1024172.1</v>
          </cell>
          <cell r="AP476">
            <v>56.7</v>
          </cell>
          <cell r="AQ476">
            <v>1024172.1</v>
          </cell>
          <cell r="AS476">
            <v>1024172.1</v>
          </cell>
          <cell r="AT476">
            <v>42.4</v>
          </cell>
          <cell r="AU476">
            <v>765871.2</v>
          </cell>
          <cell r="AV476">
            <v>371.7</v>
          </cell>
          <cell r="AW476">
            <v>766242.9</v>
          </cell>
          <cell r="AX476">
            <v>765871.2</v>
          </cell>
          <cell r="AY476">
            <v>371.7</v>
          </cell>
          <cell r="AZ476">
            <v>766242.9</v>
          </cell>
          <cell r="BA476">
            <v>0</v>
          </cell>
          <cell r="BB476">
            <v>766242.9</v>
          </cell>
          <cell r="BC476">
            <v>0</v>
          </cell>
          <cell r="BD476">
            <v>0</v>
          </cell>
          <cell r="BE476">
            <v>1806.3</v>
          </cell>
          <cell r="BF476">
            <v>1795.86</v>
          </cell>
          <cell r="BG476">
            <v>1806.3</v>
          </cell>
          <cell r="BH476" t="str">
            <v>S.Razin</v>
          </cell>
        </row>
        <row r="477">
          <cell r="A477">
            <v>200202</v>
          </cell>
          <cell r="B477" t="str">
            <v>foc</v>
          </cell>
          <cell r="C477" t="str">
            <v>foc78</v>
          </cell>
          <cell r="D477">
            <v>37294</v>
          </cell>
          <cell r="E477">
            <v>37295</v>
          </cell>
          <cell r="F477">
            <v>37298</v>
          </cell>
          <cell r="G477">
            <v>3866.25</v>
          </cell>
          <cell r="H477">
            <v>3866.25</v>
          </cell>
          <cell r="I477" t="str">
            <v>FCA Kovdor</v>
          </cell>
          <cell r="J477" t="str">
            <v>DAF Bel-Pol</v>
          </cell>
          <cell r="K477" t="str">
            <v>КГОК</v>
          </cell>
          <cell r="L477" t="str">
            <v>КГОК</v>
          </cell>
          <cell r="M477" t="str">
            <v>GMF</v>
          </cell>
          <cell r="N477" t="str">
            <v>Shiran</v>
          </cell>
          <cell r="O477">
            <v>13.2789</v>
          </cell>
          <cell r="P477">
            <v>98430.48</v>
          </cell>
          <cell r="R477">
            <v>98430.48</v>
          </cell>
          <cell r="S477">
            <v>98430.48</v>
          </cell>
          <cell r="T477">
            <v>0</v>
          </cell>
          <cell r="U477">
            <v>11.26</v>
          </cell>
          <cell r="V477">
            <v>43533.974999999999</v>
          </cell>
          <cell r="W477">
            <v>43533.98</v>
          </cell>
          <cell r="X477">
            <v>0</v>
          </cell>
          <cell r="Y477">
            <v>1.85</v>
          </cell>
          <cell r="Z477">
            <v>7152.5625</v>
          </cell>
          <cell r="AA477">
            <v>7152.56</v>
          </cell>
          <cell r="AB477">
            <v>0</v>
          </cell>
          <cell r="AC477" t="str">
            <v>Intergate</v>
          </cell>
          <cell r="AD477">
            <v>46968</v>
          </cell>
          <cell r="AE477">
            <v>46968</v>
          </cell>
          <cell r="AF477">
            <v>0</v>
          </cell>
          <cell r="AG477">
            <v>0</v>
          </cell>
          <cell r="AH477">
            <v>0</v>
          </cell>
          <cell r="AI477">
            <v>0</v>
          </cell>
          <cell r="AJ477">
            <v>13.2789</v>
          </cell>
          <cell r="AK477">
            <v>11.31</v>
          </cell>
          <cell r="AL477">
            <v>13.2272</v>
          </cell>
          <cell r="AM477">
            <v>51139.66</v>
          </cell>
          <cell r="AN477">
            <v>47090.93</v>
          </cell>
          <cell r="AO477">
            <v>98230.59</v>
          </cell>
          <cell r="AP477">
            <v>13.2272</v>
          </cell>
          <cell r="AQ477">
            <v>51139.661999999997</v>
          </cell>
          <cell r="AR477">
            <v>47090.93</v>
          </cell>
          <cell r="AS477">
            <v>98230.592000000004</v>
          </cell>
          <cell r="AT477">
            <v>11.31</v>
          </cell>
          <cell r="AU477">
            <v>43727.287499999999</v>
          </cell>
          <cell r="AV477">
            <v>46968</v>
          </cell>
          <cell r="AW477">
            <v>90695.287500000006</v>
          </cell>
          <cell r="AX477">
            <v>43727.287499999999</v>
          </cell>
          <cell r="AY477">
            <v>46968</v>
          </cell>
          <cell r="AZ477">
            <v>90695.287500000006</v>
          </cell>
          <cell r="BA477">
            <v>0</v>
          </cell>
          <cell r="BB477">
            <v>90695.29</v>
          </cell>
          <cell r="BC477">
            <v>0</v>
          </cell>
          <cell r="BD477">
            <v>0</v>
          </cell>
          <cell r="BE477">
            <v>199.88800000000001</v>
          </cell>
          <cell r="BF477">
            <v>382.74200000000002</v>
          </cell>
          <cell r="BG477">
            <v>193.3125</v>
          </cell>
        </row>
        <row r="478">
          <cell r="A478">
            <v>200202</v>
          </cell>
          <cell r="B478" t="str">
            <v>np</v>
          </cell>
          <cell r="C478" t="str">
            <v>np33</v>
          </cell>
          <cell r="D478">
            <v>37307</v>
          </cell>
          <cell r="E478">
            <v>37296</v>
          </cell>
          <cell r="F478">
            <v>37308</v>
          </cell>
          <cell r="G478">
            <v>2738</v>
          </cell>
          <cell r="H478">
            <v>2707.070068359375</v>
          </cell>
          <cell r="I478" t="str">
            <v>FCA Sala</v>
          </cell>
          <cell r="J478" t="str">
            <v>FOB Tallinn</v>
          </cell>
          <cell r="K478" t="str">
            <v>Фосфорит</v>
          </cell>
          <cell r="L478" t="str">
            <v>Фосфорит</v>
          </cell>
          <cell r="M478" t="str">
            <v>GMF</v>
          </cell>
          <cell r="N478" t="str">
            <v>Helm</v>
          </cell>
          <cell r="O478">
            <v>104</v>
          </cell>
          <cell r="P478">
            <v>281535.28000000003</v>
          </cell>
          <cell r="R478">
            <v>281535.28000000003</v>
          </cell>
          <cell r="S478">
            <v>281535.28000000003</v>
          </cell>
          <cell r="T478">
            <v>0</v>
          </cell>
          <cell r="U478">
            <v>90.3</v>
          </cell>
          <cell r="V478">
            <v>247241.4</v>
          </cell>
          <cell r="W478">
            <v>247241.4</v>
          </cell>
          <cell r="X478">
            <v>0</v>
          </cell>
          <cell r="Y478">
            <v>0.02</v>
          </cell>
          <cell r="Z478">
            <v>54.141399999999997</v>
          </cell>
          <cell r="AA478">
            <v>54.14</v>
          </cell>
          <cell r="AB478">
            <v>0</v>
          </cell>
          <cell r="AC478" t="str">
            <v>EBSS</v>
          </cell>
          <cell r="AD478">
            <v>34857.120000000003</v>
          </cell>
          <cell r="AE478">
            <v>34857.120000000003</v>
          </cell>
          <cell r="AF478">
            <v>0</v>
          </cell>
          <cell r="AG478">
            <v>0</v>
          </cell>
          <cell r="AH478">
            <v>0</v>
          </cell>
          <cell r="AI478">
            <v>0</v>
          </cell>
          <cell r="AJ478">
            <v>104</v>
          </cell>
          <cell r="AK478">
            <v>103.88</v>
          </cell>
          <cell r="AL478">
            <v>103.95</v>
          </cell>
          <cell r="AM478">
            <v>281399.93</v>
          </cell>
          <cell r="AN478">
            <v>0</v>
          </cell>
          <cell r="AO478">
            <v>281399.93</v>
          </cell>
          <cell r="AP478">
            <v>103.95</v>
          </cell>
          <cell r="AQ478">
            <v>281399.9265</v>
          </cell>
          <cell r="AS478">
            <v>281399.9265</v>
          </cell>
          <cell r="AT478">
            <v>103.88</v>
          </cell>
          <cell r="AW478">
            <v>281210.43160000001</v>
          </cell>
          <cell r="AZ478">
            <v>281210.43160000001</v>
          </cell>
          <cell r="BA478">
            <v>0</v>
          </cell>
          <cell r="BB478">
            <v>281210.43</v>
          </cell>
          <cell r="BC478">
            <v>0</v>
          </cell>
          <cell r="BD478">
            <v>0</v>
          </cell>
          <cell r="BE478">
            <v>135.3535</v>
          </cell>
          <cell r="BF478">
            <v>135.3535</v>
          </cell>
          <cell r="BG478">
            <v>-888.08839999999998</v>
          </cell>
          <cell r="BH478" t="str">
            <v>Asseburg</v>
          </cell>
        </row>
        <row r="479">
          <cell r="A479">
            <v>200202</v>
          </cell>
          <cell r="B479" t="str">
            <v>np</v>
          </cell>
          <cell r="C479" t="str">
            <v>np41</v>
          </cell>
          <cell r="D479">
            <v>37303</v>
          </cell>
          <cell r="E479">
            <v>37296</v>
          </cell>
          <cell r="F479">
            <v>37303</v>
          </cell>
          <cell r="G479">
            <v>1316</v>
          </cell>
          <cell r="H479">
            <v>1300.0400390625</v>
          </cell>
          <cell r="I479" t="str">
            <v>FCA Sala</v>
          </cell>
          <cell r="J479" t="str">
            <v>FOB Tallinn</v>
          </cell>
          <cell r="K479" t="str">
            <v>Фосфорит</v>
          </cell>
          <cell r="L479" t="str">
            <v>Фосфорит</v>
          </cell>
          <cell r="M479" t="str">
            <v>GMF</v>
          </cell>
          <cell r="N479" t="str">
            <v>Kelenisso</v>
          </cell>
          <cell r="O479">
            <v>96</v>
          </cell>
          <cell r="P479">
            <v>124803.84</v>
          </cell>
          <cell r="R479">
            <v>124803.84</v>
          </cell>
          <cell r="S479">
            <v>124800</v>
          </cell>
          <cell r="T479">
            <v>3.84</v>
          </cell>
          <cell r="U479">
            <v>80.400000000000006</v>
          </cell>
          <cell r="V479">
            <v>105806.39999999999</v>
          </cell>
          <cell r="W479">
            <v>105806.39999999999</v>
          </cell>
          <cell r="X479">
            <v>0</v>
          </cell>
          <cell r="Y479">
            <v>1.89</v>
          </cell>
          <cell r="Z479">
            <v>2457.0756000000001</v>
          </cell>
          <cell r="AA479">
            <v>2457.08</v>
          </cell>
          <cell r="AB479">
            <v>0</v>
          </cell>
          <cell r="AC479" t="str">
            <v>EBSS</v>
          </cell>
          <cell r="AD479">
            <v>17024.04</v>
          </cell>
          <cell r="AE479">
            <v>17024.04</v>
          </cell>
          <cell r="AF479">
            <v>0</v>
          </cell>
          <cell r="AG479">
            <v>0</v>
          </cell>
          <cell r="AH479">
            <v>0</v>
          </cell>
          <cell r="AI479">
            <v>0</v>
          </cell>
          <cell r="AJ479">
            <v>96</v>
          </cell>
          <cell r="AK479">
            <v>93.91</v>
          </cell>
          <cell r="AL479">
            <v>95.9</v>
          </cell>
          <cell r="AM479">
            <v>124673.84</v>
          </cell>
          <cell r="AN479">
            <v>0</v>
          </cell>
          <cell r="AO479">
            <v>124673.84</v>
          </cell>
          <cell r="AP479">
            <v>95.9</v>
          </cell>
          <cell r="AQ479">
            <v>124673.836</v>
          </cell>
          <cell r="AS479">
            <v>124673.836</v>
          </cell>
          <cell r="AT479">
            <v>93.91</v>
          </cell>
          <cell r="AW479">
            <v>122086.7564</v>
          </cell>
          <cell r="AZ479">
            <v>122086.7564</v>
          </cell>
          <cell r="BA479">
            <v>0</v>
          </cell>
          <cell r="BB479">
            <v>122086.76</v>
          </cell>
          <cell r="BC479">
            <v>0</v>
          </cell>
          <cell r="BD479">
            <v>0</v>
          </cell>
          <cell r="BE479">
            <v>130.00399999999999</v>
          </cell>
          <cell r="BF479">
            <v>130.00399999999999</v>
          </cell>
          <cell r="BG479">
            <v>-743.68359999999996</v>
          </cell>
          <cell r="BH479" t="str">
            <v>Nautica</v>
          </cell>
        </row>
        <row r="480">
          <cell r="A480">
            <v>200202</v>
          </cell>
          <cell r="B480" t="str">
            <v>aac</v>
          </cell>
          <cell r="C480" t="str">
            <v>aac57</v>
          </cell>
          <cell r="D480">
            <v>37307</v>
          </cell>
          <cell r="E480">
            <v>37298</v>
          </cell>
          <cell r="F480">
            <v>37302</v>
          </cell>
          <cell r="G480">
            <v>464.70001220703125</v>
          </cell>
          <cell r="H480">
            <v>464.70001220703125</v>
          </cell>
          <cell r="I480" t="str">
            <v>FCA Nevinnomyssk</v>
          </cell>
          <cell r="J480" t="str">
            <v>DAF Buslovskaja</v>
          </cell>
          <cell r="K480" t="str">
            <v>НевАзот</v>
          </cell>
          <cell r="L480" t="str">
            <v>НевАзот</v>
          </cell>
          <cell r="M480" t="str">
            <v>GMF</v>
          </cell>
          <cell r="N480" t="str">
            <v>Vinmar</v>
          </cell>
          <cell r="O480">
            <v>177</v>
          </cell>
          <cell r="P480">
            <v>82251.899999999994</v>
          </cell>
          <cell r="R480">
            <v>82251.899999999994</v>
          </cell>
          <cell r="S480">
            <v>82251.899999999994</v>
          </cell>
          <cell r="T480">
            <v>0</v>
          </cell>
          <cell r="U480">
            <v>110</v>
          </cell>
          <cell r="V480">
            <v>51117</v>
          </cell>
          <cell r="W480">
            <v>51117</v>
          </cell>
          <cell r="X480">
            <v>0</v>
          </cell>
          <cell r="Y480">
            <v>10.36</v>
          </cell>
          <cell r="Z480">
            <v>4814.2920000000004</v>
          </cell>
          <cell r="AA480">
            <v>4814.29</v>
          </cell>
          <cell r="AB480">
            <v>0</v>
          </cell>
          <cell r="AC480" t="str">
            <v>Transair</v>
          </cell>
          <cell r="AD480">
            <v>25624.94</v>
          </cell>
          <cell r="AE480">
            <v>25624.94</v>
          </cell>
          <cell r="AF480">
            <v>0</v>
          </cell>
          <cell r="AG480">
            <v>0</v>
          </cell>
          <cell r="AH480">
            <v>0</v>
          </cell>
          <cell r="AI480">
            <v>0</v>
          </cell>
          <cell r="AJ480">
            <v>177</v>
          </cell>
          <cell r="AK480">
            <v>165.64</v>
          </cell>
          <cell r="AL480">
            <v>176.5</v>
          </cell>
          <cell r="AM480">
            <v>82019.55</v>
          </cell>
          <cell r="AN480">
            <v>0</v>
          </cell>
          <cell r="AO480">
            <v>82019.55</v>
          </cell>
          <cell r="AP480">
            <v>176.5</v>
          </cell>
          <cell r="AS480">
            <v>82019.55</v>
          </cell>
          <cell r="AT480">
            <v>165.64</v>
          </cell>
          <cell r="AW480">
            <v>76972.907999999996</v>
          </cell>
          <cell r="AZ480">
            <v>76972.907999999996</v>
          </cell>
          <cell r="BA480">
            <v>0</v>
          </cell>
          <cell r="BB480">
            <v>76972.91</v>
          </cell>
          <cell r="BC480">
            <v>0</v>
          </cell>
          <cell r="BD480">
            <v>0</v>
          </cell>
          <cell r="BE480">
            <v>232.35</v>
          </cell>
          <cell r="BF480">
            <v>232.35</v>
          </cell>
          <cell r="BG480">
            <v>230.96799999999999</v>
          </cell>
        </row>
        <row r="481">
          <cell r="A481">
            <v>200202</v>
          </cell>
          <cell r="B481" t="str">
            <v>ac</v>
          </cell>
          <cell r="C481" t="str">
            <v>ac78</v>
          </cell>
          <cell r="D481">
            <v>37299</v>
          </cell>
          <cell r="E481">
            <v>37298</v>
          </cell>
          <cell r="F481">
            <v>37298</v>
          </cell>
          <cell r="G481">
            <v>8156</v>
          </cell>
          <cell r="H481">
            <v>8156</v>
          </cell>
          <cell r="I481" t="str">
            <v>FOB Murmansk</v>
          </cell>
          <cell r="J481" t="str">
            <v>FOB Murmansk</v>
          </cell>
          <cell r="K481" t="str">
            <v>КГОК</v>
          </cell>
          <cell r="L481" t="str">
            <v>КГОК</v>
          </cell>
          <cell r="M481" t="str">
            <v>GMF</v>
          </cell>
          <cell r="N481" t="str">
            <v>Norsk Hydro</v>
          </cell>
          <cell r="O481">
            <v>44.9</v>
          </cell>
          <cell r="P481">
            <v>366204.4</v>
          </cell>
          <cell r="R481">
            <v>366204.4</v>
          </cell>
          <cell r="S481">
            <v>366204.4</v>
          </cell>
          <cell r="T481">
            <v>0</v>
          </cell>
          <cell r="U481">
            <v>33</v>
          </cell>
          <cell r="V481">
            <v>269148</v>
          </cell>
          <cell r="W481">
            <v>269148</v>
          </cell>
          <cell r="X481">
            <v>0</v>
          </cell>
          <cell r="Y481">
            <v>11.6</v>
          </cell>
          <cell r="Z481">
            <v>94609.600000000006</v>
          </cell>
          <cell r="AA481">
            <v>94609.600000000006</v>
          </cell>
          <cell r="AB481">
            <v>0</v>
          </cell>
          <cell r="AD481">
            <v>0</v>
          </cell>
          <cell r="AE481">
            <v>0</v>
          </cell>
          <cell r="AF481">
            <v>0</v>
          </cell>
          <cell r="AG481">
            <v>0</v>
          </cell>
          <cell r="AH481">
            <v>0</v>
          </cell>
          <cell r="AI481">
            <v>0</v>
          </cell>
          <cell r="AJ481">
            <v>44.9</v>
          </cell>
          <cell r="AK481">
            <v>33.1</v>
          </cell>
          <cell r="AL481">
            <v>44.8</v>
          </cell>
          <cell r="AM481">
            <v>365388.79999999999</v>
          </cell>
          <cell r="AN481">
            <v>0</v>
          </cell>
          <cell r="AO481">
            <v>365388.79999999999</v>
          </cell>
          <cell r="AP481">
            <v>44.8</v>
          </cell>
          <cell r="AQ481">
            <v>365388.79999999999</v>
          </cell>
          <cell r="AS481">
            <v>365388.79999999999</v>
          </cell>
          <cell r="AT481">
            <v>33.1</v>
          </cell>
          <cell r="AU481">
            <v>269963.59999999998</v>
          </cell>
          <cell r="AW481">
            <v>269963.59999999998</v>
          </cell>
          <cell r="AX481">
            <v>269963.59999999998</v>
          </cell>
          <cell r="AZ481">
            <v>269963.59999999998</v>
          </cell>
          <cell r="BA481">
            <v>0</v>
          </cell>
          <cell r="BB481">
            <v>269963.59999999998</v>
          </cell>
          <cell r="BC481">
            <v>0</v>
          </cell>
          <cell r="BD481">
            <v>0</v>
          </cell>
          <cell r="BE481">
            <v>815.6</v>
          </cell>
          <cell r="BF481">
            <v>815.6</v>
          </cell>
          <cell r="BG481">
            <v>815.6</v>
          </cell>
        </row>
        <row r="482">
          <cell r="A482">
            <v>200202</v>
          </cell>
          <cell r="B482" t="str">
            <v>bc</v>
          </cell>
          <cell r="C482" t="str">
            <v>bc49</v>
          </cell>
          <cell r="D482">
            <v>37294</v>
          </cell>
          <cell r="E482">
            <v>37298</v>
          </cell>
          <cell r="F482">
            <v>37315</v>
          </cell>
          <cell r="G482">
            <v>60</v>
          </cell>
          <cell r="H482">
            <v>60</v>
          </cell>
          <cell r="I482" t="str">
            <v>FCA Kovdor</v>
          </cell>
          <cell r="J482" t="str">
            <v>DAF Chop</v>
          </cell>
          <cell r="K482" t="str">
            <v>КГОК</v>
          </cell>
          <cell r="L482" t="str">
            <v>КГОК</v>
          </cell>
          <cell r="M482" t="str">
            <v>GMF</v>
          </cell>
          <cell r="N482" t="str">
            <v>AlfaChem</v>
          </cell>
          <cell r="O482">
            <v>2000</v>
          </cell>
          <cell r="P482">
            <v>120000</v>
          </cell>
          <cell r="R482">
            <v>120000</v>
          </cell>
          <cell r="S482">
            <v>120000</v>
          </cell>
          <cell r="T482">
            <v>0</v>
          </cell>
          <cell r="U482">
            <v>1600</v>
          </cell>
          <cell r="V482">
            <v>96000</v>
          </cell>
          <cell r="W482">
            <v>96000</v>
          </cell>
          <cell r="X482">
            <v>0</v>
          </cell>
          <cell r="Y482">
            <v>337</v>
          </cell>
          <cell r="Z482">
            <v>20220</v>
          </cell>
          <cell r="AA482">
            <v>20220</v>
          </cell>
          <cell r="AB482">
            <v>0</v>
          </cell>
          <cell r="AD482">
            <v>1956</v>
          </cell>
          <cell r="AE482">
            <v>1956</v>
          </cell>
          <cell r="AF482">
            <v>0</v>
          </cell>
          <cell r="AG482">
            <v>0</v>
          </cell>
          <cell r="AH482">
            <v>0</v>
          </cell>
          <cell r="AI482">
            <v>0</v>
          </cell>
          <cell r="AJ482">
            <v>2000</v>
          </cell>
          <cell r="AK482">
            <v>1643</v>
          </cell>
          <cell r="AL482">
            <v>1990</v>
          </cell>
          <cell r="AM482">
            <v>119400</v>
          </cell>
          <cell r="AN482">
            <v>0</v>
          </cell>
          <cell r="AO482">
            <v>119400</v>
          </cell>
          <cell r="AP482">
            <v>1990</v>
          </cell>
          <cell r="AQ482">
            <v>119400</v>
          </cell>
          <cell r="AS482">
            <v>119400</v>
          </cell>
          <cell r="AT482">
            <v>1643</v>
          </cell>
          <cell r="AW482">
            <v>98580</v>
          </cell>
          <cell r="AZ482">
            <v>98580</v>
          </cell>
          <cell r="BA482">
            <v>0</v>
          </cell>
          <cell r="BB482">
            <v>98580</v>
          </cell>
          <cell r="BC482">
            <v>0</v>
          </cell>
          <cell r="BD482">
            <v>0</v>
          </cell>
          <cell r="BE482">
            <v>600</v>
          </cell>
          <cell r="BF482">
            <v>600</v>
          </cell>
          <cell r="BG482">
            <v>624</v>
          </cell>
        </row>
        <row r="483">
          <cell r="A483">
            <v>200202</v>
          </cell>
          <cell r="B483" t="str">
            <v>foc</v>
          </cell>
          <cell r="C483" t="str">
            <v>foc79</v>
          </cell>
          <cell r="D483">
            <v>37298</v>
          </cell>
          <cell r="E483">
            <v>37298</v>
          </cell>
          <cell r="F483">
            <v>37300</v>
          </cell>
          <cell r="G483">
            <v>3874.760009765625</v>
          </cell>
          <cell r="H483">
            <v>3874.760009765625</v>
          </cell>
          <cell r="I483" t="str">
            <v>FCA Kovdor</v>
          </cell>
          <cell r="J483" t="str">
            <v>DAF Bel-Pol</v>
          </cell>
          <cell r="K483" t="str">
            <v>КГОК</v>
          </cell>
          <cell r="L483" t="str">
            <v>КГОК</v>
          </cell>
          <cell r="M483" t="str">
            <v>GMF</v>
          </cell>
          <cell r="N483" t="str">
            <v>Shiran</v>
          </cell>
          <cell r="O483">
            <v>13.358499999999999</v>
          </cell>
          <cell r="P483">
            <v>98955.56</v>
          </cell>
          <cell r="R483">
            <v>98955.56</v>
          </cell>
          <cell r="S483">
            <v>98955.56</v>
          </cell>
          <cell r="T483">
            <v>0</v>
          </cell>
          <cell r="U483">
            <v>11.3</v>
          </cell>
          <cell r="V483">
            <v>43784.788</v>
          </cell>
          <cell r="W483">
            <v>43784.79</v>
          </cell>
          <cell r="X483">
            <v>0</v>
          </cell>
          <cell r="Y483">
            <v>1.85</v>
          </cell>
          <cell r="Z483">
            <v>7168.3059999999996</v>
          </cell>
          <cell r="AA483">
            <v>7168.31</v>
          </cell>
          <cell r="AB483">
            <v>0</v>
          </cell>
          <cell r="AC483" t="str">
            <v>Intergate</v>
          </cell>
          <cell r="AD483">
            <v>47100</v>
          </cell>
          <cell r="AE483">
            <v>47100</v>
          </cell>
          <cell r="AF483">
            <v>0</v>
          </cell>
          <cell r="AG483">
            <v>0</v>
          </cell>
          <cell r="AH483">
            <v>0</v>
          </cell>
          <cell r="AI483">
            <v>0</v>
          </cell>
          <cell r="AJ483">
            <v>13.358499999999999</v>
          </cell>
          <cell r="AK483">
            <v>11.3834</v>
          </cell>
          <cell r="AL483">
            <v>13.305999999999999</v>
          </cell>
          <cell r="AM483">
            <v>51557.56</v>
          </cell>
          <cell r="AN483">
            <v>47194.58</v>
          </cell>
          <cell r="AO483">
            <v>98752.14</v>
          </cell>
          <cell r="AP483">
            <v>13.305999999999999</v>
          </cell>
          <cell r="AQ483">
            <v>51557.556600000004</v>
          </cell>
          <cell r="AR483">
            <v>47194.58</v>
          </cell>
          <cell r="AS483">
            <v>98752.136599999998</v>
          </cell>
          <cell r="AT483">
            <v>11.3834</v>
          </cell>
          <cell r="AU483">
            <v>44107.942999999999</v>
          </cell>
          <cell r="AV483">
            <v>47100</v>
          </cell>
          <cell r="AW483">
            <v>91207.942999999999</v>
          </cell>
          <cell r="AX483">
            <v>44107.942999999999</v>
          </cell>
          <cell r="AY483">
            <v>47100</v>
          </cell>
          <cell r="AZ483">
            <v>91207.942999999999</v>
          </cell>
          <cell r="BA483">
            <v>0</v>
          </cell>
          <cell r="BB483">
            <v>91207.94</v>
          </cell>
          <cell r="BC483">
            <v>0</v>
          </cell>
          <cell r="BD483">
            <v>0</v>
          </cell>
          <cell r="BE483">
            <v>203.42339999999999</v>
          </cell>
          <cell r="BF483">
            <v>375.88760000000002</v>
          </cell>
          <cell r="BG483">
            <v>323.15499999999997</v>
          </cell>
        </row>
        <row r="484">
          <cell r="A484">
            <v>200202</v>
          </cell>
          <cell r="B484" t="str">
            <v>aac</v>
          </cell>
          <cell r="C484" t="str">
            <v>aac54</v>
          </cell>
          <cell r="D484">
            <v>37321</v>
          </cell>
          <cell r="E484">
            <v>37299</v>
          </cell>
          <cell r="F484">
            <v>37302</v>
          </cell>
          <cell r="G484">
            <v>500.10000610351563</v>
          </cell>
          <cell r="H484">
            <v>500.10000610351563</v>
          </cell>
          <cell r="I484" t="str">
            <v>FCA Nevinnomyssk</v>
          </cell>
          <cell r="J484" t="str">
            <v>DAF Mostis</v>
          </cell>
          <cell r="K484" t="str">
            <v>НевАзот</v>
          </cell>
          <cell r="L484" t="str">
            <v>НевАзот</v>
          </cell>
          <cell r="M484" t="str">
            <v>GMF</v>
          </cell>
          <cell r="N484" t="str">
            <v>Pentoil</v>
          </cell>
          <cell r="O484">
            <v>247</v>
          </cell>
          <cell r="P484">
            <v>123524.7</v>
          </cell>
          <cell r="R484">
            <v>123524.7</v>
          </cell>
          <cell r="S484">
            <v>123524.7</v>
          </cell>
          <cell r="T484">
            <v>0</v>
          </cell>
          <cell r="U484">
            <v>110</v>
          </cell>
          <cell r="V484">
            <v>55011</v>
          </cell>
          <cell r="W484">
            <v>55011</v>
          </cell>
          <cell r="X484">
            <v>0</v>
          </cell>
          <cell r="Y484">
            <v>75.63</v>
          </cell>
          <cell r="Z484">
            <v>37822.563000000002</v>
          </cell>
          <cell r="AA484">
            <v>37822.559999999998</v>
          </cell>
          <cell r="AB484">
            <v>0</v>
          </cell>
          <cell r="AC484" t="str">
            <v>Transair</v>
          </cell>
          <cell r="AD484">
            <v>29939.94</v>
          </cell>
          <cell r="AE484">
            <v>29939.94</v>
          </cell>
          <cell r="AF484">
            <v>0</v>
          </cell>
          <cell r="AG484">
            <v>0</v>
          </cell>
          <cell r="AH484">
            <v>0</v>
          </cell>
          <cell r="AI484">
            <v>0</v>
          </cell>
          <cell r="AJ484">
            <v>247</v>
          </cell>
          <cell r="AK484">
            <v>170.37</v>
          </cell>
          <cell r="AL484">
            <v>246.5</v>
          </cell>
          <cell r="AM484">
            <v>123274.65</v>
          </cell>
          <cell r="AN484">
            <v>0</v>
          </cell>
          <cell r="AO484">
            <v>123274.65</v>
          </cell>
          <cell r="AP484">
            <v>246.5</v>
          </cell>
          <cell r="AS484">
            <v>123274.65</v>
          </cell>
          <cell r="AT484">
            <v>170.37</v>
          </cell>
          <cell r="AW484">
            <v>85202.036999999997</v>
          </cell>
          <cell r="AZ484">
            <v>85202.036999999997</v>
          </cell>
          <cell r="BA484">
            <v>0</v>
          </cell>
          <cell r="BB484">
            <v>85202.04</v>
          </cell>
          <cell r="BC484">
            <v>0</v>
          </cell>
          <cell r="BD484">
            <v>0</v>
          </cell>
          <cell r="BE484">
            <v>250.05</v>
          </cell>
          <cell r="BF484">
            <v>250.05</v>
          </cell>
          <cell r="BG484">
            <v>251.09700000000001</v>
          </cell>
        </row>
        <row r="485">
          <cell r="A485">
            <v>200202</v>
          </cell>
          <cell r="B485" t="str">
            <v>aac</v>
          </cell>
          <cell r="C485" t="str">
            <v>aac58</v>
          </cell>
          <cell r="D485">
            <v>37307</v>
          </cell>
          <cell r="E485">
            <v>37299</v>
          </cell>
          <cell r="F485">
            <v>37302</v>
          </cell>
          <cell r="G485">
            <v>66.199996948242188</v>
          </cell>
          <cell r="H485">
            <v>66.199996948242188</v>
          </cell>
          <cell r="I485" t="str">
            <v>FCA Nevinnomyssk</v>
          </cell>
          <cell r="J485" t="str">
            <v>DAF Buslovskaja</v>
          </cell>
          <cell r="K485" t="str">
            <v>НевАзот</v>
          </cell>
          <cell r="L485" t="str">
            <v>НевАзот</v>
          </cell>
          <cell r="M485" t="str">
            <v>GMF</v>
          </cell>
          <cell r="N485" t="str">
            <v>Vinmar</v>
          </cell>
          <cell r="O485">
            <v>177</v>
          </cell>
          <cell r="P485">
            <v>11717.4</v>
          </cell>
          <cell r="R485">
            <v>11717.4</v>
          </cell>
          <cell r="S485">
            <v>11717.4</v>
          </cell>
          <cell r="T485">
            <v>0</v>
          </cell>
          <cell r="U485">
            <v>110</v>
          </cell>
          <cell r="V485">
            <v>7282</v>
          </cell>
          <cell r="W485">
            <v>7282</v>
          </cell>
          <cell r="X485">
            <v>0</v>
          </cell>
          <cell r="Y485">
            <v>10.36</v>
          </cell>
          <cell r="Z485">
            <v>685.83199999999999</v>
          </cell>
          <cell r="AA485">
            <v>685.83</v>
          </cell>
          <cell r="AB485">
            <v>0</v>
          </cell>
          <cell r="AC485" t="str">
            <v>Transair</v>
          </cell>
          <cell r="AD485">
            <v>3650.47</v>
          </cell>
          <cell r="AE485">
            <v>3650.47</v>
          </cell>
          <cell r="AF485">
            <v>0</v>
          </cell>
          <cell r="AG485">
            <v>0</v>
          </cell>
          <cell r="AH485">
            <v>0</v>
          </cell>
          <cell r="AI485">
            <v>0</v>
          </cell>
          <cell r="AJ485">
            <v>177</v>
          </cell>
          <cell r="AK485">
            <v>165.64</v>
          </cell>
          <cell r="AL485">
            <v>176.5</v>
          </cell>
          <cell r="AM485">
            <v>11684.3</v>
          </cell>
          <cell r="AN485">
            <v>0</v>
          </cell>
          <cell r="AO485">
            <v>11684.3</v>
          </cell>
          <cell r="AP485">
            <v>176.5</v>
          </cell>
          <cell r="AS485">
            <v>11684.3</v>
          </cell>
          <cell r="AT485">
            <v>165.64</v>
          </cell>
          <cell r="AW485">
            <v>10965.368</v>
          </cell>
          <cell r="AZ485">
            <v>10965.368</v>
          </cell>
          <cell r="BA485">
            <v>0</v>
          </cell>
          <cell r="BB485">
            <v>10965.37</v>
          </cell>
          <cell r="BC485">
            <v>0</v>
          </cell>
          <cell r="BD485">
            <v>0</v>
          </cell>
          <cell r="BE485">
            <v>33.1</v>
          </cell>
          <cell r="BF485">
            <v>33.1</v>
          </cell>
          <cell r="BG485">
            <v>32.898000000000003</v>
          </cell>
        </row>
        <row r="486">
          <cell r="A486">
            <v>200202</v>
          </cell>
          <cell r="B486" t="str">
            <v>aah</v>
          </cell>
          <cell r="C486" t="str">
            <v>aah16</v>
          </cell>
          <cell r="D486">
            <v>37307</v>
          </cell>
          <cell r="E486">
            <v>37299</v>
          </cell>
          <cell r="F486">
            <v>37307</v>
          </cell>
          <cell r="G486">
            <v>178.5</v>
          </cell>
          <cell r="H486">
            <v>178.5</v>
          </cell>
          <cell r="I486" t="str">
            <v>FCA Nevinnomyssk</v>
          </cell>
          <cell r="J486" t="str">
            <v>DAF Uspenskaja</v>
          </cell>
          <cell r="K486" t="str">
            <v>НевАзот</v>
          </cell>
          <cell r="L486" t="str">
            <v>НевАзот</v>
          </cell>
          <cell r="M486" t="str">
            <v>GMF</v>
          </cell>
          <cell r="N486" t="str">
            <v>PCC</v>
          </cell>
          <cell r="O486">
            <v>369</v>
          </cell>
          <cell r="P486">
            <v>65866.5</v>
          </cell>
          <cell r="R486">
            <v>65866.5</v>
          </cell>
          <cell r="S486">
            <v>65866.5</v>
          </cell>
          <cell r="T486">
            <v>0</v>
          </cell>
          <cell r="U486">
            <v>315</v>
          </cell>
          <cell r="V486">
            <v>56227.5</v>
          </cell>
          <cell r="W486">
            <v>56227.5</v>
          </cell>
          <cell r="X486">
            <v>0</v>
          </cell>
          <cell r="Y486">
            <v>29.7</v>
          </cell>
          <cell r="Z486">
            <v>5301.45</v>
          </cell>
          <cell r="AA486">
            <v>5301.45</v>
          </cell>
          <cell r="AB486">
            <v>0</v>
          </cell>
          <cell r="AC486" t="str">
            <v>Transair</v>
          </cell>
          <cell r="AD486">
            <v>4069.68</v>
          </cell>
          <cell r="AE486">
            <v>4069.68</v>
          </cell>
          <cell r="AF486">
            <v>0</v>
          </cell>
          <cell r="AG486">
            <v>0</v>
          </cell>
          <cell r="AH486">
            <v>0</v>
          </cell>
          <cell r="AI486">
            <v>0</v>
          </cell>
          <cell r="AJ486">
            <v>369</v>
          </cell>
          <cell r="AK486">
            <v>338.3</v>
          </cell>
          <cell r="AL486">
            <v>368.5</v>
          </cell>
          <cell r="AM486">
            <v>65777.25</v>
          </cell>
          <cell r="AN486">
            <v>0</v>
          </cell>
          <cell r="AO486">
            <v>65777.25</v>
          </cell>
          <cell r="AP486">
            <v>368.5</v>
          </cell>
          <cell r="AS486">
            <v>65777.25</v>
          </cell>
          <cell r="AT486">
            <v>338.3</v>
          </cell>
          <cell r="AW486">
            <v>60386.55</v>
          </cell>
          <cell r="AZ486">
            <v>60386.55</v>
          </cell>
          <cell r="BA486">
            <v>0</v>
          </cell>
          <cell r="BB486">
            <v>60386.55</v>
          </cell>
          <cell r="BC486">
            <v>0</v>
          </cell>
          <cell r="BD486">
            <v>0</v>
          </cell>
          <cell r="BE486">
            <v>89.25</v>
          </cell>
          <cell r="BF486">
            <v>89.25</v>
          </cell>
          <cell r="BG486">
            <v>89.37</v>
          </cell>
        </row>
        <row r="487">
          <cell r="A487">
            <v>200202</v>
          </cell>
          <cell r="B487" t="str">
            <v>aac</v>
          </cell>
          <cell r="C487" t="str">
            <v>aac60</v>
          </cell>
          <cell r="D487">
            <v>37321</v>
          </cell>
          <cell r="E487">
            <v>37300</v>
          </cell>
          <cell r="F487">
            <v>37315</v>
          </cell>
          <cell r="G487">
            <v>85.5</v>
          </cell>
          <cell r="H487">
            <v>85.5</v>
          </cell>
          <cell r="I487" t="str">
            <v>FCA Nevinnomyssk</v>
          </cell>
          <cell r="J487" t="str">
            <v>DAF Mostis</v>
          </cell>
          <cell r="K487" t="str">
            <v>НевАзот</v>
          </cell>
          <cell r="L487" t="str">
            <v>НевАзот</v>
          </cell>
          <cell r="M487" t="str">
            <v>GMF</v>
          </cell>
          <cell r="N487" t="str">
            <v>Pentoil</v>
          </cell>
          <cell r="O487">
            <v>247</v>
          </cell>
          <cell r="P487">
            <v>21118.5</v>
          </cell>
          <cell r="R487">
            <v>21118.5</v>
          </cell>
          <cell r="S487">
            <v>21118.5</v>
          </cell>
          <cell r="T487">
            <v>0</v>
          </cell>
          <cell r="U487">
            <v>110</v>
          </cell>
          <cell r="V487">
            <v>9405</v>
          </cell>
          <cell r="W487">
            <v>9405</v>
          </cell>
          <cell r="X487">
            <v>0</v>
          </cell>
          <cell r="Y487">
            <v>75.63</v>
          </cell>
          <cell r="Z487">
            <v>6466.3649999999998</v>
          </cell>
          <cell r="AA487">
            <v>6466.37</v>
          </cell>
          <cell r="AB487">
            <v>0</v>
          </cell>
          <cell r="AC487" t="str">
            <v>Transair</v>
          </cell>
          <cell r="AD487">
            <v>5118.71</v>
          </cell>
          <cell r="AE487">
            <v>5118.71</v>
          </cell>
          <cell r="AF487">
            <v>0</v>
          </cell>
          <cell r="AG487">
            <v>0</v>
          </cell>
          <cell r="AH487">
            <v>0</v>
          </cell>
          <cell r="AI487">
            <v>0</v>
          </cell>
          <cell r="AJ487">
            <v>247</v>
          </cell>
          <cell r="AK487">
            <v>170.37</v>
          </cell>
          <cell r="AL487">
            <v>246.5</v>
          </cell>
          <cell r="AM487">
            <v>21075.75</v>
          </cell>
          <cell r="AN487">
            <v>0</v>
          </cell>
          <cell r="AO487">
            <v>21075.75</v>
          </cell>
          <cell r="AP487">
            <v>246.5</v>
          </cell>
          <cell r="AS487">
            <v>21075.75</v>
          </cell>
          <cell r="AT487">
            <v>170.37</v>
          </cell>
          <cell r="AW487">
            <v>14566.635</v>
          </cell>
          <cell r="AZ487">
            <v>14566.635</v>
          </cell>
          <cell r="BA487">
            <v>0</v>
          </cell>
          <cell r="BB487">
            <v>14566.64</v>
          </cell>
          <cell r="BC487">
            <v>0</v>
          </cell>
          <cell r="BD487">
            <v>0</v>
          </cell>
          <cell r="BE487">
            <v>42.75</v>
          </cell>
          <cell r="BF487">
            <v>42.75</v>
          </cell>
          <cell r="BG487">
            <v>42.924999999999997</v>
          </cell>
        </row>
        <row r="488">
          <cell r="A488">
            <v>200202</v>
          </cell>
          <cell r="B488" t="str">
            <v>aah</v>
          </cell>
          <cell r="C488" t="str">
            <v>aah17</v>
          </cell>
          <cell r="D488">
            <v>37311</v>
          </cell>
          <cell r="E488">
            <v>37300</v>
          </cell>
          <cell r="F488">
            <v>37300</v>
          </cell>
          <cell r="G488">
            <v>74.099998474121094</v>
          </cell>
          <cell r="H488">
            <v>74.099998474121094</v>
          </cell>
          <cell r="I488" t="str">
            <v>FCA Nevinnomyssk</v>
          </cell>
          <cell r="J488" t="str">
            <v>FCA Nevinnomyssk</v>
          </cell>
          <cell r="K488" t="str">
            <v>НевАзот</v>
          </cell>
          <cell r="L488" t="str">
            <v>НевАзот</v>
          </cell>
          <cell r="M488" t="str">
            <v>GMF</v>
          </cell>
          <cell r="N488" t="str">
            <v>Marmara</v>
          </cell>
          <cell r="O488">
            <v>370</v>
          </cell>
          <cell r="P488">
            <v>27417</v>
          </cell>
          <cell r="R488">
            <v>27417</v>
          </cell>
          <cell r="S488">
            <v>27417</v>
          </cell>
          <cell r="T488">
            <v>0</v>
          </cell>
          <cell r="U488">
            <v>315</v>
          </cell>
          <cell r="V488">
            <v>23341.5</v>
          </cell>
          <cell r="W488">
            <v>23341.5</v>
          </cell>
          <cell r="X488">
            <v>0</v>
          </cell>
          <cell r="Y488">
            <v>53.5</v>
          </cell>
          <cell r="Z488">
            <v>3964.35</v>
          </cell>
          <cell r="AA488">
            <v>3964.35</v>
          </cell>
          <cell r="AB488">
            <v>0</v>
          </cell>
          <cell r="AD488">
            <v>0</v>
          </cell>
          <cell r="AE488">
            <v>0</v>
          </cell>
          <cell r="AF488">
            <v>0</v>
          </cell>
          <cell r="AG488">
            <v>0</v>
          </cell>
          <cell r="AH488">
            <v>0</v>
          </cell>
          <cell r="AI488">
            <v>0</v>
          </cell>
          <cell r="AJ488">
            <v>370</v>
          </cell>
          <cell r="AK488">
            <v>315.5</v>
          </cell>
          <cell r="AL488">
            <v>369.5</v>
          </cell>
          <cell r="AM488">
            <v>27379.95</v>
          </cell>
          <cell r="AN488">
            <v>0</v>
          </cell>
          <cell r="AO488">
            <v>27379.95</v>
          </cell>
          <cell r="AP488">
            <v>369.5</v>
          </cell>
          <cell r="AS488">
            <v>27379.95</v>
          </cell>
          <cell r="AT488">
            <v>315.5</v>
          </cell>
          <cell r="AW488">
            <v>23378.55</v>
          </cell>
          <cell r="AZ488">
            <v>23378.55</v>
          </cell>
          <cell r="BA488">
            <v>0</v>
          </cell>
          <cell r="BB488">
            <v>23378.55</v>
          </cell>
          <cell r="BC488">
            <v>0</v>
          </cell>
          <cell r="BD488">
            <v>0</v>
          </cell>
          <cell r="BE488">
            <v>37.049999999999997</v>
          </cell>
          <cell r="BF488">
            <v>37.049999999999997</v>
          </cell>
          <cell r="BG488">
            <v>37.049999999999997</v>
          </cell>
        </row>
        <row r="489">
          <cell r="A489">
            <v>200202</v>
          </cell>
          <cell r="B489" t="str">
            <v>foc</v>
          </cell>
          <cell r="C489" t="str">
            <v>foc80</v>
          </cell>
          <cell r="D489">
            <v>37301</v>
          </cell>
          <cell r="E489">
            <v>37300</v>
          </cell>
          <cell r="F489">
            <v>37301</v>
          </cell>
          <cell r="G489">
            <v>3853.77001953125</v>
          </cell>
          <cell r="H489">
            <v>3853.77001953125</v>
          </cell>
          <cell r="I489" t="str">
            <v>FCA Kovdor</v>
          </cell>
          <cell r="J489" t="str">
            <v>DAF Bel-Pol</v>
          </cell>
          <cell r="K489" t="str">
            <v>КГОК</v>
          </cell>
          <cell r="L489" t="str">
            <v>КГОК</v>
          </cell>
          <cell r="M489" t="str">
            <v>GMF</v>
          </cell>
          <cell r="N489" t="str">
            <v>Shiran</v>
          </cell>
          <cell r="O489">
            <v>13.2789</v>
          </cell>
          <cell r="P489">
            <v>98112.75</v>
          </cell>
          <cell r="R489">
            <v>98112.75</v>
          </cell>
          <cell r="S489">
            <v>98112.75</v>
          </cell>
          <cell r="T489">
            <v>0</v>
          </cell>
          <cell r="U489">
            <v>11.26</v>
          </cell>
          <cell r="V489">
            <v>43393.450199999999</v>
          </cell>
          <cell r="W489">
            <v>43393.45</v>
          </cell>
          <cell r="X489">
            <v>0</v>
          </cell>
          <cell r="Y489">
            <v>1.86</v>
          </cell>
          <cell r="Z489">
            <v>7168.0122000000001</v>
          </cell>
          <cell r="AA489">
            <v>7168.01</v>
          </cell>
          <cell r="AB489">
            <v>0</v>
          </cell>
          <cell r="AC489" t="str">
            <v>Intergate</v>
          </cell>
          <cell r="AD489">
            <v>46788</v>
          </cell>
          <cell r="AE489">
            <v>46788</v>
          </cell>
          <cell r="AF489">
            <v>0</v>
          </cell>
          <cell r="AG489">
            <v>0</v>
          </cell>
          <cell r="AH489">
            <v>0</v>
          </cell>
          <cell r="AI489">
            <v>0</v>
          </cell>
          <cell r="AJ489">
            <v>13.2789</v>
          </cell>
          <cell r="AK489">
            <v>11.31</v>
          </cell>
          <cell r="AL489">
            <v>13.2272</v>
          </cell>
          <cell r="AM489">
            <v>50974.59</v>
          </cell>
          <cell r="AN489">
            <v>46938.92</v>
          </cell>
          <cell r="AO489">
            <v>97913.51</v>
          </cell>
          <cell r="AP489">
            <v>13.2272</v>
          </cell>
          <cell r="AQ489">
            <v>50974.586499999998</v>
          </cell>
          <cell r="AR489">
            <v>46938.92</v>
          </cell>
          <cell r="AS489">
            <v>97913.506500000003</v>
          </cell>
          <cell r="AT489">
            <v>11.31</v>
          </cell>
          <cell r="AU489">
            <v>43586.138700000003</v>
          </cell>
          <cell r="AV489">
            <v>46788</v>
          </cell>
          <cell r="AW489">
            <v>90374.138699999996</v>
          </cell>
          <cell r="AX489">
            <v>43586.138700000003</v>
          </cell>
          <cell r="AY489">
            <v>46788</v>
          </cell>
          <cell r="AZ489">
            <v>90374.138699999996</v>
          </cell>
          <cell r="BA489">
            <v>0</v>
          </cell>
          <cell r="BB489">
            <v>90374.14</v>
          </cell>
          <cell r="BC489">
            <v>0</v>
          </cell>
          <cell r="BD489">
            <v>0</v>
          </cell>
          <cell r="BE489">
            <v>199.24350000000001</v>
          </cell>
          <cell r="BF489">
            <v>371.35559999999998</v>
          </cell>
          <cell r="BG489">
            <v>192.6885</v>
          </cell>
        </row>
        <row r="490">
          <cell r="A490">
            <v>200202</v>
          </cell>
          <cell r="B490" t="str">
            <v>ur</v>
          </cell>
          <cell r="C490" t="str">
            <v>ur03</v>
          </cell>
          <cell r="D490">
            <v>37302</v>
          </cell>
          <cell r="E490">
            <v>37300</v>
          </cell>
          <cell r="F490">
            <v>37301</v>
          </cell>
          <cell r="G490">
            <v>10000</v>
          </cell>
          <cell r="H490">
            <v>10000</v>
          </cell>
          <cell r="I490" t="str">
            <v>FOB Novorossijsk</v>
          </cell>
          <cell r="J490" t="str">
            <v>FOB Novorossijsk</v>
          </cell>
          <cell r="K490" t="str">
            <v>НевАзот</v>
          </cell>
          <cell r="L490" t="str">
            <v>НевАзот</v>
          </cell>
          <cell r="M490" t="str">
            <v>GMF</v>
          </cell>
          <cell r="N490" t="str">
            <v>Transammonia</v>
          </cell>
          <cell r="O490">
            <v>102</v>
          </cell>
          <cell r="P490">
            <v>1020000</v>
          </cell>
          <cell r="Q490">
            <v>-1209.2</v>
          </cell>
          <cell r="R490">
            <v>1018790.8</v>
          </cell>
          <cell r="S490">
            <v>1018790.8</v>
          </cell>
          <cell r="T490">
            <v>0</v>
          </cell>
          <cell r="U490">
            <v>56</v>
          </cell>
          <cell r="V490">
            <v>560000</v>
          </cell>
          <cell r="W490">
            <v>560000</v>
          </cell>
          <cell r="X490">
            <v>0</v>
          </cell>
          <cell r="Y490">
            <v>45.58</v>
          </cell>
          <cell r="Z490">
            <v>455800</v>
          </cell>
          <cell r="AA490">
            <v>455800</v>
          </cell>
          <cell r="AB490">
            <v>0</v>
          </cell>
          <cell r="AD490">
            <v>0</v>
          </cell>
          <cell r="AE490">
            <v>0</v>
          </cell>
          <cell r="AF490">
            <v>0</v>
          </cell>
          <cell r="AG490">
            <v>0</v>
          </cell>
          <cell r="AH490">
            <v>0</v>
          </cell>
          <cell r="AI490">
            <v>0</v>
          </cell>
          <cell r="AJ490">
            <v>102</v>
          </cell>
          <cell r="AK490">
            <v>56.1</v>
          </cell>
          <cell r="AL490">
            <v>101.9</v>
          </cell>
          <cell r="AM490">
            <v>1019000</v>
          </cell>
          <cell r="AN490">
            <v>-1209.2</v>
          </cell>
          <cell r="AO490">
            <v>1017790.8</v>
          </cell>
          <cell r="AP490">
            <v>101.9</v>
          </cell>
          <cell r="AQ490">
            <v>1019000</v>
          </cell>
          <cell r="AR490">
            <v>-1209.2</v>
          </cell>
          <cell r="AS490">
            <v>1017790.8</v>
          </cell>
          <cell r="AT490">
            <v>56.1</v>
          </cell>
          <cell r="AW490">
            <v>561000</v>
          </cell>
          <cell r="AZ490">
            <v>561000</v>
          </cell>
          <cell r="BA490">
            <v>0</v>
          </cell>
          <cell r="BB490">
            <v>561000</v>
          </cell>
          <cell r="BC490">
            <v>0</v>
          </cell>
          <cell r="BD490">
            <v>0</v>
          </cell>
          <cell r="BE490">
            <v>1000</v>
          </cell>
          <cell r="BF490">
            <v>990.8</v>
          </cell>
          <cell r="BG490">
            <v>1000</v>
          </cell>
          <cell r="BH490" t="str">
            <v>Eleni</v>
          </cell>
        </row>
        <row r="491">
          <cell r="A491">
            <v>200202</v>
          </cell>
          <cell r="B491" t="str">
            <v>ur</v>
          </cell>
          <cell r="C491" t="str">
            <v>ur04</v>
          </cell>
          <cell r="D491">
            <v>37302</v>
          </cell>
          <cell r="E491">
            <v>37300</v>
          </cell>
          <cell r="F491">
            <v>37301</v>
          </cell>
          <cell r="G491">
            <v>4207.31787109375</v>
          </cell>
          <cell r="H491">
            <v>4207.31787109375</v>
          </cell>
          <cell r="I491" t="str">
            <v>FOB Novorossijsk</v>
          </cell>
          <cell r="J491" t="str">
            <v>FOB Novorossijsk</v>
          </cell>
          <cell r="K491" t="str">
            <v>НевАзот</v>
          </cell>
          <cell r="L491" t="str">
            <v>НевАзот</v>
          </cell>
          <cell r="M491" t="str">
            <v>GMF</v>
          </cell>
          <cell r="N491" t="str">
            <v>Transammonia</v>
          </cell>
          <cell r="O491">
            <v>95</v>
          </cell>
          <cell r="P491">
            <v>399695.21</v>
          </cell>
          <cell r="R491">
            <v>399695.21</v>
          </cell>
          <cell r="S491">
            <v>434438.12</v>
          </cell>
          <cell r="T491">
            <v>-34742.910000000003</v>
          </cell>
          <cell r="U491">
            <v>56</v>
          </cell>
          <cell r="V491">
            <v>235609.80799999999</v>
          </cell>
          <cell r="W491">
            <v>235609.81</v>
          </cell>
          <cell r="X491">
            <v>0</v>
          </cell>
          <cell r="Y491">
            <v>38.9</v>
          </cell>
          <cell r="Z491">
            <v>163664.67019999999</v>
          </cell>
          <cell r="AA491">
            <v>163664.67000000001</v>
          </cell>
          <cell r="AB491">
            <v>0</v>
          </cell>
          <cell r="AD491">
            <v>0</v>
          </cell>
          <cell r="AE491">
            <v>0</v>
          </cell>
          <cell r="AF491">
            <v>0</v>
          </cell>
          <cell r="AG491">
            <v>0</v>
          </cell>
          <cell r="AH491">
            <v>0</v>
          </cell>
          <cell r="AI491">
            <v>0</v>
          </cell>
          <cell r="AJ491">
            <v>95</v>
          </cell>
          <cell r="AK491">
            <v>56.1</v>
          </cell>
          <cell r="AL491">
            <v>95</v>
          </cell>
          <cell r="AM491">
            <v>399695.21</v>
          </cell>
          <cell r="AN491">
            <v>0</v>
          </cell>
          <cell r="AO491">
            <v>399695.21</v>
          </cell>
          <cell r="AP491">
            <v>95</v>
          </cell>
          <cell r="AQ491">
            <v>399695.21</v>
          </cell>
          <cell r="AS491">
            <v>399695.21</v>
          </cell>
          <cell r="AT491">
            <v>56.1</v>
          </cell>
          <cell r="AW491">
            <v>236030.5398</v>
          </cell>
          <cell r="AZ491">
            <v>236030.5398</v>
          </cell>
          <cell r="BA491">
            <v>0</v>
          </cell>
          <cell r="BB491">
            <v>236030.54</v>
          </cell>
          <cell r="BC491">
            <v>0</v>
          </cell>
          <cell r="BD491">
            <v>0</v>
          </cell>
          <cell r="BE491">
            <v>0</v>
          </cell>
          <cell r="BF491">
            <v>0</v>
          </cell>
          <cell r="BG491">
            <v>420.73180000000002</v>
          </cell>
          <cell r="BH491" t="str">
            <v>Eleni</v>
          </cell>
        </row>
        <row r="492">
          <cell r="A492">
            <v>200202</v>
          </cell>
          <cell r="B492" t="str">
            <v>aac</v>
          </cell>
          <cell r="C492" t="str">
            <v>aac59</v>
          </cell>
          <cell r="D492">
            <v>37319</v>
          </cell>
          <cell r="E492">
            <v>37301</v>
          </cell>
          <cell r="F492">
            <v>37315</v>
          </cell>
          <cell r="G492">
            <v>462.89999389648438</v>
          </cell>
          <cell r="H492">
            <v>462.89999389648438</v>
          </cell>
          <cell r="I492" t="str">
            <v>FCA Nevinnomyssk</v>
          </cell>
          <cell r="J492" t="str">
            <v>DAF Buslovskaja</v>
          </cell>
          <cell r="K492" t="str">
            <v>НевАзот</v>
          </cell>
          <cell r="L492" t="str">
            <v>НевАзот</v>
          </cell>
          <cell r="M492" t="str">
            <v>GMF</v>
          </cell>
          <cell r="N492" t="str">
            <v>Vinmar</v>
          </cell>
          <cell r="O492">
            <v>177</v>
          </cell>
          <cell r="P492">
            <v>81933.3</v>
          </cell>
          <cell r="R492">
            <v>81933.3</v>
          </cell>
          <cell r="S492">
            <v>81933.3</v>
          </cell>
          <cell r="T492">
            <v>0</v>
          </cell>
          <cell r="U492">
            <v>110</v>
          </cell>
          <cell r="V492">
            <v>50919</v>
          </cell>
          <cell r="W492">
            <v>50919</v>
          </cell>
          <cell r="X492">
            <v>0</v>
          </cell>
          <cell r="Y492">
            <v>10.38</v>
          </cell>
          <cell r="Z492">
            <v>4804.902</v>
          </cell>
          <cell r="AA492">
            <v>4804.8999999999996</v>
          </cell>
          <cell r="AB492">
            <v>0</v>
          </cell>
          <cell r="AC492" t="str">
            <v>Transair</v>
          </cell>
          <cell r="AD492">
            <v>25516.99</v>
          </cell>
          <cell r="AE492">
            <v>25516.99</v>
          </cell>
          <cell r="AF492">
            <v>0</v>
          </cell>
          <cell r="AG492">
            <v>0</v>
          </cell>
          <cell r="AH492">
            <v>0</v>
          </cell>
          <cell r="AI492">
            <v>0</v>
          </cell>
          <cell r="AJ492">
            <v>177</v>
          </cell>
          <cell r="AK492">
            <v>165.62</v>
          </cell>
          <cell r="AL492">
            <v>176.5</v>
          </cell>
          <cell r="AM492">
            <v>81701.850000000006</v>
          </cell>
          <cell r="AN492">
            <v>0</v>
          </cell>
          <cell r="AO492">
            <v>81701.850000000006</v>
          </cell>
          <cell r="AP492">
            <v>176.5</v>
          </cell>
          <cell r="AS492">
            <v>81701.850000000006</v>
          </cell>
          <cell r="AT492">
            <v>165.62</v>
          </cell>
          <cell r="AW492">
            <v>76665.498000000007</v>
          </cell>
          <cell r="AZ492">
            <v>76665.498000000007</v>
          </cell>
          <cell r="BA492">
            <v>0</v>
          </cell>
          <cell r="BB492">
            <v>76665.5</v>
          </cell>
          <cell r="BC492">
            <v>0</v>
          </cell>
          <cell r="BD492">
            <v>0</v>
          </cell>
          <cell r="BE492">
            <v>231.45</v>
          </cell>
          <cell r="BF492">
            <v>231.45</v>
          </cell>
          <cell r="BG492">
            <v>229.50800000000001</v>
          </cell>
        </row>
        <row r="493">
          <cell r="A493">
            <v>200204</v>
          </cell>
          <cell r="B493" t="str">
            <v>bc</v>
          </cell>
          <cell r="C493" t="str">
            <v>bc51</v>
          </cell>
          <cell r="D493">
            <v>37350</v>
          </cell>
          <cell r="E493">
            <v>37301</v>
          </cell>
          <cell r="F493">
            <v>37350</v>
          </cell>
          <cell r="G493">
            <v>60</v>
          </cell>
          <cell r="H493">
            <v>60</v>
          </cell>
          <cell r="I493" t="str">
            <v>FCA Kovdor</v>
          </cell>
          <cell r="J493" t="str">
            <v>CIF Antwerpen</v>
          </cell>
          <cell r="K493" t="str">
            <v>КГОК</v>
          </cell>
          <cell r="L493" t="str">
            <v>КГОК</v>
          </cell>
          <cell r="M493" t="str">
            <v>GMF</v>
          </cell>
          <cell r="N493" t="str">
            <v>Imexco</v>
          </cell>
          <cell r="O493">
            <v>2050</v>
          </cell>
          <cell r="P493">
            <v>123000</v>
          </cell>
          <cell r="R493">
            <v>123000</v>
          </cell>
          <cell r="S493">
            <v>61500</v>
          </cell>
          <cell r="T493">
            <v>61500</v>
          </cell>
          <cell r="U493">
            <v>1600</v>
          </cell>
          <cell r="V493">
            <v>96000</v>
          </cell>
          <cell r="W493">
            <v>96000</v>
          </cell>
          <cell r="X493">
            <v>0</v>
          </cell>
          <cell r="Y493">
            <v>372</v>
          </cell>
          <cell r="Z493">
            <v>22320</v>
          </cell>
          <cell r="AA493">
            <v>0</v>
          </cell>
          <cell r="AB493">
            <v>22320</v>
          </cell>
          <cell r="AD493">
            <v>2632</v>
          </cell>
          <cell r="AE493">
            <v>2632</v>
          </cell>
          <cell r="AF493">
            <v>0</v>
          </cell>
          <cell r="AG493">
            <v>189.43</v>
          </cell>
          <cell r="AH493">
            <v>189.43</v>
          </cell>
          <cell r="AI493">
            <v>0</v>
          </cell>
          <cell r="AJ493">
            <v>2050</v>
          </cell>
          <cell r="AK493">
            <v>1658</v>
          </cell>
          <cell r="AL493">
            <v>2040</v>
          </cell>
          <cell r="AM493">
            <v>122400</v>
          </cell>
          <cell r="AN493">
            <v>0</v>
          </cell>
          <cell r="AO493">
            <v>122400</v>
          </cell>
          <cell r="AP493">
            <v>2040</v>
          </cell>
          <cell r="AQ493">
            <v>122400</v>
          </cell>
          <cell r="AS493">
            <v>122400</v>
          </cell>
          <cell r="AT493">
            <v>1658</v>
          </cell>
          <cell r="AW493">
            <v>99480</v>
          </cell>
          <cell r="AZ493">
            <v>99480</v>
          </cell>
          <cell r="BA493">
            <v>0</v>
          </cell>
          <cell r="BB493">
            <v>99480</v>
          </cell>
          <cell r="BC493">
            <v>0</v>
          </cell>
          <cell r="BD493">
            <v>0</v>
          </cell>
          <cell r="BE493">
            <v>600</v>
          </cell>
          <cell r="BF493">
            <v>600</v>
          </cell>
          <cell r="BG493">
            <v>658.57</v>
          </cell>
        </row>
        <row r="494">
          <cell r="A494">
            <v>200202</v>
          </cell>
          <cell r="B494" t="str">
            <v>aac</v>
          </cell>
          <cell r="C494" t="str">
            <v>aac61</v>
          </cell>
          <cell r="D494">
            <v>37319</v>
          </cell>
          <cell r="E494">
            <v>37302</v>
          </cell>
          <cell r="F494">
            <v>37315</v>
          </cell>
          <cell r="G494">
            <v>132.5</v>
          </cell>
          <cell r="H494">
            <v>132.5</v>
          </cell>
          <cell r="I494" t="str">
            <v>FCA Nevinnomyssk</v>
          </cell>
          <cell r="J494" t="str">
            <v>DAF Buslovskaja</v>
          </cell>
          <cell r="K494" t="str">
            <v>НевАзот</v>
          </cell>
          <cell r="L494" t="str">
            <v>НевАзот</v>
          </cell>
          <cell r="M494" t="str">
            <v>GMF</v>
          </cell>
          <cell r="N494" t="str">
            <v>Vinmar</v>
          </cell>
          <cell r="O494">
            <v>177</v>
          </cell>
          <cell r="P494">
            <v>23452.5</v>
          </cell>
          <cell r="R494">
            <v>23452.5</v>
          </cell>
          <cell r="S494">
            <v>23452.5</v>
          </cell>
          <cell r="T494">
            <v>0</v>
          </cell>
          <cell r="U494">
            <v>110</v>
          </cell>
          <cell r="V494">
            <v>14575</v>
          </cell>
          <cell r="W494">
            <v>14575</v>
          </cell>
          <cell r="X494">
            <v>0</v>
          </cell>
          <cell r="Y494">
            <v>10.38</v>
          </cell>
          <cell r="Z494">
            <v>1375.35</v>
          </cell>
          <cell r="AA494">
            <v>1375.35</v>
          </cell>
          <cell r="AB494">
            <v>0</v>
          </cell>
          <cell r="AC494" t="str">
            <v>Transair</v>
          </cell>
          <cell r="AD494">
            <v>7303.95</v>
          </cell>
          <cell r="AE494">
            <v>7303.95</v>
          </cell>
          <cell r="AF494">
            <v>0</v>
          </cell>
          <cell r="AG494">
            <v>0</v>
          </cell>
          <cell r="AH494">
            <v>0</v>
          </cell>
          <cell r="AI494">
            <v>0</v>
          </cell>
          <cell r="AJ494">
            <v>177</v>
          </cell>
          <cell r="AK494">
            <v>165.62</v>
          </cell>
          <cell r="AL494">
            <v>176.5</v>
          </cell>
          <cell r="AM494">
            <v>23386.25</v>
          </cell>
          <cell r="AN494">
            <v>0</v>
          </cell>
          <cell r="AO494">
            <v>23386.25</v>
          </cell>
          <cell r="AP494">
            <v>176.5</v>
          </cell>
          <cell r="AS494">
            <v>23386.25</v>
          </cell>
          <cell r="AT494">
            <v>165.62</v>
          </cell>
          <cell r="AW494">
            <v>21944.65</v>
          </cell>
          <cell r="AZ494">
            <v>21944.65</v>
          </cell>
          <cell r="BA494">
            <v>0</v>
          </cell>
          <cell r="BB494">
            <v>21944.65</v>
          </cell>
          <cell r="BC494">
            <v>0</v>
          </cell>
          <cell r="BD494">
            <v>0</v>
          </cell>
          <cell r="BE494">
            <v>66.25</v>
          </cell>
          <cell r="BF494">
            <v>66.25</v>
          </cell>
          <cell r="BG494">
            <v>65.7</v>
          </cell>
        </row>
        <row r="495">
          <cell r="A495">
            <v>200203</v>
          </cell>
          <cell r="B495" t="str">
            <v>bc</v>
          </cell>
          <cell r="C495" t="str">
            <v>bc50</v>
          </cell>
          <cell r="D495">
            <v>37320</v>
          </cell>
          <cell r="E495">
            <v>37302</v>
          </cell>
          <cell r="F495">
            <v>37321</v>
          </cell>
          <cell r="G495">
            <v>144</v>
          </cell>
          <cell r="H495">
            <v>144</v>
          </cell>
          <cell r="I495" t="str">
            <v>FCA Kovdor</v>
          </cell>
          <cell r="J495" t="str">
            <v>CIF Japan</v>
          </cell>
          <cell r="K495" t="str">
            <v>КГОК</v>
          </cell>
          <cell r="L495" t="str">
            <v>КГОК</v>
          </cell>
          <cell r="M495" t="str">
            <v>GMF</v>
          </cell>
          <cell r="N495" t="str">
            <v>Mitsui</v>
          </cell>
          <cell r="O495">
            <v>2100</v>
          </cell>
          <cell r="P495">
            <v>302400</v>
          </cell>
          <cell r="R495">
            <v>302400</v>
          </cell>
          <cell r="S495">
            <v>302400</v>
          </cell>
          <cell r="T495">
            <v>0</v>
          </cell>
          <cell r="U495">
            <v>1600</v>
          </cell>
          <cell r="V495">
            <v>230400</v>
          </cell>
          <cell r="W495">
            <v>230400</v>
          </cell>
          <cell r="X495">
            <v>0</v>
          </cell>
          <cell r="Y495">
            <v>394</v>
          </cell>
          <cell r="Z495">
            <v>56736</v>
          </cell>
          <cell r="AA495">
            <v>56736</v>
          </cell>
          <cell r="AB495">
            <v>0</v>
          </cell>
          <cell r="AD495">
            <v>10318.959999999999</v>
          </cell>
          <cell r="AE495">
            <v>8660</v>
          </cell>
          <cell r="AF495">
            <v>1658.96</v>
          </cell>
          <cell r="AG495">
            <v>558.85</v>
          </cell>
          <cell r="AH495">
            <v>558.85</v>
          </cell>
          <cell r="AI495">
            <v>0</v>
          </cell>
          <cell r="AJ495">
            <v>2100</v>
          </cell>
          <cell r="AK495">
            <v>1686</v>
          </cell>
          <cell r="AL495">
            <v>2090</v>
          </cell>
          <cell r="AM495">
            <v>300960</v>
          </cell>
          <cell r="AN495">
            <v>0</v>
          </cell>
          <cell r="AO495">
            <v>300960</v>
          </cell>
          <cell r="AP495">
            <v>2090</v>
          </cell>
          <cell r="AQ495">
            <v>300960</v>
          </cell>
          <cell r="AS495">
            <v>300960</v>
          </cell>
          <cell r="AT495">
            <v>1686</v>
          </cell>
          <cell r="AW495">
            <v>242784</v>
          </cell>
          <cell r="AZ495">
            <v>242784</v>
          </cell>
          <cell r="BA495">
            <v>0</v>
          </cell>
          <cell r="BB495">
            <v>232000</v>
          </cell>
          <cell r="BC495">
            <v>10784</v>
          </cell>
          <cell r="BD495">
            <v>0</v>
          </cell>
          <cell r="BE495">
            <v>1440</v>
          </cell>
          <cell r="BF495">
            <v>1440</v>
          </cell>
          <cell r="BG495">
            <v>1506.19</v>
          </cell>
        </row>
        <row r="496">
          <cell r="A496">
            <v>200203</v>
          </cell>
          <cell r="B496" t="str">
            <v>bc</v>
          </cell>
          <cell r="C496" t="str">
            <v>bc52</v>
          </cell>
          <cell r="D496">
            <v>37322</v>
          </cell>
          <cell r="E496">
            <v>37302</v>
          </cell>
          <cell r="F496">
            <v>37322</v>
          </cell>
          <cell r="G496">
            <v>40</v>
          </cell>
          <cell r="H496">
            <v>40</v>
          </cell>
          <cell r="I496" t="str">
            <v>FCA Kovdor</v>
          </cell>
          <cell r="J496" t="str">
            <v>CIF Rotterdam</v>
          </cell>
          <cell r="K496" t="str">
            <v>КГОК</v>
          </cell>
          <cell r="L496" t="str">
            <v>КГОК</v>
          </cell>
          <cell r="M496" t="str">
            <v>GMF</v>
          </cell>
          <cell r="N496" t="str">
            <v>Treibacher</v>
          </cell>
          <cell r="O496">
            <v>2040</v>
          </cell>
          <cell r="P496">
            <v>81600</v>
          </cell>
          <cell r="R496">
            <v>81600</v>
          </cell>
          <cell r="S496">
            <v>81600</v>
          </cell>
          <cell r="T496">
            <v>0</v>
          </cell>
          <cell r="U496">
            <v>1600</v>
          </cell>
          <cell r="V496">
            <v>64000</v>
          </cell>
          <cell r="W496">
            <v>64000</v>
          </cell>
          <cell r="X496">
            <v>0</v>
          </cell>
          <cell r="Y496">
            <v>362</v>
          </cell>
          <cell r="Z496">
            <v>14480</v>
          </cell>
          <cell r="AA496">
            <v>14480</v>
          </cell>
          <cell r="AB496">
            <v>0</v>
          </cell>
          <cell r="AD496">
            <v>1757.04</v>
          </cell>
          <cell r="AE496">
            <v>1280</v>
          </cell>
          <cell r="AF496">
            <v>477.04</v>
          </cell>
          <cell r="AG496">
            <v>150.80000000000001</v>
          </cell>
          <cell r="AH496">
            <v>150.80000000000001</v>
          </cell>
          <cell r="AI496">
            <v>0</v>
          </cell>
          <cell r="AJ496">
            <v>2040</v>
          </cell>
          <cell r="AK496">
            <v>1658</v>
          </cell>
          <cell r="AL496">
            <v>2030</v>
          </cell>
          <cell r="AM496">
            <v>81200</v>
          </cell>
          <cell r="AN496">
            <v>0</v>
          </cell>
          <cell r="AO496">
            <v>81200</v>
          </cell>
          <cell r="AP496">
            <v>2030</v>
          </cell>
          <cell r="AQ496">
            <v>81200</v>
          </cell>
          <cell r="AS496">
            <v>81200</v>
          </cell>
          <cell r="AT496">
            <v>1658</v>
          </cell>
          <cell r="AW496">
            <v>66320</v>
          </cell>
          <cell r="AZ496">
            <v>66320</v>
          </cell>
          <cell r="BA496">
            <v>0</v>
          </cell>
          <cell r="BB496">
            <v>65000</v>
          </cell>
          <cell r="BC496">
            <v>1320</v>
          </cell>
          <cell r="BD496">
            <v>0</v>
          </cell>
          <cell r="BE496">
            <v>400</v>
          </cell>
          <cell r="BF496">
            <v>400</v>
          </cell>
          <cell r="BG496">
            <v>412.16</v>
          </cell>
        </row>
        <row r="497">
          <cell r="A497">
            <v>200203</v>
          </cell>
          <cell r="B497" t="str">
            <v>bc</v>
          </cell>
          <cell r="C497" t="str">
            <v>bc53</v>
          </cell>
          <cell r="D497">
            <v>37320</v>
          </cell>
          <cell r="E497">
            <v>37302</v>
          </cell>
          <cell r="F497">
            <v>37320</v>
          </cell>
          <cell r="G497">
            <v>40</v>
          </cell>
          <cell r="H497">
            <v>40</v>
          </cell>
          <cell r="I497" t="str">
            <v>FCA Kovdor</v>
          </cell>
          <cell r="J497" t="str">
            <v>DDP Solon</v>
          </cell>
          <cell r="K497" t="str">
            <v>КГОК</v>
          </cell>
          <cell r="L497" t="str">
            <v>КГОК</v>
          </cell>
          <cell r="M497" t="str">
            <v>GMF</v>
          </cell>
          <cell r="N497" t="str">
            <v>Zircoa</v>
          </cell>
          <cell r="O497">
            <v>2331</v>
          </cell>
          <cell r="P497">
            <v>93240</v>
          </cell>
          <cell r="R497">
            <v>93240</v>
          </cell>
          <cell r="S497">
            <v>93240</v>
          </cell>
          <cell r="T497">
            <v>0</v>
          </cell>
          <cell r="U497">
            <v>1600</v>
          </cell>
          <cell r="V497">
            <v>64000</v>
          </cell>
          <cell r="W497">
            <v>64000</v>
          </cell>
          <cell r="X497">
            <v>0</v>
          </cell>
          <cell r="Y497">
            <v>473.44</v>
          </cell>
          <cell r="Z497">
            <v>18937.599999999999</v>
          </cell>
          <cell r="AA497">
            <v>18937.599999999999</v>
          </cell>
          <cell r="AB497">
            <v>0</v>
          </cell>
          <cell r="AD497">
            <v>5690.06</v>
          </cell>
          <cell r="AE497">
            <v>5690.06</v>
          </cell>
          <cell r="AF497">
            <v>0</v>
          </cell>
          <cell r="AG497">
            <v>172.3</v>
          </cell>
          <cell r="AH497">
            <v>172.3</v>
          </cell>
          <cell r="AI497">
            <v>0</v>
          </cell>
          <cell r="AJ497">
            <v>2331</v>
          </cell>
          <cell r="AK497">
            <v>1757</v>
          </cell>
          <cell r="AL497">
            <v>2263</v>
          </cell>
          <cell r="AM497">
            <v>90520</v>
          </cell>
          <cell r="AN497">
            <v>-902.35</v>
          </cell>
          <cell r="AO497">
            <v>89617.65</v>
          </cell>
          <cell r="AP497">
            <v>2263</v>
          </cell>
          <cell r="AQ497">
            <v>90520</v>
          </cell>
          <cell r="AR497">
            <v>-902.35</v>
          </cell>
          <cell r="AS497">
            <v>89617.65</v>
          </cell>
          <cell r="AT497">
            <v>1757</v>
          </cell>
          <cell r="AW497">
            <v>70280</v>
          </cell>
          <cell r="AZ497">
            <v>70280</v>
          </cell>
          <cell r="BA497">
            <v>0</v>
          </cell>
          <cell r="BB497">
            <v>70280</v>
          </cell>
          <cell r="BC497">
            <v>0</v>
          </cell>
          <cell r="BD497">
            <v>0</v>
          </cell>
          <cell r="BE497">
            <v>400</v>
          </cell>
          <cell r="BF497">
            <v>400.05</v>
          </cell>
          <cell r="BG497">
            <v>417.64</v>
          </cell>
        </row>
        <row r="498">
          <cell r="A498">
            <v>200202</v>
          </cell>
          <cell r="B498" t="str">
            <v>foc</v>
          </cell>
          <cell r="C498" t="str">
            <v>foc81</v>
          </cell>
          <cell r="D498">
            <v>37305</v>
          </cell>
          <cell r="E498">
            <v>37302</v>
          </cell>
          <cell r="F498">
            <v>37305</v>
          </cell>
          <cell r="G498">
            <v>3896.469970703125</v>
          </cell>
          <cell r="H498">
            <v>3896.469970703125</v>
          </cell>
          <cell r="I498" t="str">
            <v>FCA Kovdor</v>
          </cell>
          <cell r="J498" t="str">
            <v>DAF Bel-Pol</v>
          </cell>
          <cell r="K498" t="str">
            <v>КГОК</v>
          </cell>
          <cell r="L498" t="str">
            <v>КГОК</v>
          </cell>
          <cell r="M498" t="str">
            <v>GMF</v>
          </cell>
          <cell r="N498" t="str">
            <v>Shiran</v>
          </cell>
          <cell r="O498">
            <v>13.2789</v>
          </cell>
          <cell r="P498">
            <v>99199.84</v>
          </cell>
          <cell r="R498">
            <v>99199.84</v>
          </cell>
          <cell r="S498">
            <v>99199.84</v>
          </cell>
          <cell r="T498">
            <v>0</v>
          </cell>
          <cell r="U498">
            <v>11.26</v>
          </cell>
          <cell r="V498">
            <v>43874.252200000003</v>
          </cell>
          <cell r="W498">
            <v>43874.25</v>
          </cell>
          <cell r="X498">
            <v>0</v>
          </cell>
          <cell r="Y498">
            <v>1.85</v>
          </cell>
          <cell r="Z498">
            <v>7208.4695000000002</v>
          </cell>
          <cell r="AA498">
            <v>7208.47</v>
          </cell>
          <cell r="AB498">
            <v>0</v>
          </cell>
          <cell r="AC498" t="str">
            <v>Intergate</v>
          </cell>
          <cell r="AD498">
            <v>47316</v>
          </cell>
          <cell r="AE498">
            <v>47316</v>
          </cell>
          <cell r="AF498">
            <v>0</v>
          </cell>
          <cell r="AG498">
            <v>0</v>
          </cell>
          <cell r="AH498">
            <v>0</v>
          </cell>
          <cell r="AI498">
            <v>0</v>
          </cell>
          <cell r="AJ498">
            <v>13.2789</v>
          </cell>
          <cell r="AK498">
            <v>11.31</v>
          </cell>
          <cell r="AL498">
            <v>13.2272</v>
          </cell>
          <cell r="AM498">
            <v>51539.39</v>
          </cell>
          <cell r="AN498">
            <v>47459</v>
          </cell>
          <cell r="AO498">
            <v>98998.39</v>
          </cell>
          <cell r="AP498">
            <v>13.2272</v>
          </cell>
          <cell r="AQ498">
            <v>51539.387999999999</v>
          </cell>
          <cell r="AR498">
            <v>47459</v>
          </cell>
          <cell r="AS498">
            <v>98998.388000000006</v>
          </cell>
          <cell r="AT498">
            <v>11.31</v>
          </cell>
          <cell r="AU498">
            <v>44069.075700000001</v>
          </cell>
          <cell r="AV498">
            <v>47316</v>
          </cell>
          <cell r="AW498">
            <v>91385.075700000001</v>
          </cell>
          <cell r="AX498">
            <v>44069.075700000001</v>
          </cell>
          <cell r="AY498">
            <v>47316</v>
          </cell>
          <cell r="AZ498">
            <v>91385.075700000001</v>
          </cell>
          <cell r="BA498">
            <v>0</v>
          </cell>
          <cell r="BB498">
            <v>91385.08</v>
          </cell>
          <cell r="BC498">
            <v>0</v>
          </cell>
          <cell r="BD498">
            <v>0</v>
          </cell>
          <cell r="BE498">
            <v>201.452</v>
          </cell>
          <cell r="BF498">
            <v>404.84280000000001</v>
          </cell>
          <cell r="BG498">
            <v>194.8235</v>
          </cell>
        </row>
        <row r="499">
          <cell r="A499">
            <v>200202</v>
          </cell>
          <cell r="B499" t="str">
            <v>dfp</v>
          </cell>
          <cell r="C499" t="str">
            <v>dfp79</v>
          </cell>
          <cell r="D499">
            <v>37299</v>
          </cell>
          <cell r="E499">
            <v>37304</v>
          </cell>
          <cell r="F499">
            <v>37305</v>
          </cell>
          <cell r="G499">
            <v>2864.239990234375</v>
          </cell>
          <cell r="H499">
            <v>2860.27001953125</v>
          </cell>
          <cell r="I499" t="str">
            <v>DAF Ivangorod</v>
          </cell>
          <cell r="J499" t="str">
            <v>FOB Tallinn</v>
          </cell>
          <cell r="K499" t="str">
            <v>Фосфорит</v>
          </cell>
          <cell r="L499" t="str">
            <v>Фосфорит</v>
          </cell>
          <cell r="M499" t="str">
            <v>GMF</v>
          </cell>
          <cell r="N499" t="str">
            <v>Nagel</v>
          </cell>
          <cell r="O499">
            <v>146.4461</v>
          </cell>
          <cell r="P499">
            <v>418875.52</v>
          </cell>
          <cell r="R499">
            <v>418875.52</v>
          </cell>
          <cell r="S499">
            <v>418875.52</v>
          </cell>
          <cell r="T499">
            <v>0</v>
          </cell>
          <cell r="U499">
            <v>137.06049999999999</v>
          </cell>
          <cell r="V499">
            <v>392574.02399999998</v>
          </cell>
          <cell r="W499">
            <v>392574.02</v>
          </cell>
          <cell r="X499">
            <v>0</v>
          </cell>
          <cell r="Y499">
            <v>1.56</v>
          </cell>
          <cell r="Z499">
            <v>4462.0212000000001</v>
          </cell>
          <cell r="AA499">
            <v>4462.0200000000004</v>
          </cell>
          <cell r="AB499">
            <v>0</v>
          </cell>
          <cell r="AC499" t="str">
            <v>EBSS</v>
          </cell>
          <cell r="AD499">
            <v>20968.4575</v>
          </cell>
          <cell r="AE499">
            <v>20968.46</v>
          </cell>
          <cell r="AF499">
            <v>0</v>
          </cell>
          <cell r="AG499">
            <v>0</v>
          </cell>
          <cell r="AH499">
            <v>0</v>
          </cell>
          <cell r="AI499">
            <v>0</v>
          </cell>
          <cell r="AJ499">
            <v>146.4461</v>
          </cell>
          <cell r="AK499">
            <v>144.68549999999999</v>
          </cell>
          <cell r="AL499">
            <v>146.34610000000001</v>
          </cell>
          <cell r="AM499">
            <v>418589.5</v>
          </cell>
          <cell r="AN499">
            <v>0</v>
          </cell>
          <cell r="AO499">
            <v>418589.5</v>
          </cell>
          <cell r="AP499">
            <v>146.34610000000001</v>
          </cell>
          <cell r="AQ499">
            <v>418589.5</v>
          </cell>
          <cell r="AS499">
            <v>418589.5</v>
          </cell>
          <cell r="AT499">
            <v>144.68549999999999</v>
          </cell>
          <cell r="AU499">
            <v>413839.67869999999</v>
          </cell>
          <cell r="AW499">
            <v>413839.67869999999</v>
          </cell>
          <cell r="AX499">
            <v>413839.67869999999</v>
          </cell>
          <cell r="AZ499">
            <v>413839.67869999999</v>
          </cell>
          <cell r="BA499">
            <v>0</v>
          </cell>
          <cell r="BB499">
            <v>413839.68</v>
          </cell>
          <cell r="BC499">
            <v>0</v>
          </cell>
          <cell r="BD499">
            <v>0</v>
          </cell>
          <cell r="BE499">
            <v>286.02</v>
          </cell>
          <cell r="BF499">
            <v>287.80009999999999</v>
          </cell>
          <cell r="BG499">
            <v>297.19720000000001</v>
          </cell>
          <cell r="BH499" t="str">
            <v>S. Morozov</v>
          </cell>
        </row>
        <row r="500">
          <cell r="A500">
            <v>200202</v>
          </cell>
          <cell r="B500" t="str">
            <v>dfp</v>
          </cell>
          <cell r="C500" t="str">
            <v>dfp84</v>
          </cell>
          <cell r="D500">
            <v>37315</v>
          </cell>
          <cell r="E500">
            <v>37304</v>
          </cell>
          <cell r="F500">
            <v>37304</v>
          </cell>
          <cell r="G500">
            <v>65</v>
          </cell>
          <cell r="H500">
            <v>65</v>
          </cell>
          <cell r="I500" t="str">
            <v>DAF Ivangorod</v>
          </cell>
          <cell r="J500" t="str">
            <v>DAF Ivangorod</v>
          </cell>
          <cell r="K500" t="str">
            <v>Фосфорит</v>
          </cell>
          <cell r="L500" t="str">
            <v>Фосфорит</v>
          </cell>
          <cell r="M500" t="str">
            <v>GMF</v>
          </cell>
          <cell r="N500" t="str">
            <v>IET</v>
          </cell>
          <cell r="O500">
            <v>151.5</v>
          </cell>
          <cell r="P500">
            <v>9847.5</v>
          </cell>
          <cell r="R500">
            <v>9847.5</v>
          </cell>
          <cell r="S500">
            <v>9847.5</v>
          </cell>
          <cell r="T500">
            <v>0</v>
          </cell>
          <cell r="U500">
            <v>140.69999999999999</v>
          </cell>
          <cell r="V500">
            <v>9145.5</v>
          </cell>
          <cell r="W500">
            <v>9145.5</v>
          </cell>
          <cell r="X500">
            <v>0</v>
          </cell>
          <cell r="Y500">
            <v>10.5</v>
          </cell>
          <cell r="Z500">
            <v>682.5</v>
          </cell>
          <cell r="AA500">
            <v>682.5</v>
          </cell>
          <cell r="AB500">
            <v>0</v>
          </cell>
          <cell r="AD500">
            <v>0</v>
          </cell>
          <cell r="AE500">
            <v>0</v>
          </cell>
          <cell r="AF500">
            <v>0</v>
          </cell>
          <cell r="AG500">
            <v>0</v>
          </cell>
          <cell r="AH500">
            <v>0</v>
          </cell>
          <cell r="AI500">
            <v>0</v>
          </cell>
          <cell r="AJ500">
            <v>151.5</v>
          </cell>
          <cell r="AK500">
            <v>140.80000000000001</v>
          </cell>
          <cell r="AL500">
            <v>151.4</v>
          </cell>
          <cell r="AM500">
            <v>9841</v>
          </cell>
          <cell r="AN500">
            <v>0</v>
          </cell>
          <cell r="AO500">
            <v>9841</v>
          </cell>
          <cell r="AP500">
            <v>151.4</v>
          </cell>
          <cell r="AQ500">
            <v>9841</v>
          </cell>
          <cell r="AS500">
            <v>9841</v>
          </cell>
          <cell r="AT500">
            <v>140.80000000000001</v>
          </cell>
          <cell r="AU500">
            <v>9152</v>
          </cell>
          <cell r="AW500">
            <v>9152</v>
          </cell>
          <cell r="AX500">
            <v>9152</v>
          </cell>
          <cell r="AZ500">
            <v>9152</v>
          </cell>
          <cell r="BA500">
            <v>0</v>
          </cell>
          <cell r="BB500">
            <v>9152</v>
          </cell>
          <cell r="BC500">
            <v>0</v>
          </cell>
          <cell r="BD500">
            <v>0</v>
          </cell>
          <cell r="BE500">
            <v>6.5</v>
          </cell>
          <cell r="BF500">
            <v>6.5</v>
          </cell>
          <cell r="BG500">
            <v>6.5</v>
          </cell>
        </row>
        <row r="501">
          <cell r="A501">
            <v>200202</v>
          </cell>
          <cell r="B501" t="str">
            <v>dfp</v>
          </cell>
          <cell r="C501" t="str">
            <v>dfp89</v>
          </cell>
          <cell r="D501">
            <v>37315</v>
          </cell>
          <cell r="E501">
            <v>37304</v>
          </cell>
          <cell r="F501">
            <v>37304</v>
          </cell>
          <cell r="G501">
            <v>68</v>
          </cell>
          <cell r="H501">
            <v>68</v>
          </cell>
          <cell r="I501" t="str">
            <v>DAF Ivangorod</v>
          </cell>
          <cell r="J501" t="str">
            <v>DAF Ivangorod</v>
          </cell>
          <cell r="K501" t="str">
            <v>Фосфорит</v>
          </cell>
          <cell r="L501" t="str">
            <v>Фосфорит</v>
          </cell>
          <cell r="M501" t="str">
            <v>GMF</v>
          </cell>
          <cell r="N501" t="str">
            <v>IET</v>
          </cell>
          <cell r="O501">
            <v>154.5</v>
          </cell>
          <cell r="P501">
            <v>10506</v>
          </cell>
          <cell r="R501">
            <v>10506</v>
          </cell>
          <cell r="S501">
            <v>10506</v>
          </cell>
          <cell r="T501">
            <v>0</v>
          </cell>
          <cell r="U501">
            <v>140.69999999999999</v>
          </cell>
          <cell r="V501">
            <v>9567.6</v>
          </cell>
          <cell r="W501">
            <v>9567.6</v>
          </cell>
          <cell r="X501">
            <v>0</v>
          </cell>
          <cell r="Y501">
            <v>13.5</v>
          </cell>
          <cell r="Z501">
            <v>918</v>
          </cell>
          <cell r="AA501">
            <v>918</v>
          </cell>
          <cell r="AB501">
            <v>0</v>
          </cell>
          <cell r="AD501">
            <v>0</v>
          </cell>
          <cell r="AE501">
            <v>0</v>
          </cell>
          <cell r="AF501">
            <v>0</v>
          </cell>
          <cell r="AG501">
            <v>0</v>
          </cell>
          <cell r="AH501">
            <v>0</v>
          </cell>
          <cell r="AI501">
            <v>0</v>
          </cell>
          <cell r="AJ501">
            <v>154.5</v>
          </cell>
          <cell r="AK501">
            <v>140.80000000000001</v>
          </cell>
          <cell r="AL501">
            <v>154.4</v>
          </cell>
          <cell r="AM501">
            <v>10499.2</v>
          </cell>
          <cell r="AN501">
            <v>0</v>
          </cell>
          <cell r="AO501">
            <v>10499.2</v>
          </cell>
          <cell r="AP501">
            <v>154.4</v>
          </cell>
          <cell r="AQ501">
            <v>10499.2</v>
          </cell>
          <cell r="AS501">
            <v>10499.2</v>
          </cell>
          <cell r="AT501">
            <v>140.80000000000001</v>
          </cell>
          <cell r="AU501">
            <v>9574.4</v>
          </cell>
          <cell r="AW501">
            <v>9574.4</v>
          </cell>
          <cell r="AX501">
            <v>9574.4</v>
          </cell>
          <cell r="AZ501">
            <v>9574.4</v>
          </cell>
          <cell r="BA501">
            <v>0</v>
          </cell>
          <cell r="BB501">
            <v>9574.4</v>
          </cell>
          <cell r="BC501">
            <v>0</v>
          </cell>
          <cell r="BD501">
            <v>0</v>
          </cell>
          <cell r="BE501">
            <v>6.8</v>
          </cell>
          <cell r="BF501">
            <v>6.8</v>
          </cell>
          <cell r="BG501">
            <v>6.8</v>
          </cell>
        </row>
        <row r="502">
          <cell r="A502">
            <v>200202</v>
          </cell>
          <cell r="B502" t="str">
            <v>aac</v>
          </cell>
          <cell r="C502" t="str">
            <v>aac62</v>
          </cell>
          <cell r="D502">
            <v>37319</v>
          </cell>
          <cell r="E502">
            <v>37305</v>
          </cell>
          <cell r="F502">
            <v>37315</v>
          </cell>
          <cell r="G502">
            <v>199.39999389648438</v>
          </cell>
          <cell r="H502">
            <v>199.39999389648438</v>
          </cell>
          <cell r="I502" t="str">
            <v>FCA Nevinnomyssk</v>
          </cell>
          <cell r="J502" t="str">
            <v>DAF Buslovskaja</v>
          </cell>
          <cell r="K502" t="str">
            <v>НевАзот</v>
          </cell>
          <cell r="L502" t="str">
            <v>НевАзот</v>
          </cell>
          <cell r="M502" t="str">
            <v>GMF</v>
          </cell>
          <cell r="N502" t="str">
            <v>Vinmar</v>
          </cell>
          <cell r="O502">
            <v>177</v>
          </cell>
          <cell r="P502">
            <v>35293.800000000003</v>
          </cell>
          <cell r="R502">
            <v>35293.800000000003</v>
          </cell>
          <cell r="S502">
            <v>35293.800000000003</v>
          </cell>
          <cell r="T502">
            <v>0</v>
          </cell>
          <cell r="U502">
            <v>110</v>
          </cell>
          <cell r="V502">
            <v>21934</v>
          </cell>
          <cell r="W502">
            <v>21934</v>
          </cell>
          <cell r="X502">
            <v>0</v>
          </cell>
          <cell r="Y502">
            <v>10.38</v>
          </cell>
          <cell r="Z502">
            <v>2069.7719999999999</v>
          </cell>
          <cell r="AA502">
            <v>2069.77</v>
          </cell>
          <cell r="AB502">
            <v>0</v>
          </cell>
          <cell r="AC502" t="str">
            <v>Transair</v>
          </cell>
          <cell r="AD502">
            <v>10991.76</v>
          </cell>
          <cell r="AE502">
            <v>10991.76</v>
          </cell>
          <cell r="AF502">
            <v>0</v>
          </cell>
          <cell r="AG502">
            <v>0</v>
          </cell>
          <cell r="AH502">
            <v>0</v>
          </cell>
          <cell r="AI502">
            <v>0</v>
          </cell>
          <cell r="AJ502">
            <v>177</v>
          </cell>
          <cell r="AK502">
            <v>165.62</v>
          </cell>
          <cell r="AL502">
            <v>176.5</v>
          </cell>
          <cell r="AM502">
            <v>35194.1</v>
          </cell>
          <cell r="AN502">
            <v>0</v>
          </cell>
          <cell r="AO502">
            <v>35194.1</v>
          </cell>
          <cell r="AP502">
            <v>176.5</v>
          </cell>
          <cell r="AS502">
            <v>35194.1</v>
          </cell>
          <cell r="AT502">
            <v>165.62</v>
          </cell>
          <cell r="AW502">
            <v>33024.627999999997</v>
          </cell>
          <cell r="AZ502">
            <v>33024.627999999997</v>
          </cell>
          <cell r="BA502">
            <v>0</v>
          </cell>
          <cell r="BB502">
            <v>33024.629999999997</v>
          </cell>
          <cell r="BC502">
            <v>0</v>
          </cell>
          <cell r="BD502">
            <v>0</v>
          </cell>
          <cell r="BE502">
            <v>99.7</v>
          </cell>
          <cell r="BF502">
            <v>99.7</v>
          </cell>
          <cell r="BG502">
            <v>98.867999999999995</v>
          </cell>
        </row>
        <row r="503">
          <cell r="A503">
            <v>200202</v>
          </cell>
          <cell r="B503" t="str">
            <v>an</v>
          </cell>
          <cell r="C503" t="str">
            <v>an02</v>
          </cell>
          <cell r="D503">
            <v>37304</v>
          </cell>
          <cell r="E503">
            <v>37305</v>
          </cell>
          <cell r="F503">
            <v>37305</v>
          </cell>
          <cell r="G503">
            <v>5431.41796875</v>
          </cell>
          <cell r="H503">
            <v>5431.41796875</v>
          </cell>
          <cell r="I503" t="str">
            <v>FOB Novorossijsk</v>
          </cell>
          <cell r="J503" t="str">
            <v>FOB Novorossijsk</v>
          </cell>
          <cell r="K503" t="str">
            <v>НевАзот</v>
          </cell>
          <cell r="L503" t="str">
            <v>НевАзот</v>
          </cell>
          <cell r="M503" t="str">
            <v>GMF</v>
          </cell>
          <cell r="N503" t="str">
            <v>Transammonia</v>
          </cell>
          <cell r="O503">
            <v>76</v>
          </cell>
          <cell r="P503">
            <v>412787.77</v>
          </cell>
          <cell r="R503">
            <v>412787.77</v>
          </cell>
          <cell r="S503">
            <v>397143.03999999998</v>
          </cell>
          <cell r="T503">
            <v>15644.73</v>
          </cell>
          <cell r="U503">
            <v>54</v>
          </cell>
          <cell r="V503">
            <v>293296.57199999999</v>
          </cell>
          <cell r="W503">
            <v>293296.57</v>
          </cell>
          <cell r="X503">
            <v>0</v>
          </cell>
          <cell r="Y503">
            <v>21.7</v>
          </cell>
          <cell r="Z503">
            <v>117861.7706</v>
          </cell>
          <cell r="AA503">
            <v>117861.77</v>
          </cell>
          <cell r="AB503">
            <v>0</v>
          </cell>
          <cell r="AD503">
            <v>0</v>
          </cell>
          <cell r="AE503">
            <v>0</v>
          </cell>
          <cell r="AF503">
            <v>0</v>
          </cell>
          <cell r="AG503">
            <v>0</v>
          </cell>
          <cell r="AH503">
            <v>0</v>
          </cell>
          <cell r="AI503">
            <v>0</v>
          </cell>
          <cell r="AJ503">
            <v>76</v>
          </cell>
          <cell r="AK503">
            <v>54.1</v>
          </cell>
          <cell r="AL503">
            <v>75.900000000000006</v>
          </cell>
          <cell r="AM503">
            <v>412244.63</v>
          </cell>
          <cell r="AN503">
            <v>0</v>
          </cell>
          <cell r="AO503">
            <v>412244.63</v>
          </cell>
          <cell r="AP503">
            <v>75.900000000000006</v>
          </cell>
          <cell r="AQ503">
            <v>412244.6262</v>
          </cell>
          <cell r="AR503">
            <v>0</v>
          </cell>
          <cell r="AS503">
            <v>412244.6262</v>
          </cell>
          <cell r="AT503">
            <v>54.1</v>
          </cell>
          <cell r="AW503">
            <v>293839.71380000003</v>
          </cell>
          <cell r="AZ503">
            <v>293839.71380000003</v>
          </cell>
          <cell r="BA503">
            <v>0</v>
          </cell>
          <cell r="BB503">
            <v>293839.71000000002</v>
          </cell>
          <cell r="BC503">
            <v>0</v>
          </cell>
          <cell r="BD503">
            <v>22244.63</v>
          </cell>
          <cell r="BE503">
            <v>543.14179999999999</v>
          </cell>
          <cell r="BF503">
            <v>543.14179999999999</v>
          </cell>
          <cell r="BG503">
            <v>543.14179999999999</v>
          </cell>
          <cell r="BH503" t="str">
            <v>Feluka</v>
          </cell>
        </row>
        <row r="504">
          <cell r="A504">
            <v>200202</v>
          </cell>
          <cell r="B504" t="str">
            <v>bac</v>
          </cell>
          <cell r="C504" t="str">
            <v>bac32</v>
          </cell>
          <cell r="D504">
            <v>37287</v>
          </cell>
          <cell r="E504">
            <v>37305</v>
          </cell>
          <cell r="F504">
            <v>37305</v>
          </cell>
          <cell r="G504">
            <v>494.60000610351563</v>
          </cell>
          <cell r="H504">
            <v>494.60000610351563</v>
          </cell>
          <cell r="I504" t="str">
            <v>FCA Nevinnomyssk</v>
          </cell>
          <cell r="J504" t="str">
            <v>FCA Nevinnomyssk</v>
          </cell>
          <cell r="K504" t="str">
            <v>НевАзот</v>
          </cell>
          <cell r="L504" t="str">
            <v>НевАзот</v>
          </cell>
          <cell r="M504" t="str">
            <v>GMF</v>
          </cell>
          <cell r="N504" t="str">
            <v>Coxon</v>
          </cell>
          <cell r="O504">
            <v>283</v>
          </cell>
          <cell r="P504">
            <v>139971.79999999999</v>
          </cell>
          <cell r="R504">
            <v>139971.79999999999</v>
          </cell>
          <cell r="S504">
            <v>139971.79999999999</v>
          </cell>
          <cell r="T504">
            <v>0</v>
          </cell>
          <cell r="U504">
            <v>280</v>
          </cell>
          <cell r="V504">
            <v>138488</v>
          </cell>
          <cell r="W504">
            <v>138488</v>
          </cell>
          <cell r="X504">
            <v>0</v>
          </cell>
          <cell r="Y504">
            <v>1.5</v>
          </cell>
          <cell r="Z504">
            <v>741.9</v>
          </cell>
          <cell r="AA504">
            <v>741.9</v>
          </cell>
          <cell r="AB504">
            <v>0</v>
          </cell>
          <cell r="AD504">
            <v>0</v>
          </cell>
          <cell r="AE504">
            <v>0</v>
          </cell>
          <cell r="AF504">
            <v>0</v>
          </cell>
          <cell r="AG504">
            <v>0</v>
          </cell>
          <cell r="AH504">
            <v>0</v>
          </cell>
          <cell r="AI504">
            <v>0</v>
          </cell>
          <cell r="AJ504">
            <v>283</v>
          </cell>
          <cell r="AK504">
            <v>280.5</v>
          </cell>
          <cell r="AL504">
            <v>282.5</v>
          </cell>
          <cell r="AM504">
            <v>139724.5</v>
          </cell>
          <cell r="AN504">
            <v>0</v>
          </cell>
          <cell r="AO504">
            <v>139724.5</v>
          </cell>
          <cell r="AP504">
            <v>282.5</v>
          </cell>
          <cell r="AS504">
            <v>139724.5</v>
          </cell>
          <cell r="AT504">
            <v>280.5</v>
          </cell>
          <cell r="AW504">
            <v>138735.29999999999</v>
          </cell>
          <cell r="AZ504">
            <v>138735.29999999999</v>
          </cell>
          <cell r="BA504">
            <v>0</v>
          </cell>
          <cell r="BB504">
            <v>138735.29999999999</v>
          </cell>
          <cell r="BC504">
            <v>0</v>
          </cell>
          <cell r="BD504">
            <v>0</v>
          </cell>
          <cell r="BE504">
            <v>247.3</v>
          </cell>
          <cell r="BF504">
            <v>247.3</v>
          </cell>
          <cell r="BG504">
            <v>247.3</v>
          </cell>
        </row>
        <row r="505">
          <cell r="A505">
            <v>200202</v>
          </cell>
          <cell r="B505" t="str">
            <v>map</v>
          </cell>
          <cell r="C505" t="str">
            <v>map44</v>
          </cell>
          <cell r="D505">
            <v>37306</v>
          </cell>
          <cell r="E505">
            <v>37306</v>
          </cell>
          <cell r="F505">
            <v>37306</v>
          </cell>
          <cell r="G505">
            <v>6300</v>
          </cell>
          <cell r="H505">
            <v>6300</v>
          </cell>
          <cell r="I505" t="str">
            <v>FCA Belorechenskaja</v>
          </cell>
          <cell r="J505" t="str">
            <v>FOB Novorossijsk</v>
          </cell>
          <cell r="K505" t="str">
            <v>Белореченск</v>
          </cell>
          <cell r="L505" t="str">
            <v>КГОК</v>
          </cell>
          <cell r="M505" t="str">
            <v>GMF</v>
          </cell>
          <cell r="N505" t="str">
            <v>Fedcom</v>
          </cell>
          <cell r="O505">
            <v>135</v>
          </cell>
          <cell r="P505">
            <v>850500</v>
          </cell>
          <cell r="R505">
            <v>850500</v>
          </cell>
          <cell r="S505">
            <v>729000</v>
          </cell>
          <cell r="T505">
            <v>121500</v>
          </cell>
          <cell r="U505">
            <v>117.5</v>
          </cell>
          <cell r="V505">
            <v>740250</v>
          </cell>
          <cell r="W505">
            <v>740250</v>
          </cell>
          <cell r="X505">
            <v>0</v>
          </cell>
          <cell r="Y505">
            <v>4.9400000000000004</v>
          </cell>
          <cell r="Z505">
            <v>31122</v>
          </cell>
          <cell r="AA505">
            <v>31122</v>
          </cell>
          <cell r="AB505">
            <v>0</v>
          </cell>
          <cell r="AC505" t="str">
            <v>Railco</v>
          </cell>
          <cell r="AD505">
            <v>77264.25</v>
          </cell>
          <cell r="AE505">
            <v>77264.25</v>
          </cell>
          <cell r="AF505">
            <v>0</v>
          </cell>
          <cell r="AG505">
            <v>0</v>
          </cell>
          <cell r="AH505">
            <v>0</v>
          </cell>
          <cell r="AI505">
            <v>0</v>
          </cell>
          <cell r="AJ505">
            <v>135</v>
          </cell>
          <cell r="AK505">
            <v>129.86000000000001</v>
          </cell>
          <cell r="AL505">
            <v>134.9</v>
          </cell>
          <cell r="AM505">
            <v>849870</v>
          </cell>
          <cell r="AN505">
            <v>0</v>
          </cell>
          <cell r="AO505">
            <v>849870</v>
          </cell>
          <cell r="AP505">
            <v>134.9</v>
          </cell>
          <cell r="AQ505">
            <v>849870</v>
          </cell>
          <cell r="AS505">
            <v>849870</v>
          </cell>
          <cell r="AT505">
            <v>129.86000000000001</v>
          </cell>
          <cell r="AW505">
            <v>818118</v>
          </cell>
          <cell r="AZ505">
            <v>818118</v>
          </cell>
          <cell r="BA505">
            <v>0</v>
          </cell>
          <cell r="BB505">
            <v>818118</v>
          </cell>
          <cell r="BC505">
            <v>0</v>
          </cell>
          <cell r="BD505">
            <v>0</v>
          </cell>
          <cell r="BE505">
            <v>630</v>
          </cell>
          <cell r="BF505">
            <v>630</v>
          </cell>
          <cell r="BG505">
            <v>603.75</v>
          </cell>
          <cell r="BH505" t="str">
            <v>Usolye</v>
          </cell>
        </row>
        <row r="506">
          <cell r="A506">
            <v>200202</v>
          </cell>
          <cell r="B506" t="str">
            <v>dfp</v>
          </cell>
          <cell r="C506" t="str">
            <v>dfp80</v>
          </cell>
          <cell r="D506">
            <v>37307</v>
          </cell>
          <cell r="E506">
            <v>37307</v>
          </cell>
          <cell r="F506">
            <v>37309</v>
          </cell>
          <cell r="G506">
            <v>1439.1400146484375</v>
          </cell>
          <cell r="H506">
            <v>1438.5400390625</v>
          </cell>
          <cell r="I506" t="str">
            <v>DAF Ivangorod</v>
          </cell>
          <cell r="J506" t="str">
            <v>FOB Tallinn</v>
          </cell>
          <cell r="K506" t="str">
            <v>Фосфорит</v>
          </cell>
          <cell r="L506" t="str">
            <v>Фосфорит</v>
          </cell>
          <cell r="M506" t="str">
            <v>GMF</v>
          </cell>
          <cell r="N506" t="str">
            <v>Nagel</v>
          </cell>
          <cell r="O506">
            <v>148</v>
          </cell>
          <cell r="P506">
            <v>212903.92</v>
          </cell>
          <cell r="R506">
            <v>212903.92</v>
          </cell>
          <cell r="S506">
            <v>212903.92</v>
          </cell>
          <cell r="T506">
            <v>0</v>
          </cell>
          <cell r="U506">
            <v>138.6</v>
          </cell>
          <cell r="V506">
            <v>199464.804</v>
          </cell>
          <cell r="W506">
            <v>199464.8</v>
          </cell>
          <cell r="X506">
            <v>0</v>
          </cell>
          <cell r="Y506">
            <v>1.74</v>
          </cell>
          <cell r="Z506">
            <v>2503.0596</v>
          </cell>
          <cell r="AA506">
            <v>2503.06</v>
          </cell>
          <cell r="AB506">
            <v>0</v>
          </cell>
          <cell r="AC506" t="str">
            <v>EBSS</v>
          </cell>
          <cell r="AD506">
            <v>10501.965</v>
          </cell>
          <cell r="AE506">
            <v>10501.97</v>
          </cell>
          <cell r="AF506">
            <v>0</v>
          </cell>
          <cell r="AG506">
            <v>0</v>
          </cell>
          <cell r="AH506">
            <v>0</v>
          </cell>
          <cell r="AI506">
            <v>0</v>
          </cell>
          <cell r="AJ506">
            <v>148</v>
          </cell>
          <cell r="AK506">
            <v>146.06</v>
          </cell>
          <cell r="AL506">
            <v>147.9</v>
          </cell>
          <cell r="AM506">
            <v>212760.07</v>
          </cell>
          <cell r="AN506">
            <v>0</v>
          </cell>
          <cell r="AO506">
            <v>212760.07</v>
          </cell>
          <cell r="AP506">
            <v>147.9</v>
          </cell>
          <cell r="AQ506">
            <v>212760.06599999999</v>
          </cell>
          <cell r="AS506">
            <v>212760.06599999999</v>
          </cell>
          <cell r="AT506">
            <v>146.06</v>
          </cell>
          <cell r="AU506">
            <v>210113.15239999999</v>
          </cell>
          <cell r="AW506">
            <v>210113.15239999999</v>
          </cell>
          <cell r="AX506">
            <v>210113.15239999999</v>
          </cell>
          <cell r="AZ506">
            <v>210113.15239999999</v>
          </cell>
          <cell r="BA506">
            <v>0</v>
          </cell>
          <cell r="BB506">
            <v>210113.15</v>
          </cell>
          <cell r="BC506">
            <v>0</v>
          </cell>
          <cell r="BD506">
            <v>0</v>
          </cell>
          <cell r="BE506">
            <v>143.85400000000001</v>
          </cell>
          <cell r="BF506">
            <v>143.85400000000001</v>
          </cell>
          <cell r="BG506">
            <v>146.38339999999999</v>
          </cell>
          <cell r="BH506" t="str">
            <v>Antares</v>
          </cell>
        </row>
        <row r="507">
          <cell r="A507">
            <v>200202</v>
          </cell>
          <cell r="B507" t="str">
            <v>dfp</v>
          </cell>
          <cell r="C507" t="str">
            <v>dfp83</v>
          </cell>
          <cell r="D507">
            <v>37315</v>
          </cell>
          <cell r="E507">
            <v>37307</v>
          </cell>
          <cell r="F507">
            <v>37307</v>
          </cell>
          <cell r="G507">
            <v>203</v>
          </cell>
          <cell r="H507">
            <v>203</v>
          </cell>
          <cell r="I507" t="str">
            <v>DAF Ivangorod</v>
          </cell>
          <cell r="J507" t="str">
            <v>DAF Ivangorod</v>
          </cell>
          <cell r="K507" t="str">
            <v>Фосфорит</v>
          </cell>
          <cell r="L507" t="str">
            <v>Фосфорит</v>
          </cell>
          <cell r="M507" t="str">
            <v>GMF</v>
          </cell>
          <cell r="N507" t="str">
            <v>IET</v>
          </cell>
          <cell r="O507">
            <v>151.5</v>
          </cell>
          <cell r="P507">
            <v>30754.5</v>
          </cell>
          <cell r="R507">
            <v>30754.5</v>
          </cell>
          <cell r="S507">
            <v>30754.5</v>
          </cell>
          <cell r="T507">
            <v>0</v>
          </cell>
          <cell r="U507">
            <v>146.69999999999999</v>
          </cell>
          <cell r="V507">
            <v>29780.1</v>
          </cell>
          <cell r="W507">
            <v>29780.1</v>
          </cell>
          <cell r="X507">
            <v>0</v>
          </cell>
          <cell r="Y507">
            <v>4.5</v>
          </cell>
          <cell r="Z507">
            <v>913.5</v>
          </cell>
          <cell r="AA507">
            <v>913.5</v>
          </cell>
          <cell r="AB507">
            <v>0</v>
          </cell>
          <cell r="AD507">
            <v>0</v>
          </cell>
          <cell r="AE507">
            <v>0</v>
          </cell>
          <cell r="AF507">
            <v>0</v>
          </cell>
          <cell r="AG507">
            <v>0</v>
          </cell>
          <cell r="AH507">
            <v>0</v>
          </cell>
          <cell r="AI507">
            <v>0</v>
          </cell>
          <cell r="AJ507">
            <v>151.5</v>
          </cell>
          <cell r="AK507">
            <v>146.80000000000001</v>
          </cell>
          <cell r="AL507">
            <v>151.4</v>
          </cell>
          <cell r="AM507">
            <v>30734.2</v>
          </cell>
          <cell r="AN507">
            <v>0</v>
          </cell>
          <cell r="AO507">
            <v>30734.2</v>
          </cell>
          <cell r="AP507">
            <v>151.4</v>
          </cell>
          <cell r="AQ507">
            <v>30734.2</v>
          </cell>
          <cell r="AS507">
            <v>30734.2</v>
          </cell>
          <cell r="AT507">
            <v>146.80000000000001</v>
          </cell>
          <cell r="AU507">
            <v>29800.400000000001</v>
          </cell>
          <cell r="AW507">
            <v>29800.400000000001</v>
          </cell>
          <cell r="AX507">
            <v>29800.400000000001</v>
          </cell>
          <cell r="AZ507">
            <v>29800.400000000001</v>
          </cell>
          <cell r="BA507">
            <v>0</v>
          </cell>
          <cell r="BB507">
            <v>29800.400000000001</v>
          </cell>
          <cell r="BC507">
            <v>0</v>
          </cell>
          <cell r="BD507">
            <v>0</v>
          </cell>
          <cell r="BE507">
            <v>20.3</v>
          </cell>
          <cell r="BF507">
            <v>20.3</v>
          </cell>
          <cell r="BG507">
            <v>20.3</v>
          </cell>
        </row>
        <row r="508">
          <cell r="A508">
            <v>200202</v>
          </cell>
          <cell r="B508" t="str">
            <v>map</v>
          </cell>
          <cell r="C508" t="str">
            <v>map66</v>
          </cell>
          <cell r="D508">
            <v>37307</v>
          </cell>
          <cell r="E508">
            <v>37307</v>
          </cell>
          <cell r="F508">
            <v>37307</v>
          </cell>
          <cell r="G508">
            <v>473</v>
          </cell>
          <cell r="H508">
            <v>473</v>
          </cell>
          <cell r="I508" t="str">
            <v>FCA Sala</v>
          </cell>
          <cell r="J508" t="str">
            <v>DAF Ivangorod</v>
          </cell>
          <cell r="K508" t="str">
            <v>Фосфорит</v>
          </cell>
          <cell r="L508" t="str">
            <v>Фосфорит</v>
          </cell>
          <cell r="M508" t="str">
            <v>GMF</v>
          </cell>
          <cell r="N508" t="str">
            <v>IET</v>
          </cell>
          <cell r="O508">
            <v>143.6</v>
          </cell>
          <cell r="P508">
            <v>67922.8</v>
          </cell>
          <cell r="R508">
            <v>67922.8</v>
          </cell>
          <cell r="S508">
            <v>67922.8</v>
          </cell>
          <cell r="T508">
            <v>0</v>
          </cell>
          <cell r="U508">
            <v>122</v>
          </cell>
          <cell r="V508">
            <v>57706</v>
          </cell>
          <cell r="W508">
            <v>57706</v>
          </cell>
          <cell r="X508">
            <v>0</v>
          </cell>
          <cell r="Y508">
            <v>21.3</v>
          </cell>
          <cell r="Z508">
            <v>10074.9</v>
          </cell>
          <cell r="AA508">
            <v>10074.9</v>
          </cell>
          <cell r="AB508">
            <v>0</v>
          </cell>
          <cell r="AC508" t="str">
            <v>EBSS</v>
          </cell>
          <cell r="AD508">
            <v>312.18</v>
          </cell>
          <cell r="AE508">
            <v>312.18</v>
          </cell>
          <cell r="AF508">
            <v>0</v>
          </cell>
          <cell r="AG508">
            <v>0</v>
          </cell>
          <cell r="AH508">
            <v>0</v>
          </cell>
          <cell r="AI508">
            <v>0</v>
          </cell>
          <cell r="AJ508">
            <v>143.6</v>
          </cell>
          <cell r="AK508">
            <v>122.1</v>
          </cell>
          <cell r="AL508">
            <v>143.5</v>
          </cell>
          <cell r="AM508">
            <v>67875.5</v>
          </cell>
          <cell r="AN508">
            <v>0</v>
          </cell>
          <cell r="AO508">
            <v>67875.5</v>
          </cell>
          <cell r="AP508">
            <v>143.5</v>
          </cell>
          <cell r="AQ508">
            <v>67875.5</v>
          </cell>
          <cell r="AS508">
            <v>67875.5</v>
          </cell>
          <cell r="AT508">
            <v>122.1</v>
          </cell>
          <cell r="AW508">
            <v>57753.3</v>
          </cell>
          <cell r="AZ508">
            <v>57753.3</v>
          </cell>
          <cell r="BA508">
            <v>0</v>
          </cell>
          <cell r="BB508">
            <v>57753.3</v>
          </cell>
          <cell r="BC508">
            <v>0</v>
          </cell>
          <cell r="BD508">
            <v>0</v>
          </cell>
          <cell r="BE508">
            <v>47.3</v>
          </cell>
          <cell r="BF508">
            <v>47.3</v>
          </cell>
          <cell r="BG508">
            <v>-264.88</v>
          </cell>
        </row>
        <row r="509">
          <cell r="A509">
            <v>200202</v>
          </cell>
          <cell r="B509" t="str">
            <v>np</v>
          </cell>
          <cell r="C509" t="str">
            <v>np35</v>
          </cell>
          <cell r="D509">
            <v>37308</v>
          </cell>
          <cell r="E509">
            <v>37307</v>
          </cell>
          <cell r="F509">
            <v>37307</v>
          </cell>
          <cell r="G509">
            <v>884</v>
          </cell>
          <cell r="H509">
            <v>884</v>
          </cell>
          <cell r="I509" t="str">
            <v>FCA Sala</v>
          </cell>
          <cell r="J509" t="str">
            <v>DAF Ivangorod</v>
          </cell>
          <cell r="K509" t="str">
            <v>Фосфорит</v>
          </cell>
          <cell r="L509" t="str">
            <v>Фосфорит</v>
          </cell>
          <cell r="M509" t="str">
            <v>GMF</v>
          </cell>
          <cell r="N509" t="str">
            <v>Express Eng</v>
          </cell>
          <cell r="O509">
            <v>91.5</v>
          </cell>
          <cell r="P509">
            <v>80886</v>
          </cell>
          <cell r="R509">
            <v>80886</v>
          </cell>
          <cell r="S509">
            <v>80886</v>
          </cell>
          <cell r="T509">
            <v>0</v>
          </cell>
          <cell r="U509">
            <v>80.400000000000006</v>
          </cell>
          <cell r="V509">
            <v>71073.600000000006</v>
          </cell>
          <cell r="W509">
            <v>71073.600000000006</v>
          </cell>
          <cell r="X509">
            <v>0</v>
          </cell>
          <cell r="Y509">
            <v>10.14</v>
          </cell>
          <cell r="Z509">
            <v>8963.76</v>
          </cell>
          <cell r="AA509">
            <v>8963.76</v>
          </cell>
          <cell r="AB509">
            <v>0</v>
          </cell>
          <cell r="AC509" t="str">
            <v>EBSS</v>
          </cell>
          <cell r="AD509">
            <v>583.44000000000005</v>
          </cell>
          <cell r="AE509">
            <v>583.44000000000005</v>
          </cell>
          <cell r="AF509">
            <v>0</v>
          </cell>
          <cell r="AG509">
            <v>0</v>
          </cell>
          <cell r="AH509">
            <v>0</v>
          </cell>
          <cell r="AI509">
            <v>0</v>
          </cell>
          <cell r="AJ509">
            <v>91.5</v>
          </cell>
          <cell r="AK509">
            <v>81.16</v>
          </cell>
          <cell r="AL509">
            <v>91.4</v>
          </cell>
          <cell r="AM509">
            <v>80797.600000000006</v>
          </cell>
          <cell r="AN509">
            <v>0</v>
          </cell>
          <cell r="AO509">
            <v>80797.600000000006</v>
          </cell>
          <cell r="AP509">
            <v>91.4</v>
          </cell>
          <cell r="AQ509">
            <v>80797.600000000006</v>
          </cell>
          <cell r="AS509">
            <v>80797.600000000006</v>
          </cell>
          <cell r="AT509">
            <v>81.16</v>
          </cell>
          <cell r="AW509">
            <v>71745.440000000002</v>
          </cell>
          <cell r="AZ509">
            <v>71745.440000000002</v>
          </cell>
          <cell r="BA509">
            <v>0</v>
          </cell>
          <cell r="BB509">
            <v>71745.440000000002</v>
          </cell>
          <cell r="BC509">
            <v>0</v>
          </cell>
          <cell r="BD509">
            <v>0</v>
          </cell>
          <cell r="BE509">
            <v>88.4</v>
          </cell>
          <cell r="BF509">
            <v>88.4</v>
          </cell>
          <cell r="BG509">
            <v>88.4</v>
          </cell>
        </row>
        <row r="510">
          <cell r="A510">
            <v>200202</v>
          </cell>
          <cell r="B510" t="str">
            <v>ac</v>
          </cell>
          <cell r="C510" t="str">
            <v>ac80</v>
          </cell>
          <cell r="D510">
            <v>37305</v>
          </cell>
          <cell r="E510">
            <v>37308</v>
          </cell>
          <cell r="F510">
            <v>37308</v>
          </cell>
          <cell r="G510">
            <v>18499</v>
          </cell>
          <cell r="H510">
            <v>18499</v>
          </cell>
          <cell r="I510" t="str">
            <v>FOB Murmansk</v>
          </cell>
          <cell r="J510" t="str">
            <v>CFR Klaipeda</v>
          </cell>
          <cell r="K510" t="str">
            <v>КГОК</v>
          </cell>
          <cell r="L510" t="str">
            <v>КГОК</v>
          </cell>
          <cell r="M510" t="str">
            <v>GMF</v>
          </cell>
          <cell r="N510" t="str">
            <v>Lifosa</v>
          </cell>
          <cell r="O510">
            <v>56.7</v>
          </cell>
          <cell r="P510">
            <v>1048893.3</v>
          </cell>
          <cell r="R510">
            <v>1048893.3</v>
          </cell>
          <cell r="S510">
            <v>1048893.3</v>
          </cell>
          <cell r="T510">
            <v>0</v>
          </cell>
          <cell r="U510">
            <v>33</v>
          </cell>
          <cell r="V510">
            <v>610467</v>
          </cell>
          <cell r="W510">
            <v>610467</v>
          </cell>
          <cell r="X510">
            <v>0</v>
          </cell>
          <cell r="Y510">
            <v>14.1</v>
          </cell>
          <cell r="Z510">
            <v>260835.9</v>
          </cell>
          <cell r="AA510">
            <v>260835.9</v>
          </cell>
          <cell r="AB510">
            <v>0</v>
          </cell>
          <cell r="AC510" t="str">
            <v>ММП</v>
          </cell>
          <cell r="AD510">
            <v>172040.7</v>
          </cell>
          <cell r="AE510">
            <v>172040.7</v>
          </cell>
          <cell r="AF510">
            <v>0</v>
          </cell>
          <cell r="AG510">
            <v>0</v>
          </cell>
          <cell r="AH510">
            <v>0</v>
          </cell>
          <cell r="AI510">
            <v>0</v>
          </cell>
          <cell r="AJ510">
            <v>56.7</v>
          </cell>
          <cell r="AK510">
            <v>42.4</v>
          </cell>
          <cell r="AL510">
            <v>56.6</v>
          </cell>
          <cell r="AM510">
            <v>1047043.4</v>
          </cell>
          <cell r="AN510">
            <v>0</v>
          </cell>
          <cell r="AO510">
            <v>1047043.4</v>
          </cell>
          <cell r="AP510">
            <v>56.6</v>
          </cell>
          <cell r="AQ510">
            <v>1047043.4</v>
          </cell>
          <cell r="AS510">
            <v>1047043.4</v>
          </cell>
          <cell r="AT510">
            <v>42.4</v>
          </cell>
          <cell r="AU510">
            <v>784357.6</v>
          </cell>
          <cell r="AW510">
            <v>784357.6</v>
          </cell>
          <cell r="AX510">
            <v>784357.6</v>
          </cell>
          <cell r="AZ510">
            <v>784357.6</v>
          </cell>
          <cell r="BA510">
            <v>0</v>
          </cell>
          <cell r="BB510">
            <v>784357.6</v>
          </cell>
          <cell r="BC510">
            <v>0</v>
          </cell>
          <cell r="BD510">
            <v>0</v>
          </cell>
          <cell r="BE510">
            <v>1849.9</v>
          </cell>
          <cell r="BF510">
            <v>1849.9</v>
          </cell>
          <cell r="BG510">
            <v>1849.9</v>
          </cell>
          <cell r="BH510" t="str">
            <v>Y.Pugachev</v>
          </cell>
        </row>
        <row r="511">
          <cell r="A511">
            <v>200202</v>
          </cell>
          <cell r="B511" t="str">
            <v>bac</v>
          </cell>
          <cell r="C511" t="str">
            <v>bac36</v>
          </cell>
          <cell r="D511">
            <v>37315</v>
          </cell>
          <cell r="E511">
            <v>37309</v>
          </cell>
          <cell r="F511">
            <v>37309</v>
          </cell>
          <cell r="G511">
            <v>119.19999694824219</v>
          </cell>
          <cell r="H511">
            <v>119.19999694824219</v>
          </cell>
          <cell r="I511" t="str">
            <v>FCA Nevinnomyssk</v>
          </cell>
          <cell r="J511" t="str">
            <v>FCA Nevinnomyssk</v>
          </cell>
          <cell r="K511" t="str">
            <v>НевАзот</v>
          </cell>
          <cell r="L511" t="str">
            <v>НевАзот</v>
          </cell>
          <cell r="M511" t="str">
            <v>GMF</v>
          </cell>
          <cell r="N511" t="str">
            <v>Twin</v>
          </cell>
          <cell r="O511">
            <v>300</v>
          </cell>
          <cell r="P511">
            <v>35760</v>
          </cell>
          <cell r="R511">
            <v>35760</v>
          </cell>
          <cell r="S511">
            <v>35760</v>
          </cell>
          <cell r="T511">
            <v>0</v>
          </cell>
          <cell r="U511">
            <v>280</v>
          </cell>
          <cell r="V511">
            <v>33376</v>
          </cell>
          <cell r="W511">
            <v>33376</v>
          </cell>
          <cell r="X511">
            <v>0</v>
          </cell>
          <cell r="Y511">
            <v>18.5</v>
          </cell>
          <cell r="Z511">
            <v>2205.1999999999998</v>
          </cell>
          <cell r="AA511">
            <v>2205.1999999999998</v>
          </cell>
          <cell r="AB511">
            <v>0</v>
          </cell>
          <cell r="AD511">
            <v>0</v>
          </cell>
          <cell r="AE511">
            <v>0</v>
          </cell>
          <cell r="AF511">
            <v>0</v>
          </cell>
          <cell r="AG511">
            <v>0</v>
          </cell>
          <cell r="AH511">
            <v>0</v>
          </cell>
          <cell r="AI511">
            <v>0</v>
          </cell>
          <cell r="AJ511">
            <v>300</v>
          </cell>
          <cell r="AK511">
            <v>280.5</v>
          </cell>
          <cell r="AL511">
            <v>299.5</v>
          </cell>
          <cell r="AM511">
            <v>35700.400000000001</v>
          </cell>
          <cell r="AN511">
            <v>0</v>
          </cell>
          <cell r="AO511">
            <v>35700.400000000001</v>
          </cell>
          <cell r="AP511">
            <v>299.5</v>
          </cell>
          <cell r="AS511">
            <v>35700.400000000001</v>
          </cell>
          <cell r="AT511">
            <v>280.5</v>
          </cell>
          <cell r="AW511">
            <v>33435.599999999999</v>
          </cell>
          <cell r="AZ511">
            <v>33435.599999999999</v>
          </cell>
          <cell r="BA511">
            <v>0</v>
          </cell>
          <cell r="BB511">
            <v>33435.599999999999</v>
          </cell>
          <cell r="BC511">
            <v>0</v>
          </cell>
          <cell r="BD511">
            <v>0</v>
          </cell>
          <cell r="BE511">
            <v>59.6</v>
          </cell>
          <cell r="BF511">
            <v>59.6</v>
          </cell>
          <cell r="BG511">
            <v>59.6</v>
          </cell>
        </row>
        <row r="512">
          <cell r="A512">
            <v>200202</v>
          </cell>
          <cell r="B512" t="str">
            <v>dfp</v>
          </cell>
          <cell r="C512" t="str">
            <v>dfp100</v>
          </cell>
          <cell r="D512">
            <v>37315</v>
          </cell>
          <cell r="E512">
            <v>37309</v>
          </cell>
          <cell r="F512">
            <v>37309</v>
          </cell>
          <cell r="G512">
            <v>273</v>
          </cell>
          <cell r="H512">
            <v>273</v>
          </cell>
          <cell r="I512" t="str">
            <v>DAF Ivangorod</v>
          </cell>
          <cell r="J512" t="str">
            <v>DAF Ivangorod</v>
          </cell>
          <cell r="K512" t="str">
            <v>Фосфорит</v>
          </cell>
          <cell r="L512" t="str">
            <v>Фосфорит</v>
          </cell>
          <cell r="M512" t="str">
            <v>GMF</v>
          </cell>
          <cell r="N512" t="str">
            <v>IET</v>
          </cell>
          <cell r="O512">
            <v>151.5</v>
          </cell>
          <cell r="P512">
            <v>41359.5</v>
          </cell>
          <cell r="R512">
            <v>41359.5</v>
          </cell>
          <cell r="S512">
            <v>41359.5</v>
          </cell>
          <cell r="T512">
            <v>0</v>
          </cell>
          <cell r="U512">
            <v>146.69999999999999</v>
          </cell>
          <cell r="V512">
            <v>40049.1</v>
          </cell>
          <cell r="W512">
            <v>40049.1</v>
          </cell>
          <cell r="X512">
            <v>0</v>
          </cell>
          <cell r="Y512">
            <v>4.5</v>
          </cell>
          <cell r="Z512">
            <v>1228.5</v>
          </cell>
          <cell r="AA512">
            <v>1228.5</v>
          </cell>
          <cell r="AB512">
            <v>0</v>
          </cell>
          <cell r="AD512">
            <v>0</v>
          </cell>
          <cell r="AE512">
            <v>0</v>
          </cell>
          <cell r="AF512">
            <v>0</v>
          </cell>
          <cell r="AG512">
            <v>0</v>
          </cell>
          <cell r="AH512">
            <v>0</v>
          </cell>
          <cell r="AI512">
            <v>0</v>
          </cell>
          <cell r="AJ512">
            <v>151.5</v>
          </cell>
          <cell r="AK512">
            <v>146.80000000000001</v>
          </cell>
          <cell r="AL512">
            <v>151.4</v>
          </cell>
          <cell r="AM512">
            <v>41332.199999999997</v>
          </cell>
          <cell r="AN512">
            <v>0</v>
          </cell>
          <cell r="AO512">
            <v>41332.199999999997</v>
          </cell>
          <cell r="AP512">
            <v>151.4</v>
          </cell>
          <cell r="AQ512">
            <v>41332.199999999997</v>
          </cell>
          <cell r="AS512">
            <v>41332.199999999997</v>
          </cell>
          <cell r="AT512">
            <v>146.80000000000001</v>
          </cell>
          <cell r="AU512">
            <v>40076.400000000001</v>
          </cell>
          <cell r="AW512">
            <v>40076.400000000001</v>
          </cell>
          <cell r="AX512">
            <v>40076.400000000001</v>
          </cell>
          <cell r="AZ512">
            <v>40076.400000000001</v>
          </cell>
          <cell r="BA512">
            <v>0</v>
          </cell>
          <cell r="BB512">
            <v>40076.400000000001</v>
          </cell>
          <cell r="BC512">
            <v>0</v>
          </cell>
          <cell r="BD512">
            <v>0</v>
          </cell>
          <cell r="BE512">
            <v>27.3</v>
          </cell>
          <cell r="BF512">
            <v>27.3</v>
          </cell>
          <cell r="BG512">
            <v>27.3</v>
          </cell>
        </row>
        <row r="513">
          <cell r="A513">
            <v>200202</v>
          </cell>
          <cell r="B513" t="str">
            <v>dfp</v>
          </cell>
          <cell r="C513" t="str">
            <v>dfp70</v>
          </cell>
          <cell r="D513">
            <v>37299</v>
          </cell>
          <cell r="E513">
            <v>37309</v>
          </cell>
          <cell r="F513">
            <v>37309</v>
          </cell>
          <cell r="G513">
            <v>65</v>
          </cell>
          <cell r="H513">
            <v>65</v>
          </cell>
          <cell r="I513" t="str">
            <v>FCA Sala</v>
          </cell>
          <cell r="J513" t="str">
            <v>FCA Sala</v>
          </cell>
          <cell r="K513" t="str">
            <v>Фосфорит</v>
          </cell>
          <cell r="L513" t="str">
            <v>Фосфорит</v>
          </cell>
          <cell r="M513" t="str">
            <v>GMF</v>
          </cell>
          <cell r="N513" t="str">
            <v>Raleksas</v>
          </cell>
          <cell r="O513">
            <v>152</v>
          </cell>
          <cell r="P513">
            <v>9880</v>
          </cell>
          <cell r="R513">
            <v>9880</v>
          </cell>
          <cell r="S513">
            <v>9880</v>
          </cell>
          <cell r="T513">
            <v>0</v>
          </cell>
          <cell r="U513">
            <v>146</v>
          </cell>
          <cell r="V513">
            <v>9490</v>
          </cell>
          <cell r="W513">
            <v>9490</v>
          </cell>
          <cell r="X513">
            <v>0</v>
          </cell>
          <cell r="Y513">
            <v>5.7</v>
          </cell>
          <cell r="Z513">
            <v>370.5</v>
          </cell>
          <cell r="AA513">
            <v>370.5</v>
          </cell>
          <cell r="AB513">
            <v>0</v>
          </cell>
          <cell r="AD513">
            <v>0</v>
          </cell>
          <cell r="AE513">
            <v>0</v>
          </cell>
          <cell r="AF513">
            <v>0</v>
          </cell>
          <cell r="AG513">
            <v>0</v>
          </cell>
          <cell r="AH513">
            <v>0</v>
          </cell>
          <cell r="AI513">
            <v>0</v>
          </cell>
          <cell r="AJ513">
            <v>152</v>
          </cell>
          <cell r="AK513">
            <v>146.1</v>
          </cell>
          <cell r="AL513">
            <v>151.9</v>
          </cell>
          <cell r="AM513">
            <v>9873.5</v>
          </cell>
          <cell r="AN513">
            <v>0</v>
          </cell>
          <cell r="AO513">
            <v>9873.5</v>
          </cell>
          <cell r="AP513">
            <v>151.9</v>
          </cell>
          <cell r="AQ513">
            <v>9873.5</v>
          </cell>
          <cell r="AS513">
            <v>9873.5</v>
          </cell>
          <cell r="AT513">
            <v>146.1</v>
          </cell>
          <cell r="AU513">
            <v>9496.5</v>
          </cell>
          <cell r="AW513">
            <v>9496.5</v>
          </cell>
          <cell r="AX513">
            <v>9496.5</v>
          </cell>
          <cell r="AZ513">
            <v>9496.5</v>
          </cell>
          <cell r="BA513">
            <v>0</v>
          </cell>
          <cell r="BB513">
            <v>9496.5</v>
          </cell>
          <cell r="BC513">
            <v>0</v>
          </cell>
          <cell r="BD513">
            <v>0</v>
          </cell>
          <cell r="BE513">
            <v>6.5</v>
          </cell>
          <cell r="BF513">
            <v>6.5</v>
          </cell>
          <cell r="BG513">
            <v>6.5</v>
          </cell>
        </row>
        <row r="514">
          <cell r="A514">
            <v>200202</v>
          </cell>
          <cell r="B514" t="str">
            <v>eac</v>
          </cell>
          <cell r="C514" t="str">
            <v>eac35</v>
          </cell>
          <cell r="D514">
            <v>37315</v>
          </cell>
          <cell r="E514">
            <v>37309</v>
          </cell>
          <cell r="F514">
            <v>37309</v>
          </cell>
          <cell r="G514">
            <v>479.25</v>
          </cell>
          <cell r="H514">
            <v>479.25</v>
          </cell>
          <cell r="I514" t="str">
            <v>FCA Tonshaevo</v>
          </cell>
          <cell r="J514" t="str">
            <v>FCA Tonshaevo</v>
          </cell>
          <cell r="K514" t="str">
            <v>Карбохим</v>
          </cell>
          <cell r="L514" t="str">
            <v>НевАзот</v>
          </cell>
          <cell r="M514" t="str">
            <v>GMF</v>
          </cell>
          <cell r="N514" t="str">
            <v>SVL</v>
          </cell>
          <cell r="O514">
            <v>355</v>
          </cell>
          <cell r="P514">
            <v>170133.75</v>
          </cell>
          <cell r="R514">
            <v>170133.75</v>
          </cell>
          <cell r="S514">
            <v>119200.98</v>
          </cell>
          <cell r="T514">
            <v>50932.77</v>
          </cell>
          <cell r="U514">
            <v>377</v>
          </cell>
          <cell r="V514">
            <v>180677.25</v>
          </cell>
          <cell r="W514">
            <v>180677.25</v>
          </cell>
          <cell r="X514">
            <v>0</v>
          </cell>
          <cell r="Y514">
            <v>-23.5</v>
          </cell>
          <cell r="Z514">
            <v>-11262.375</v>
          </cell>
          <cell r="AA514">
            <v>-11262.38</v>
          </cell>
          <cell r="AB514">
            <v>0</v>
          </cell>
          <cell r="AD514">
            <v>0</v>
          </cell>
          <cell r="AE514">
            <v>0</v>
          </cell>
          <cell r="AF514">
            <v>0</v>
          </cell>
          <cell r="AG514">
            <v>0</v>
          </cell>
          <cell r="AH514">
            <v>0</v>
          </cell>
          <cell r="AI514">
            <v>0</v>
          </cell>
          <cell r="AJ514">
            <v>355</v>
          </cell>
          <cell r="AK514">
            <v>377.5</v>
          </cell>
          <cell r="AL514">
            <v>354.5</v>
          </cell>
          <cell r="AM514">
            <v>169894.13</v>
          </cell>
          <cell r="AN514">
            <v>0</v>
          </cell>
          <cell r="AO514">
            <v>169894.13</v>
          </cell>
          <cell r="AP514">
            <v>354.5</v>
          </cell>
          <cell r="AS514">
            <v>169894.125</v>
          </cell>
          <cell r="AT514">
            <v>377.5</v>
          </cell>
          <cell r="AW514">
            <v>180916.875</v>
          </cell>
          <cell r="AZ514">
            <v>180916.875</v>
          </cell>
          <cell r="BA514">
            <v>0</v>
          </cell>
          <cell r="BB514">
            <v>180916.88</v>
          </cell>
          <cell r="BC514">
            <v>0</v>
          </cell>
          <cell r="BD514">
            <v>0</v>
          </cell>
          <cell r="BE514">
            <v>239.625</v>
          </cell>
          <cell r="BF514">
            <v>239.625</v>
          </cell>
          <cell r="BG514">
            <v>239.625</v>
          </cell>
        </row>
        <row r="515">
          <cell r="A515">
            <v>200202</v>
          </cell>
          <cell r="B515" t="str">
            <v>uan</v>
          </cell>
          <cell r="C515" t="str">
            <v>uan04</v>
          </cell>
          <cell r="D515">
            <v>37309</v>
          </cell>
          <cell r="E515">
            <v>37310</v>
          </cell>
          <cell r="F515">
            <v>37310</v>
          </cell>
          <cell r="G515">
            <v>20990.75</v>
          </cell>
          <cell r="H515">
            <v>20990.75</v>
          </cell>
          <cell r="I515" t="str">
            <v>FCA Nevinnomyssk</v>
          </cell>
          <cell r="J515" t="str">
            <v>FOB Novorossijsk</v>
          </cell>
          <cell r="K515" t="str">
            <v>НевАзот</v>
          </cell>
          <cell r="L515" t="str">
            <v>НевАзот</v>
          </cell>
          <cell r="M515" t="str">
            <v>GMF</v>
          </cell>
          <cell r="N515" t="str">
            <v>Transammonia</v>
          </cell>
          <cell r="O515">
            <v>50</v>
          </cell>
          <cell r="P515">
            <v>1049537.6000000001</v>
          </cell>
          <cell r="R515">
            <v>1049537.6000000001</v>
          </cell>
          <cell r="S515">
            <v>1049537.6000000001</v>
          </cell>
          <cell r="T515">
            <v>0</v>
          </cell>
          <cell r="U515">
            <v>34.200000000000003</v>
          </cell>
          <cell r="V515">
            <v>717883.71840000001</v>
          </cell>
          <cell r="W515">
            <v>717883.72</v>
          </cell>
          <cell r="X515">
            <v>0</v>
          </cell>
          <cell r="Y515">
            <v>3.06</v>
          </cell>
          <cell r="Z515">
            <v>64231.701099999998</v>
          </cell>
          <cell r="AA515">
            <v>64231.7</v>
          </cell>
          <cell r="AB515">
            <v>0</v>
          </cell>
          <cell r="AC515" t="str">
            <v>-</v>
          </cell>
          <cell r="AD515">
            <v>261151.73</v>
          </cell>
          <cell r="AE515">
            <v>261151.73</v>
          </cell>
          <cell r="AF515">
            <v>0</v>
          </cell>
          <cell r="AG515">
            <v>0</v>
          </cell>
          <cell r="AH515">
            <v>0</v>
          </cell>
          <cell r="AI515">
            <v>0</v>
          </cell>
          <cell r="AJ515">
            <v>50</v>
          </cell>
          <cell r="AK515">
            <v>46.74</v>
          </cell>
          <cell r="AL515">
            <v>49.9</v>
          </cell>
          <cell r="AM515">
            <v>1047438.52</v>
          </cell>
          <cell r="AN515">
            <v>0</v>
          </cell>
          <cell r="AO515">
            <v>1047438.52</v>
          </cell>
          <cell r="AP515">
            <v>49.9</v>
          </cell>
          <cell r="AQ515">
            <v>1047438.5248</v>
          </cell>
          <cell r="AR515">
            <v>0</v>
          </cell>
          <cell r="AS515">
            <v>1047438.5248</v>
          </cell>
          <cell r="AT515">
            <v>46.74</v>
          </cell>
          <cell r="AW515">
            <v>981107.74849999999</v>
          </cell>
          <cell r="AZ515">
            <v>981107.74849999999</v>
          </cell>
          <cell r="BA515">
            <v>0</v>
          </cell>
          <cell r="BB515">
            <v>981107.75</v>
          </cell>
          <cell r="BC515">
            <v>0</v>
          </cell>
          <cell r="BD515">
            <v>0</v>
          </cell>
          <cell r="BE515">
            <v>2099.0752000000002</v>
          </cell>
          <cell r="BF515">
            <v>2099.0752000000002</v>
          </cell>
          <cell r="BG515">
            <v>2072.3000999999999</v>
          </cell>
          <cell r="BH515" t="str">
            <v>Progreso</v>
          </cell>
        </row>
        <row r="516">
          <cell r="A516">
            <v>200202</v>
          </cell>
          <cell r="B516" t="str">
            <v>map</v>
          </cell>
          <cell r="C516" t="str">
            <v>map82</v>
          </cell>
          <cell r="D516">
            <v>37312</v>
          </cell>
          <cell r="E516">
            <v>37311</v>
          </cell>
          <cell r="F516">
            <v>37311</v>
          </cell>
          <cell r="G516">
            <v>132.5</v>
          </cell>
          <cell r="H516">
            <v>132.5</v>
          </cell>
          <cell r="I516" t="str">
            <v>DAF Ivangorod</v>
          </cell>
          <cell r="J516" t="str">
            <v>DAF Ivangorod</v>
          </cell>
          <cell r="K516" t="str">
            <v>Фосфорит</v>
          </cell>
          <cell r="L516" t="str">
            <v>Фосфорит</v>
          </cell>
          <cell r="M516" t="str">
            <v>GMF</v>
          </cell>
          <cell r="N516" t="str">
            <v>IET</v>
          </cell>
          <cell r="O516">
            <v>143.6</v>
          </cell>
          <cell r="P516">
            <v>19027</v>
          </cell>
          <cell r="R516">
            <v>19027</v>
          </cell>
          <cell r="S516">
            <v>19027</v>
          </cell>
          <cell r="T516">
            <v>0</v>
          </cell>
          <cell r="U516">
            <v>122</v>
          </cell>
          <cell r="V516">
            <v>16165</v>
          </cell>
          <cell r="W516">
            <v>16165</v>
          </cell>
          <cell r="X516">
            <v>0</v>
          </cell>
          <cell r="Y516">
            <v>20.64</v>
          </cell>
          <cell r="Z516">
            <v>2734.8</v>
          </cell>
          <cell r="AA516">
            <v>2734.8</v>
          </cell>
          <cell r="AB516">
            <v>0</v>
          </cell>
          <cell r="AC516" t="str">
            <v>EBSS</v>
          </cell>
          <cell r="AD516">
            <v>87.45</v>
          </cell>
          <cell r="AE516">
            <v>87.45</v>
          </cell>
          <cell r="AF516">
            <v>0</v>
          </cell>
          <cell r="AG516">
            <v>0</v>
          </cell>
          <cell r="AH516">
            <v>0</v>
          </cell>
          <cell r="AI516">
            <v>0</v>
          </cell>
          <cell r="AJ516">
            <v>143.6</v>
          </cell>
          <cell r="AK516">
            <v>122.76</v>
          </cell>
          <cell r="AL516">
            <v>143.5</v>
          </cell>
          <cell r="AM516">
            <v>19013.75</v>
          </cell>
          <cell r="AN516">
            <v>0</v>
          </cell>
          <cell r="AO516">
            <v>19013.75</v>
          </cell>
          <cell r="AP516">
            <v>143.5</v>
          </cell>
          <cell r="AQ516">
            <v>19013.75</v>
          </cell>
          <cell r="AS516">
            <v>19013.75</v>
          </cell>
          <cell r="AT516">
            <v>122.76</v>
          </cell>
          <cell r="AW516">
            <v>16265.7</v>
          </cell>
          <cell r="AZ516">
            <v>16265.7</v>
          </cell>
          <cell r="BA516">
            <v>0</v>
          </cell>
          <cell r="BB516">
            <v>16265.7</v>
          </cell>
          <cell r="BC516">
            <v>0</v>
          </cell>
          <cell r="BD516">
            <v>0</v>
          </cell>
          <cell r="BE516">
            <v>13.25</v>
          </cell>
          <cell r="BF516">
            <v>13.25</v>
          </cell>
          <cell r="BG516">
            <v>13.25</v>
          </cell>
        </row>
        <row r="517">
          <cell r="A517">
            <v>200202</v>
          </cell>
          <cell r="B517" t="str">
            <v>ur</v>
          </cell>
          <cell r="C517" t="str">
            <v>ur05</v>
          </cell>
          <cell r="D517">
            <v>37311</v>
          </cell>
          <cell r="E517">
            <v>37311</v>
          </cell>
          <cell r="F517">
            <v>37311</v>
          </cell>
          <cell r="G517">
            <v>4271.73486328125</v>
          </cell>
          <cell r="H517">
            <v>4271.73486328125</v>
          </cell>
          <cell r="I517" t="str">
            <v>FOB Novorossijsk</v>
          </cell>
          <cell r="J517" t="str">
            <v>FOB Novorossijsk</v>
          </cell>
          <cell r="K517" t="str">
            <v>НевАзот</v>
          </cell>
          <cell r="L517" t="str">
            <v>НевАзот</v>
          </cell>
          <cell r="M517" t="str">
            <v>GMF</v>
          </cell>
          <cell r="N517" t="str">
            <v>Transammonia</v>
          </cell>
          <cell r="O517">
            <v>95</v>
          </cell>
          <cell r="P517">
            <v>405814.83</v>
          </cell>
          <cell r="R517">
            <v>405814.83</v>
          </cell>
          <cell r="S517">
            <v>369483.73</v>
          </cell>
          <cell r="T517">
            <v>36331.1</v>
          </cell>
          <cell r="U517">
            <v>56</v>
          </cell>
          <cell r="V517">
            <v>239217.16</v>
          </cell>
          <cell r="W517">
            <v>239217.16</v>
          </cell>
          <cell r="X517">
            <v>0</v>
          </cell>
          <cell r="Y517">
            <v>38.700000000000003</v>
          </cell>
          <cell r="Z517">
            <v>165316.14449999999</v>
          </cell>
          <cell r="AA517">
            <v>165316.14000000001</v>
          </cell>
          <cell r="AB517">
            <v>0</v>
          </cell>
          <cell r="AD517">
            <v>0</v>
          </cell>
          <cell r="AE517">
            <v>0</v>
          </cell>
          <cell r="AF517">
            <v>0</v>
          </cell>
          <cell r="AG517">
            <v>0</v>
          </cell>
          <cell r="AH517">
            <v>0</v>
          </cell>
          <cell r="AI517">
            <v>0</v>
          </cell>
          <cell r="AJ517">
            <v>95</v>
          </cell>
          <cell r="AK517">
            <v>56.1</v>
          </cell>
          <cell r="AL517">
            <v>94.9</v>
          </cell>
          <cell r="AM517">
            <v>405387.65</v>
          </cell>
          <cell r="AN517">
            <v>0</v>
          </cell>
          <cell r="AO517">
            <v>405387.65</v>
          </cell>
          <cell r="AP517">
            <v>94.9</v>
          </cell>
          <cell r="AQ517">
            <v>405387.65149999998</v>
          </cell>
          <cell r="AS517">
            <v>405387.65149999998</v>
          </cell>
          <cell r="AT517">
            <v>56.1</v>
          </cell>
          <cell r="AW517">
            <v>239644.33350000001</v>
          </cell>
          <cell r="AZ517">
            <v>239644.33350000001</v>
          </cell>
          <cell r="BA517">
            <v>0</v>
          </cell>
          <cell r="BB517">
            <v>239644.33</v>
          </cell>
          <cell r="BC517">
            <v>0</v>
          </cell>
          <cell r="BD517">
            <v>0</v>
          </cell>
          <cell r="BE517">
            <v>427.17349999999999</v>
          </cell>
          <cell r="BF517">
            <v>427.17349999999999</v>
          </cell>
          <cell r="BG517">
            <v>427.17349999999999</v>
          </cell>
          <cell r="BH517" t="str">
            <v>Denizsan II</v>
          </cell>
        </row>
        <row r="518">
          <cell r="A518">
            <v>200202</v>
          </cell>
          <cell r="B518" t="str">
            <v>but</v>
          </cell>
          <cell r="C518" t="str">
            <v>but13</v>
          </cell>
          <cell r="D518">
            <v>37325</v>
          </cell>
          <cell r="E518">
            <v>37313</v>
          </cell>
          <cell r="F518">
            <v>37315</v>
          </cell>
          <cell r="G518">
            <v>495.14999389648438</v>
          </cell>
          <cell r="H518">
            <v>495.14999389648438</v>
          </cell>
          <cell r="I518" t="str">
            <v>FCA Nevinnomyssk</v>
          </cell>
          <cell r="J518" t="str">
            <v>DAF Buslovskaja</v>
          </cell>
          <cell r="K518" t="str">
            <v>НевАзот</v>
          </cell>
          <cell r="L518" t="str">
            <v>НевАзот</v>
          </cell>
          <cell r="M518" t="str">
            <v>GMF</v>
          </cell>
          <cell r="N518" t="str">
            <v>Vinmar</v>
          </cell>
          <cell r="O518">
            <v>275</v>
          </cell>
          <cell r="P518">
            <v>136166.25</v>
          </cell>
          <cell r="R518">
            <v>136166.25</v>
          </cell>
          <cell r="S518">
            <v>136166.25</v>
          </cell>
          <cell r="T518">
            <v>0</v>
          </cell>
          <cell r="U518">
            <v>180</v>
          </cell>
          <cell r="V518">
            <v>89127</v>
          </cell>
          <cell r="W518">
            <v>89127</v>
          </cell>
          <cell r="X518">
            <v>0</v>
          </cell>
          <cell r="Y518">
            <v>7.92</v>
          </cell>
          <cell r="Z518">
            <v>3921.5880000000002</v>
          </cell>
          <cell r="AA518">
            <v>3921.59</v>
          </cell>
          <cell r="AB518">
            <v>0</v>
          </cell>
          <cell r="AC518" t="str">
            <v>Transair</v>
          </cell>
          <cell r="AD518">
            <v>42373.48</v>
          </cell>
          <cell r="AE518">
            <v>42373.48</v>
          </cell>
          <cell r="AF518">
            <v>0</v>
          </cell>
          <cell r="AG518">
            <v>0</v>
          </cell>
          <cell r="AH518">
            <v>0</v>
          </cell>
          <cell r="AI518">
            <v>0</v>
          </cell>
          <cell r="AJ518">
            <v>275</v>
          </cell>
          <cell r="AK518">
            <v>266.08</v>
          </cell>
          <cell r="AL518">
            <v>274.5</v>
          </cell>
          <cell r="AM518">
            <v>135918.68</v>
          </cell>
          <cell r="AN518">
            <v>0</v>
          </cell>
          <cell r="AO518">
            <v>135918.68</v>
          </cell>
          <cell r="AP518">
            <v>274.5</v>
          </cell>
          <cell r="AS518">
            <v>135918.67499999999</v>
          </cell>
          <cell r="AT518">
            <v>266.08</v>
          </cell>
          <cell r="AW518">
            <v>131749.51199999999</v>
          </cell>
          <cell r="AZ518">
            <v>131749.51199999999</v>
          </cell>
          <cell r="BA518">
            <v>0</v>
          </cell>
          <cell r="BB518">
            <v>131749.51</v>
          </cell>
          <cell r="BC518">
            <v>0</v>
          </cell>
          <cell r="BD518">
            <v>0</v>
          </cell>
          <cell r="BE518">
            <v>247.57499999999999</v>
          </cell>
          <cell r="BF518">
            <v>247.57499999999999</v>
          </cell>
          <cell r="BG518">
            <v>249.03200000000001</v>
          </cell>
        </row>
        <row r="519">
          <cell r="A519">
            <v>200202</v>
          </cell>
          <cell r="B519" t="str">
            <v>aah</v>
          </cell>
          <cell r="C519" t="str">
            <v>aah20</v>
          </cell>
          <cell r="D519">
            <v>37317</v>
          </cell>
          <cell r="E519">
            <v>37314</v>
          </cell>
          <cell r="F519">
            <v>37315</v>
          </cell>
          <cell r="G519">
            <v>60.200000762939453</v>
          </cell>
          <cell r="H519">
            <v>60.200000762939453</v>
          </cell>
          <cell r="I519" t="str">
            <v>FCA Nevinnomyssk</v>
          </cell>
          <cell r="J519" t="str">
            <v>DAF Uspenskaja</v>
          </cell>
          <cell r="K519" t="str">
            <v>НевАзот</v>
          </cell>
          <cell r="L519" t="str">
            <v>НевАзот</v>
          </cell>
          <cell r="M519" t="str">
            <v>GMF</v>
          </cell>
          <cell r="N519" t="str">
            <v>PCC</v>
          </cell>
          <cell r="O519">
            <v>369</v>
          </cell>
          <cell r="P519">
            <v>22213.8</v>
          </cell>
          <cell r="R519">
            <v>22213.8</v>
          </cell>
          <cell r="S519">
            <v>22213.8</v>
          </cell>
          <cell r="T519">
            <v>0</v>
          </cell>
          <cell r="U519">
            <v>315</v>
          </cell>
          <cell r="V519">
            <v>18963</v>
          </cell>
          <cell r="W519">
            <v>18963</v>
          </cell>
          <cell r="X519">
            <v>0</v>
          </cell>
          <cell r="Y519">
            <v>29.45</v>
          </cell>
          <cell r="Z519">
            <v>1772.89</v>
          </cell>
          <cell r="AA519">
            <v>1772.89</v>
          </cell>
          <cell r="AB519">
            <v>0</v>
          </cell>
          <cell r="AC519" t="str">
            <v>Anonymous</v>
          </cell>
          <cell r="AD519">
            <v>1387.88</v>
          </cell>
          <cell r="AE519">
            <v>1387.88</v>
          </cell>
          <cell r="AF519">
            <v>0</v>
          </cell>
          <cell r="AG519">
            <v>0</v>
          </cell>
          <cell r="AH519">
            <v>0</v>
          </cell>
          <cell r="AI519">
            <v>0</v>
          </cell>
          <cell r="AJ519">
            <v>369</v>
          </cell>
          <cell r="AK519">
            <v>338.55</v>
          </cell>
          <cell r="AL519">
            <v>368.5</v>
          </cell>
          <cell r="AM519">
            <v>22183.7</v>
          </cell>
          <cell r="AN519">
            <v>0</v>
          </cell>
          <cell r="AO519">
            <v>22183.7</v>
          </cell>
          <cell r="AP519">
            <v>368.5</v>
          </cell>
          <cell r="AS519">
            <v>22183.7</v>
          </cell>
          <cell r="AT519">
            <v>338.55</v>
          </cell>
          <cell r="AW519">
            <v>20380.71</v>
          </cell>
          <cell r="AZ519">
            <v>20380.71</v>
          </cell>
          <cell r="BA519">
            <v>0</v>
          </cell>
          <cell r="BB519">
            <v>20380.71</v>
          </cell>
          <cell r="BC519">
            <v>0</v>
          </cell>
          <cell r="BD519">
            <v>0</v>
          </cell>
          <cell r="BE519">
            <v>30.1</v>
          </cell>
          <cell r="BF519">
            <v>30.1</v>
          </cell>
          <cell r="BG519">
            <v>29.83</v>
          </cell>
        </row>
        <row r="520">
          <cell r="A520">
            <v>200202</v>
          </cell>
          <cell r="B520" t="str">
            <v>dfp</v>
          </cell>
          <cell r="C520" t="str">
            <v>dfp71</v>
          </cell>
          <cell r="D520">
            <v>37299</v>
          </cell>
          <cell r="E520">
            <v>37314</v>
          </cell>
          <cell r="F520">
            <v>37315</v>
          </cell>
          <cell r="G520">
            <v>130</v>
          </cell>
          <cell r="H520">
            <v>130</v>
          </cell>
          <cell r="I520" t="str">
            <v>FCA Sala</v>
          </cell>
          <cell r="J520" t="str">
            <v>DAF Valga</v>
          </cell>
          <cell r="K520" t="str">
            <v>Фосфорит</v>
          </cell>
          <cell r="L520" t="str">
            <v>Фосфорит</v>
          </cell>
          <cell r="M520" t="str">
            <v>GMF</v>
          </cell>
          <cell r="N520" t="str">
            <v>Wessound</v>
          </cell>
          <cell r="O520">
            <v>160</v>
          </cell>
          <cell r="P520">
            <v>20800</v>
          </cell>
          <cell r="R520">
            <v>20800</v>
          </cell>
          <cell r="S520">
            <v>20800</v>
          </cell>
          <cell r="T520">
            <v>0</v>
          </cell>
          <cell r="U520">
            <v>140</v>
          </cell>
          <cell r="V520">
            <v>18200</v>
          </cell>
          <cell r="W520">
            <v>18200</v>
          </cell>
          <cell r="X520">
            <v>0</v>
          </cell>
          <cell r="Y520">
            <v>13.4</v>
          </cell>
          <cell r="Z520">
            <v>1742</v>
          </cell>
          <cell r="AA520">
            <v>1742</v>
          </cell>
          <cell r="AB520">
            <v>0</v>
          </cell>
          <cell r="AC520" t="str">
            <v>EBSS</v>
          </cell>
          <cell r="AD520">
            <v>819</v>
          </cell>
          <cell r="AE520">
            <v>819</v>
          </cell>
          <cell r="AF520">
            <v>0</v>
          </cell>
          <cell r="AG520">
            <v>0</v>
          </cell>
          <cell r="AH520">
            <v>0</v>
          </cell>
          <cell r="AI520">
            <v>0</v>
          </cell>
          <cell r="AJ520">
            <v>160</v>
          </cell>
          <cell r="AK520">
            <v>146.4</v>
          </cell>
          <cell r="AL520">
            <v>159.9</v>
          </cell>
          <cell r="AM520">
            <v>20787</v>
          </cell>
          <cell r="AN520">
            <v>0</v>
          </cell>
          <cell r="AO520">
            <v>20787</v>
          </cell>
          <cell r="AP520">
            <v>159.9</v>
          </cell>
          <cell r="AQ520">
            <v>20787</v>
          </cell>
          <cell r="AS520">
            <v>20787</v>
          </cell>
          <cell r="AT520">
            <v>146.4</v>
          </cell>
          <cell r="AU520">
            <v>19032</v>
          </cell>
          <cell r="AW520">
            <v>19032</v>
          </cell>
          <cell r="AX520">
            <v>19032</v>
          </cell>
          <cell r="AZ520">
            <v>19032</v>
          </cell>
          <cell r="BA520">
            <v>0</v>
          </cell>
          <cell r="BB520">
            <v>19032</v>
          </cell>
          <cell r="BC520">
            <v>0</v>
          </cell>
          <cell r="BD520">
            <v>0</v>
          </cell>
          <cell r="BE520">
            <v>13</v>
          </cell>
          <cell r="BF520">
            <v>13</v>
          </cell>
          <cell r="BG520">
            <v>13</v>
          </cell>
        </row>
        <row r="521">
          <cell r="A521">
            <v>200203</v>
          </cell>
          <cell r="B521" t="str">
            <v>dfp</v>
          </cell>
          <cell r="C521" t="str">
            <v>dfp82</v>
          </cell>
          <cell r="D521">
            <v>37316</v>
          </cell>
          <cell r="E521">
            <v>37314</v>
          </cell>
          <cell r="F521">
            <v>37317</v>
          </cell>
          <cell r="G521">
            <v>2843.840087890625</v>
          </cell>
          <cell r="H521">
            <v>2754.56005859375</v>
          </cell>
          <cell r="I521" t="str">
            <v>DAF Ivangorod</v>
          </cell>
          <cell r="J521" t="str">
            <v>FOB Tallinn</v>
          </cell>
          <cell r="K521" t="str">
            <v>Фосфорит</v>
          </cell>
          <cell r="L521" t="str">
            <v>Фосфорит</v>
          </cell>
          <cell r="M521" t="str">
            <v>GMF</v>
          </cell>
          <cell r="N521" t="str">
            <v>Nagel</v>
          </cell>
          <cell r="O521">
            <v>142</v>
          </cell>
          <cell r="P521">
            <v>391147.52000000002</v>
          </cell>
          <cell r="R521">
            <v>391147.52000000002</v>
          </cell>
          <cell r="S521">
            <v>391147.52000000002</v>
          </cell>
          <cell r="T521">
            <v>0</v>
          </cell>
          <cell r="U521">
            <v>132.6</v>
          </cell>
          <cell r="V521">
            <v>377093.18400000001</v>
          </cell>
          <cell r="W521">
            <v>377093.19</v>
          </cell>
          <cell r="X521">
            <v>0</v>
          </cell>
          <cell r="Y521">
            <v>0.44</v>
          </cell>
          <cell r="Z521">
            <v>1212.0064</v>
          </cell>
          <cell r="AA521">
            <v>1212.01</v>
          </cell>
          <cell r="AB521">
            <v>0</v>
          </cell>
          <cell r="AC521" t="str">
            <v>EBSS</v>
          </cell>
          <cell r="AD521">
            <v>20132.009999999998</v>
          </cell>
          <cell r="AE521">
            <v>20132.009999999998</v>
          </cell>
          <cell r="AF521">
            <v>0</v>
          </cell>
          <cell r="AG521">
            <v>0</v>
          </cell>
          <cell r="AH521">
            <v>0</v>
          </cell>
          <cell r="AI521">
            <v>0</v>
          </cell>
          <cell r="AJ521">
            <v>142</v>
          </cell>
          <cell r="AK521">
            <v>141.36000000000001</v>
          </cell>
          <cell r="AL521">
            <v>141.9</v>
          </cell>
          <cell r="AM521">
            <v>390872.06</v>
          </cell>
          <cell r="AN521">
            <v>0</v>
          </cell>
          <cell r="AO521">
            <v>390872.06</v>
          </cell>
          <cell r="AP521">
            <v>141.9</v>
          </cell>
          <cell r="AQ521">
            <v>390872.06400000001</v>
          </cell>
          <cell r="AS521">
            <v>390872.06400000001</v>
          </cell>
          <cell r="AT521">
            <v>141.36000000000001</v>
          </cell>
          <cell r="AU521">
            <v>389384.60159999999</v>
          </cell>
          <cell r="AW521">
            <v>389384.60159999999</v>
          </cell>
          <cell r="AX521">
            <v>389384.60159999999</v>
          </cell>
          <cell r="AZ521">
            <v>389384.60159999999</v>
          </cell>
          <cell r="BA521">
            <v>0</v>
          </cell>
          <cell r="BB521">
            <v>389384.6</v>
          </cell>
          <cell r="BC521">
            <v>0</v>
          </cell>
          <cell r="BD521">
            <v>0</v>
          </cell>
          <cell r="BE521">
            <v>275.45600000000002</v>
          </cell>
          <cell r="BF521">
            <v>275.45600000000002</v>
          </cell>
          <cell r="BG521">
            <v>-7840.5924000000005</v>
          </cell>
          <cell r="BH521" t="str">
            <v>Cleopatra</v>
          </cell>
        </row>
        <row r="522">
          <cell r="A522">
            <v>200202</v>
          </cell>
          <cell r="B522" t="str">
            <v>aac</v>
          </cell>
          <cell r="C522" t="str">
            <v>aac55</v>
          </cell>
          <cell r="D522">
            <v>37320</v>
          </cell>
          <cell r="E522">
            <v>37315</v>
          </cell>
          <cell r="F522">
            <v>37315</v>
          </cell>
          <cell r="G522">
            <v>95.300003051757813</v>
          </cell>
          <cell r="H522">
            <v>95.300003051757813</v>
          </cell>
          <cell r="I522" t="str">
            <v>FCA Nevinnomyssk</v>
          </cell>
          <cell r="J522" t="str">
            <v>DAF Buslovskaja</v>
          </cell>
          <cell r="K522" t="str">
            <v>НевАзот</v>
          </cell>
          <cell r="L522" t="str">
            <v>НевАзот</v>
          </cell>
          <cell r="M522" t="str">
            <v>GMF</v>
          </cell>
          <cell r="N522" t="str">
            <v>Agrofert</v>
          </cell>
          <cell r="O522">
            <v>255</v>
          </cell>
          <cell r="P522">
            <v>24301.5</v>
          </cell>
          <cell r="R522">
            <v>24301.5</v>
          </cell>
          <cell r="S522">
            <v>24301.5</v>
          </cell>
          <cell r="T522">
            <v>0</v>
          </cell>
          <cell r="U522">
            <v>110</v>
          </cell>
          <cell r="V522">
            <v>10483</v>
          </cell>
          <cell r="W522">
            <v>10483</v>
          </cell>
          <cell r="X522">
            <v>0</v>
          </cell>
          <cell r="Y522">
            <v>81.099999999999994</v>
          </cell>
          <cell r="Z522">
            <v>7728.83</v>
          </cell>
          <cell r="AA522">
            <v>7728.83</v>
          </cell>
          <cell r="AB522">
            <v>0</v>
          </cell>
          <cell r="AC522" t="str">
            <v>Transair</v>
          </cell>
          <cell r="AD522">
            <v>5946.49</v>
          </cell>
          <cell r="AE522">
            <v>5946.49</v>
          </cell>
          <cell r="AF522">
            <v>0</v>
          </cell>
          <cell r="AG522">
            <v>0</v>
          </cell>
          <cell r="AH522">
            <v>0</v>
          </cell>
          <cell r="AI522">
            <v>0</v>
          </cell>
          <cell r="AJ522">
            <v>255</v>
          </cell>
          <cell r="AK522">
            <v>172.9</v>
          </cell>
          <cell r="AL522">
            <v>254.5</v>
          </cell>
          <cell r="AM522">
            <v>24253.85</v>
          </cell>
          <cell r="AN522">
            <v>0</v>
          </cell>
          <cell r="AO522">
            <v>24253.85</v>
          </cell>
          <cell r="AP522">
            <v>254.5</v>
          </cell>
          <cell r="AS522">
            <v>24253.85</v>
          </cell>
          <cell r="AT522">
            <v>172.9</v>
          </cell>
          <cell r="AW522">
            <v>16477.37</v>
          </cell>
          <cell r="AZ522">
            <v>16477.37</v>
          </cell>
          <cell r="BA522">
            <v>0</v>
          </cell>
          <cell r="BB522">
            <v>16477.37</v>
          </cell>
          <cell r="BC522">
            <v>0</v>
          </cell>
          <cell r="BD522">
            <v>0</v>
          </cell>
          <cell r="BE522">
            <v>47.65</v>
          </cell>
          <cell r="BF522">
            <v>47.65</v>
          </cell>
          <cell r="BG522">
            <v>47.88</v>
          </cell>
        </row>
        <row r="523">
          <cell r="A523">
            <v>200202</v>
          </cell>
          <cell r="B523" t="str">
            <v>aah</v>
          </cell>
          <cell r="C523" t="str">
            <v>aah18</v>
          </cell>
          <cell r="D523">
            <v>37315</v>
          </cell>
          <cell r="E523">
            <v>37315</v>
          </cell>
          <cell r="F523">
            <v>37315</v>
          </cell>
          <cell r="G523">
            <v>185.91999816894531</v>
          </cell>
          <cell r="H523">
            <v>185.91999816894531</v>
          </cell>
          <cell r="I523" t="str">
            <v>FCA Nevinnomyssk</v>
          </cell>
          <cell r="J523" t="str">
            <v>FCA Nevinnomyssk</v>
          </cell>
          <cell r="K523" t="str">
            <v>НевАзот</v>
          </cell>
          <cell r="L523" t="str">
            <v>НевАзот</v>
          </cell>
          <cell r="M523" t="str">
            <v>GMF</v>
          </cell>
          <cell r="N523" t="str">
            <v>Marmara</v>
          </cell>
          <cell r="O523">
            <v>370</v>
          </cell>
          <cell r="P523">
            <v>68790.399999999994</v>
          </cell>
          <cell r="R523">
            <v>68790.399999999994</v>
          </cell>
          <cell r="S523">
            <v>68790.399999999994</v>
          </cell>
          <cell r="T523">
            <v>0</v>
          </cell>
          <cell r="U523">
            <v>315</v>
          </cell>
          <cell r="V523">
            <v>58564.800000000003</v>
          </cell>
          <cell r="W523">
            <v>58564.800000000003</v>
          </cell>
          <cell r="X523">
            <v>0</v>
          </cell>
          <cell r="Y523">
            <v>53.5</v>
          </cell>
          <cell r="Z523">
            <v>9946.7199999999993</v>
          </cell>
          <cell r="AA523">
            <v>9946.7199999999993</v>
          </cell>
          <cell r="AB523">
            <v>0</v>
          </cell>
          <cell r="AD523">
            <v>0</v>
          </cell>
          <cell r="AE523">
            <v>0</v>
          </cell>
          <cell r="AF523">
            <v>0</v>
          </cell>
          <cell r="AG523">
            <v>0</v>
          </cell>
          <cell r="AH523">
            <v>0</v>
          </cell>
          <cell r="AI523">
            <v>0</v>
          </cell>
          <cell r="AJ523">
            <v>370</v>
          </cell>
          <cell r="AK523">
            <v>315.5</v>
          </cell>
          <cell r="AL523">
            <v>369.5</v>
          </cell>
          <cell r="AM523">
            <v>68697.440000000002</v>
          </cell>
          <cell r="AN523">
            <v>0</v>
          </cell>
          <cell r="AO523">
            <v>68697.440000000002</v>
          </cell>
          <cell r="AP523">
            <v>369.5</v>
          </cell>
          <cell r="AS523">
            <v>68697.440000000002</v>
          </cell>
          <cell r="AT523">
            <v>315.5</v>
          </cell>
          <cell r="AW523">
            <v>58657.760000000002</v>
          </cell>
          <cell r="AZ523">
            <v>58657.760000000002</v>
          </cell>
          <cell r="BA523">
            <v>0</v>
          </cell>
          <cell r="BB523">
            <v>58657.760000000002</v>
          </cell>
          <cell r="BC523">
            <v>0</v>
          </cell>
          <cell r="BD523">
            <v>0</v>
          </cell>
          <cell r="BE523">
            <v>92.96</v>
          </cell>
          <cell r="BF523">
            <v>92.96</v>
          </cell>
          <cell r="BG523">
            <v>92.96</v>
          </cell>
        </row>
        <row r="524">
          <cell r="A524">
            <v>200202</v>
          </cell>
          <cell r="B524" t="str">
            <v>aah</v>
          </cell>
          <cell r="C524" t="str">
            <v>aah24</v>
          </cell>
          <cell r="D524">
            <v>37318</v>
          </cell>
          <cell r="E524">
            <v>37315</v>
          </cell>
          <cell r="F524">
            <v>37315</v>
          </cell>
          <cell r="G524">
            <v>28.899999618530273</v>
          </cell>
          <cell r="H524">
            <v>28.899999618530273</v>
          </cell>
          <cell r="I524" t="str">
            <v>FCA Nevinnomyssk</v>
          </cell>
          <cell r="J524" t="str">
            <v>DAF Uspenskaja</v>
          </cell>
          <cell r="K524" t="str">
            <v>НевАзот</v>
          </cell>
          <cell r="L524" t="str">
            <v>НевАзот</v>
          </cell>
          <cell r="M524" t="str">
            <v>GMF</v>
          </cell>
          <cell r="N524" t="str">
            <v>PCC</v>
          </cell>
          <cell r="O524">
            <v>369</v>
          </cell>
          <cell r="P524">
            <v>10664.1</v>
          </cell>
          <cell r="R524">
            <v>10664.1</v>
          </cell>
          <cell r="S524">
            <v>10664.1</v>
          </cell>
          <cell r="T524">
            <v>0</v>
          </cell>
          <cell r="U524">
            <v>315</v>
          </cell>
          <cell r="V524">
            <v>9103.5</v>
          </cell>
          <cell r="W524">
            <v>9103.5</v>
          </cell>
          <cell r="X524">
            <v>0</v>
          </cell>
          <cell r="Y524">
            <v>29.45</v>
          </cell>
          <cell r="Z524">
            <v>851.10500000000002</v>
          </cell>
          <cell r="AA524">
            <v>851.11</v>
          </cell>
          <cell r="AB524">
            <v>0</v>
          </cell>
          <cell r="AC524" t="str">
            <v>Anonymous</v>
          </cell>
          <cell r="AD524">
            <v>666.28</v>
          </cell>
          <cell r="AE524">
            <v>666.28</v>
          </cell>
          <cell r="AF524">
            <v>0</v>
          </cell>
          <cell r="AG524">
            <v>0</v>
          </cell>
          <cell r="AH524">
            <v>0</v>
          </cell>
          <cell r="AI524">
            <v>0</v>
          </cell>
          <cell r="AJ524">
            <v>369</v>
          </cell>
          <cell r="AK524">
            <v>338.55</v>
          </cell>
          <cell r="AL524">
            <v>368.5</v>
          </cell>
          <cell r="AM524">
            <v>10649.65</v>
          </cell>
          <cell r="AN524">
            <v>0</v>
          </cell>
          <cell r="AO524">
            <v>10649.65</v>
          </cell>
          <cell r="AP524">
            <v>368.5</v>
          </cell>
          <cell r="AS524">
            <v>10649.65</v>
          </cell>
          <cell r="AT524">
            <v>338.55</v>
          </cell>
          <cell r="AW524">
            <v>9784.0949999999993</v>
          </cell>
          <cell r="AZ524">
            <v>9784.0949999999993</v>
          </cell>
          <cell r="BA524">
            <v>0</v>
          </cell>
          <cell r="BB524">
            <v>9784.1</v>
          </cell>
          <cell r="BC524">
            <v>0</v>
          </cell>
          <cell r="BD524">
            <v>0</v>
          </cell>
          <cell r="BE524">
            <v>14.45</v>
          </cell>
          <cell r="BF524">
            <v>14.45</v>
          </cell>
          <cell r="BG524">
            <v>14.315</v>
          </cell>
        </row>
        <row r="525">
          <cell r="A525">
            <v>200202</v>
          </cell>
          <cell r="B525" t="str">
            <v>ac</v>
          </cell>
          <cell r="C525" t="str">
            <v>ac81</v>
          </cell>
          <cell r="D525">
            <v>37314</v>
          </cell>
          <cell r="E525">
            <v>37315</v>
          </cell>
          <cell r="F525">
            <v>37315</v>
          </cell>
          <cell r="G525">
            <v>18251</v>
          </cell>
          <cell r="H525">
            <v>18251</v>
          </cell>
          <cell r="I525" t="str">
            <v>FOB Murmansk</v>
          </cell>
          <cell r="J525" t="str">
            <v>CFR Klaipeda</v>
          </cell>
          <cell r="K525" t="str">
            <v>КГОК</v>
          </cell>
          <cell r="L525" t="str">
            <v>КГОК</v>
          </cell>
          <cell r="M525" t="str">
            <v>GMF</v>
          </cell>
          <cell r="N525" t="str">
            <v>Thermphos</v>
          </cell>
          <cell r="O525">
            <v>55.18</v>
          </cell>
          <cell r="P525">
            <v>1007090.18</v>
          </cell>
          <cell r="R525">
            <v>1007090.18</v>
          </cell>
          <cell r="S525">
            <v>1007090.18</v>
          </cell>
          <cell r="T525">
            <v>0</v>
          </cell>
          <cell r="U525">
            <v>33</v>
          </cell>
          <cell r="V525">
            <v>602283</v>
          </cell>
          <cell r="W525">
            <v>602283</v>
          </cell>
          <cell r="X525">
            <v>0</v>
          </cell>
          <cell r="Y525">
            <v>11.88</v>
          </cell>
          <cell r="Z525">
            <v>216821.88</v>
          </cell>
          <cell r="AA525">
            <v>216821.88</v>
          </cell>
          <cell r="AB525">
            <v>0</v>
          </cell>
          <cell r="AC525" t="str">
            <v>ММП</v>
          </cell>
          <cell r="AD525">
            <v>182510</v>
          </cell>
          <cell r="AE525">
            <v>182510</v>
          </cell>
          <cell r="AF525">
            <v>0</v>
          </cell>
          <cell r="AG525">
            <v>0</v>
          </cell>
          <cell r="AH525">
            <v>0</v>
          </cell>
          <cell r="AI525">
            <v>0</v>
          </cell>
          <cell r="AJ525">
            <v>55.18</v>
          </cell>
          <cell r="AK525">
            <v>43.1</v>
          </cell>
          <cell r="AL525">
            <v>55.08</v>
          </cell>
          <cell r="AM525">
            <v>1005265.08</v>
          </cell>
          <cell r="AN525">
            <v>0</v>
          </cell>
          <cell r="AO525">
            <v>1005265.08</v>
          </cell>
          <cell r="AP525">
            <v>55.08</v>
          </cell>
          <cell r="AQ525">
            <v>1005265.08</v>
          </cell>
          <cell r="AS525">
            <v>1005265.08</v>
          </cell>
          <cell r="AT525">
            <v>43.1</v>
          </cell>
          <cell r="AU525">
            <v>786618.1</v>
          </cell>
          <cell r="AW525">
            <v>786618.1</v>
          </cell>
          <cell r="AX525">
            <v>786618.1</v>
          </cell>
          <cell r="AZ525">
            <v>786618.1</v>
          </cell>
          <cell r="BA525">
            <v>0</v>
          </cell>
          <cell r="BB525">
            <v>786618.1</v>
          </cell>
          <cell r="BC525">
            <v>0</v>
          </cell>
          <cell r="BD525">
            <v>0</v>
          </cell>
          <cell r="BE525">
            <v>1825.1</v>
          </cell>
          <cell r="BF525">
            <v>1825.1</v>
          </cell>
          <cell r="BG525">
            <v>1825.1</v>
          </cell>
          <cell r="BH525" t="str">
            <v>D.Pozharsky</v>
          </cell>
        </row>
        <row r="526">
          <cell r="A526">
            <v>200202</v>
          </cell>
          <cell r="B526" t="str">
            <v>an</v>
          </cell>
          <cell r="C526" t="str">
            <v>an03</v>
          </cell>
          <cell r="D526">
            <v>37314</v>
          </cell>
          <cell r="E526">
            <v>37315</v>
          </cell>
          <cell r="F526">
            <v>37315</v>
          </cell>
          <cell r="G526">
            <v>6201.9208984375</v>
          </cell>
          <cell r="H526">
            <v>6201.9208984375</v>
          </cell>
          <cell r="I526" t="str">
            <v>FOB Novorossijsk</v>
          </cell>
          <cell r="J526" t="str">
            <v>FOB Novorossijsk</v>
          </cell>
          <cell r="K526" t="str">
            <v>НевАзот</v>
          </cell>
          <cell r="L526" t="str">
            <v>НевАзот</v>
          </cell>
          <cell r="M526" t="str">
            <v>GMF</v>
          </cell>
          <cell r="N526" t="str">
            <v>Transammonia</v>
          </cell>
          <cell r="O526">
            <v>76</v>
          </cell>
          <cell r="P526">
            <v>471346</v>
          </cell>
          <cell r="R526">
            <v>471346</v>
          </cell>
          <cell r="S526">
            <v>442916.38</v>
          </cell>
          <cell r="T526">
            <v>28429.62</v>
          </cell>
          <cell r="U526">
            <v>54</v>
          </cell>
          <cell r="V526">
            <v>334903.734</v>
          </cell>
          <cell r="W526">
            <v>334903.73</v>
          </cell>
          <cell r="X526">
            <v>0</v>
          </cell>
          <cell r="Y526">
            <v>21.7</v>
          </cell>
          <cell r="Z526">
            <v>134581.6857</v>
          </cell>
          <cell r="AA526">
            <v>134581.69</v>
          </cell>
          <cell r="AB526">
            <v>0</v>
          </cell>
          <cell r="AD526">
            <v>0</v>
          </cell>
          <cell r="AE526">
            <v>0</v>
          </cell>
          <cell r="AF526">
            <v>0</v>
          </cell>
          <cell r="AG526">
            <v>0</v>
          </cell>
          <cell r="AH526">
            <v>0</v>
          </cell>
          <cell r="AI526">
            <v>0</v>
          </cell>
          <cell r="AJ526">
            <v>76</v>
          </cell>
          <cell r="AK526">
            <v>54.1</v>
          </cell>
          <cell r="AL526">
            <v>75.900000000000006</v>
          </cell>
          <cell r="AM526">
            <v>470725.8</v>
          </cell>
          <cell r="AN526">
            <v>0</v>
          </cell>
          <cell r="AO526">
            <v>470725.8</v>
          </cell>
          <cell r="AP526">
            <v>75.900000000000006</v>
          </cell>
          <cell r="AQ526">
            <v>470725.8039</v>
          </cell>
          <cell r="AR526">
            <v>0</v>
          </cell>
          <cell r="AS526">
            <v>470725.8039</v>
          </cell>
          <cell r="AT526">
            <v>54.1</v>
          </cell>
          <cell r="AW526">
            <v>335523.92609999998</v>
          </cell>
          <cell r="AZ526">
            <v>335523.92609999998</v>
          </cell>
          <cell r="BA526">
            <v>0</v>
          </cell>
          <cell r="BB526">
            <v>335523.93</v>
          </cell>
          <cell r="BC526">
            <v>0</v>
          </cell>
          <cell r="BD526">
            <v>20725.8</v>
          </cell>
          <cell r="BE526">
            <v>620.19209999999998</v>
          </cell>
          <cell r="BF526">
            <v>620.19209999999998</v>
          </cell>
          <cell r="BG526">
            <v>620.19209999999998</v>
          </cell>
          <cell r="BH526" t="str">
            <v>TK Odessa</v>
          </cell>
        </row>
        <row r="527">
          <cell r="A527">
            <v>200203</v>
          </cell>
          <cell r="B527" t="str">
            <v>dfp</v>
          </cell>
          <cell r="C527" t="str">
            <v>dfp86</v>
          </cell>
          <cell r="D527">
            <v>37316</v>
          </cell>
          <cell r="E527">
            <v>37315</v>
          </cell>
          <cell r="F527">
            <v>37319</v>
          </cell>
          <cell r="G527">
            <v>1214.280029296875</v>
          </cell>
          <cell r="H527">
            <v>1216.5</v>
          </cell>
          <cell r="I527" t="str">
            <v>DAF Ivangorod</v>
          </cell>
          <cell r="J527" t="str">
            <v>FOB Tallinn</v>
          </cell>
          <cell r="K527" t="str">
            <v>Фосфорит</v>
          </cell>
          <cell r="L527" t="str">
            <v>Фосфорит</v>
          </cell>
          <cell r="M527" t="str">
            <v>GMF</v>
          </cell>
          <cell r="N527" t="str">
            <v>Nagel</v>
          </cell>
          <cell r="O527">
            <v>153.61529999999999</v>
          </cell>
          <cell r="P527">
            <v>186873</v>
          </cell>
          <cell r="R527">
            <v>186873</v>
          </cell>
          <cell r="S527">
            <v>186873</v>
          </cell>
          <cell r="T527">
            <v>0</v>
          </cell>
          <cell r="U527">
            <v>142.74250000000001</v>
          </cell>
          <cell r="V527">
            <v>173329.30799999999</v>
          </cell>
          <cell r="W527">
            <v>173329.31</v>
          </cell>
          <cell r="X527">
            <v>0</v>
          </cell>
          <cell r="Y527">
            <v>1.72</v>
          </cell>
          <cell r="Z527">
            <v>2092.38</v>
          </cell>
          <cell r="AA527">
            <v>2092.38</v>
          </cell>
          <cell r="AB527">
            <v>0</v>
          </cell>
          <cell r="AC527" t="str">
            <v>EBSS</v>
          </cell>
          <cell r="AD527">
            <v>11081.135</v>
          </cell>
          <cell r="AE527">
            <v>11081.14</v>
          </cell>
          <cell r="AF527">
            <v>0</v>
          </cell>
          <cell r="AG527">
            <v>0</v>
          </cell>
          <cell r="AH527">
            <v>0</v>
          </cell>
          <cell r="AI527">
            <v>0</v>
          </cell>
          <cell r="AJ527">
            <v>153.61529999999999</v>
          </cell>
          <cell r="AK527">
            <v>151.69200000000001</v>
          </cell>
          <cell r="AL527">
            <v>153.5153</v>
          </cell>
          <cell r="AM527">
            <v>186751.35</v>
          </cell>
          <cell r="AN527">
            <v>0</v>
          </cell>
          <cell r="AO527">
            <v>186751.35</v>
          </cell>
          <cell r="AP527">
            <v>153.5153</v>
          </cell>
          <cell r="AQ527">
            <v>186751.35</v>
          </cell>
          <cell r="AS527">
            <v>186751.35</v>
          </cell>
          <cell r="AT527">
            <v>151.69200000000001</v>
          </cell>
          <cell r="AU527">
            <v>184533.315</v>
          </cell>
          <cell r="AW527">
            <v>184533.315</v>
          </cell>
          <cell r="AX527">
            <v>184533.315</v>
          </cell>
          <cell r="AZ527">
            <v>184533.315</v>
          </cell>
          <cell r="BA527">
            <v>0</v>
          </cell>
          <cell r="BB527">
            <v>184533.32</v>
          </cell>
          <cell r="BC527">
            <v>0</v>
          </cell>
          <cell r="BD527">
            <v>0</v>
          </cell>
          <cell r="BE527">
            <v>121.65</v>
          </cell>
          <cell r="BF527">
            <v>125.655</v>
          </cell>
          <cell r="BG527">
            <v>122.872</v>
          </cell>
          <cell r="BH527" t="str">
            <v>Eureka</v>
          </cell>
        </row>
        <row r="528">
          <cell r="A528">
            <v>200202</v>
          </cell>
          <cell r="B528" t="str">
            <v>dfp</v>
          </cell>
          <cell r="C528" t="str">
            <v>dfp88</v>
          </cell>
          <cell r="D528">
            <v>37315</v>
          </cell>
          <cell r="E528">
            <v>37315</v>
          </cell>
          <cell r="F528">
            <v>37315</v>
          </cell>
          <cell r="G528">
            <v>413</v>
          </cell>
          <cell r="H528">
            <v>413</v>
          </cell>
          <cell r="I528" t="str">
            <v>DAF Ivangorod</v>
          </cell>
          <cell r="J528" t="str">
            <v>DAF Ivangorod</v>
          </cell>
          <cell r="K528" t="str">
            <v>Фосфорит</v>
          </cell>
          <cell r="L528" t="str">
            <v>Фосфорит</v>
          </cell>
          <cell r="M528" t="str">
            <v>GMF</v>
          </cell>
          <cell r="N528" t="str">
            <v>IET</v>
          </cell>
          <cell r="O528">
            <v>151.5</v>
          </cell>
          <cell r="P528">
            <v>62569.5</v>
          </cell>
          <cell r="R528">
            <v>62569.5</v>
          </cell>
          <cell r="S528">
            <v>62569.5</v>
          </cell>
          <cell r="T528">
            <v>0</v>
          </cell>
          <cell r="U528">
            <v>146.69999999999999</v>
          </cell>
          <cell r="V528">
            <v>60587.1</v>
          </cell>
          <cell r="W528">
            <v>60587.1</v>
          </cell>
          <cell r="X528">
            <v>0</v>
          </cell>
          <cell r="Y528">
            <v>4.5</v>
          </cell>
          <cell r="Z528">
            <v>1858.5</v>
          </cell>
          <cell r="AA528">
            <v>1858.5</v>
          </cell>
          <cell r="AB528">
            <v>0</v>
          </cell>
          <cell r="AD528">
            <v>0</v>
          </cell>
          <cell r="AE528">
            <v>0</v>
          </cell>
          <cell r="AF528">
            <v>0</v>
          </cell>
          <cell r="AG528">
            <v>0</v>
          </cell>
          <cell r="AH528">
            <v>0</v>
          </cell>
          <cell r="AI528">
            <v>0</v>
          </cell>
          <cell r="AJ528">
            <v>151.5</v>
          </cell>
          <cell r="AK528">
            <v>146.80000000000001</v>
          </cell>
          <cell r="AL528">
            <v>151.4</v>
          </cell>
          <cell r="AM528">
            <v>62528.2</v>
          </cell>
          <cell r="AN528">
            <v>0</v>
          </cell>
          <cell r="AO528">
            <v>62528.2</v>
          </cell>
          <cell r="AP528">
            <v>151.4</v>
          </cell>
          <cell r="AQ528">
            <v>62528.2</v>
          </cell>
          <cell r="AS528">
            <v>62528.2</v>
          </cell>
          <cell r="AT528">
            <v>146.80000000000001</v>
          </cell>
          <cell r="AU528">
            <v>60628.4</v>
          </cell>
          <cell r="AW528">
            <v>60628.4</v>
          </cell>
          <cell r="AX528">
            <v>60628.4</v>
          </cell>
          <cell r="AZ528">
            <v>60628.4</v>
          </cell>
          <cell r="BA528">
            <v>0</v>
          </cell>
          <cell r="BB528">
            <v>60628.4</v>
          </cell>
          <cell r="BC528">
            <v>0</v>
          </cell>
          <cell r="BD528">
            <v>0</v>
          </cell>
          <cell r="BE528">
            <v>41.3</v>
          </cell>
          <cell r="BF528">
            <v>41.3</v>
          </cell>
          <cell r="BG528">
            <v>41.3</v>
          </cell>
        </row>
        <row r="529">
          <cell r="A529">
            <v>200202</v>
          </cell>
          <cell r="B529" t="str">
            <v>eac</v>
          </cell>
          <cell r="C529" t="str">
            <v>eac39</v>
          </cell>
          <cell r="D529">
            <v>37315</v>
          </cell>
          <cell r="E529">
            <v>37315</v>
          </cell>
          <cell r="F529">
            <v>37315</v>
          </cell>
          <cell r="G529">
            <v>307.468994140625</v>
          </cell>
          <cell r="H529">
            <v>307.468994140625</v>
          </cell>
          <cell r="I529" t="str">
            <v>FCA Tonshaevo</v>
          </cell>
          <cell r="J529" t="str">
            <v>FCA Tonshaevo</v>
          </cell>
          <cell r="K529" t="str">
            <v>Карбохим</v>
          </cell>
          <cell r="L529" t="str">
            <v>НевАзот</v>
          </cell>
          <cell r="M529" t="str">
            <v>GMF</v>
          </cell>
          <cell r="N529" t="str">
            <v>SVL</v>
          </cell>
          <cell r="O529">
            <v>355</v>
          </cell>
          <cell r="P529">
            <v>109151.5</v>
          </cell>
          <cell r="R529">
            <v>109151.5</v>
          </cell>
          <cell r="S529">
            <v>76474.92</v>
          </cell>
          <cell r="T529">
            <v>32676.58</v>
          </cell>
          <cell r="U529">
            <v>377</v>
          </cell>
          <cell r="V529">
            <v>115915.81299999999</v>
          </cell>
          <cell r="W529">
            <v>115915.82</v>
          </cell>
          <cell r="X529">
            <v>0</v>
          </cell>
          <cell r="Y529">
            <v>-23.5</v>
          </cell>
          <cell r="Z529">
            <v>-7225.5214999999998</v>
          </cell>
          <cell r="AA529">
            <v>-7225.52</v>
          </cell>
          <cell r="AB529">
            <v>0</v>
          </cell>
          <cell r="AD529">
            <v>0</v>
          </cell>
          <cell r="AE529">
            <v>0</v>
          </cell>
          <cell r="AF529">
            <v>0</v>
          </cell>
          <cell r="AG529">
            <v>0</v>
          </cell>
          <cell r="AH529">
            <v>0</v>
          </cell>
          <cell r="AI529">
            <v>0</v>
          </cell>
          <cell r="AJ529">
            <v>355</v>
          </cell>
          <cell r="AK529">
            <v>377.5</v>
          </cell>
          <cell r="AL529">
            <v>354.5</v>
          </cell>
          <cell r="AM529">
            <v>108997.75999999999</v>
          </cell>
          <cell r="AN529">
            <v>0</v>
          </cell>
          <cell r="AO529">
            <v>108997.75999999999</v>
          </cell>
          <cell r="AP529">
            <v>354.5</v>
          </cell>
          <cell r="AS529">
            <v>108997.7605</v>
          </cell>
          <cell r="AT529">
            <v>377.5</v>
          </cell>
          <cell r="AW529">
            <v>116069.5475</v>
          </cell>
          <cell r="AZ529">
            <v>116069.5475</v>
          </cell>
          <cell r="BA529">
            <v>0</v>
          </cell>
          <cell r="BB529">
            <v>116069.55</v>
          </cell>
          <cell r="BC529">
            <v>0</v>
          </cell>
          <cell r="BD529">
            <v>0</v>
          </cell>
          <cell r="BE529">
            <v>153.7345</v>
          </cell>
          <cell r="BF529">
            <v>153.7345</v>
          </cell>
          <cell r="BG529">
            <v>153.7345</v>
          </cell>
        </row>
        <row r="530">
          <cell r="A530">
            <v>200202</v>
          </cell>
          <cell r="B530" t="str">
            <v>map</v>
          </cell>
          <cell r="C530" t="str">
            <v>map60</v>
          </cell>
          <cell r="D530">
            <v>37312</v>
          </cell>
          <cell r="E530">
            <v>37315</v>
          </cell>
          <cell r="F530">
            <v>37315</v>
          </cell>
          <cell r="G530">
            <v>336</v>
          </cell>
          <cell r="H530">
            <v>336</v>
          </cell>
          <cell r="I530" t="str">
            <v>DAF Ivangorod</v>
          </cell>
          <cell r="J530" t="str">
            <v>DAF Ivangorod</v>
          </cell>
          <cell r="K530" t="str">
            <v>Фосфорит</v>
          </cell>
          <cell r="L530" t="str">
            <v>Фосфорит</v>
          </cell>
          <cell r="M530" t="str">
            <v>GMF</v>
          </cell>
          <cell r="N530" t="str">
            <v>IET</v>
          </cell>
          <cell r="O530">
            <v>143.6</v>
          </cell>
          <cell r="P530">
            <v>48249.599999999999</v>
          </cell>
          <cell r="R530">
            <v>48249.599999999999</v>
          </cell>
          <cell r="S530">
            <v>48249.599999999999</v>
          </cell>
          <cell r="T530">
            <v>0</v>
          </cell>
          <cell r="U530">
            <v>122</v>
          </cell>
          <cell r="V530">
            <v>40992</v>
          </cell>
          <cell r="W530">
            <v>40992</v>
          </cell>
          <cell r="X530">
            <v>0</v>
          </cell>
          <cell r="Y530">
            <v>20.64</v>
          </cell>
          <cell r="Z530">
            <v>6935.04</v>
          </cell>
          <cell r="AA530">
            <v>6935.04</v>
          </cell>
          <cell r="AB530">
            <v>0</v>
          </cell>
          <cell r="AC530" t="str">
            <v>EBSS</v>
          </cell>
          <cell r="AD530">
            <v>221.76</v>
          </cell>
          <cell r="AE530">
            <v>221.76</v>
          </cell>
          <cell r="AF530">
            <v>0</v>
          </cell>
          <cell r="AG530">
            <v>0</v>
          </cell>
          <cell r="AH530">
            <v>0</v>
          </cell>
          <cell r="AI530">
            <v>0</v>
          </cell>
          <cell r="AJ530">
            <v>143.6</v>
          </cell>
          <cell r="AK530">
            <v>122.76</v>
          </cell>
          <cell r="AL530">
            <v>143.5</v>
          </cell>
          <cell r="AM530">
            <v>48216</v>
          </cell>
          <cell r="AN530">
            <v>0</v>
          </cell>
          <cell r="AO530">
            <v>48216</v>
          </cell>
          <cell r="AP530">
            <v>143.5</v>
          </cell>
          <cell r="AQ530">
            <v>48216</v>
          </cell>
          <cell r="AS530">
            <v>48216</v>
          </cell>
          <cell r="AT530">
            <v>122.76</v>
          </cell>
          <cell r="AW530">
            <v>41247.360000000001</v>
          </cell>
          <cell r="AZ530">
            <v>41247.360000000001</v>
          </cell>
          <cell r="BA530">
            <v>0</v>
          </cell>
          <cell r="BB530">
            <v>41247.360000000001</v>
          </cell>
          <cell r="BC530">
            <v>0</v>
          </cell>
          <cell r="BD530">
            <v>0</v>
          </cell>
          <cell r="BE530">
            <v>33.6</v>
          </cell>
          <cell r="BF530">
            <v>33.6</v>
          </cell>
          <cell r="BG530">
            <v>33.6</v>
          </cell>
        </row>
        <row r="531">
          <cell r="A531">
            <v>200202</v>
          </cell>
          <cell r="B531" t="str">
            <v>map</v>
          </cell>
          <cell r="C531" t="str">
            <v>map68</v>
          </cell>
          <cell r="D531">
            <v>37309</v>
          </cell>
          <cell r="E531">
            <v>37315</v>
          </cell>
          <cell r="F531">
            <v>37315</v>
          </cell>
          <cell r="G531">
            <v>1500</v>
          </cell>
          <cell r="H531">
            <v>1500</v>
          </cell>
          <cell r="I531" t="str">
            <v>FCA Belorechenskaja</v>
          </cell>
          <cell r="J531" t="str">
            <v>DAF Uspenskaya</v>
          </cell>
          <cell r="K531" t="str">
            <v>Белореченск</v>
          </cell>
          <cell r="L531" t="str">
            <v>КГОК</v>
          </cell>
          <cell r="M531" t="str">
            <v>GMF</v>
          </cell>
          <cell r="N531" t="str">
            <v>IET</v>
          </cell>
          <cell r="O531">
            <v>141</v>
          </cell>
          <cell r="P531">
            <v>211500</v>
          </cell>
          <cell r="R531">
            <v>211500</v>
          </cell>
          <cell r="S531">
            <v>211500</v>
          </cell>
          <cell r="T531">
            <v>0</v>
          </cell>
          <cell r="U531">
            <v>117.5</v>
          </cell>
          <cell r="V531">
            <v>176250</v>
          </cell>
          <cell r="W531">
            <v>176250</v>
          </cell>
          <cell r="X531">
            <v>0</v>
          </cell>
          <cell r="Y531">
            <v>12.59</v>
          </cell>
          <cell r="Z531">
            <v>18885</v>
          </cell>
          <cell r="AA531">
            <v>18885</v>
          </cell>
          <cell r="AB531">
            <v>0</v>
          </cell>
          <cell r="AC531" t="str">
            <v>Railco</v>
          </cell>
          <cell r="AD531">
            <v>15915</v>
          </cell>
          <cell r="AE531">
            <v>15915</v>
          </cell>
          <cell r="AF531">
            <v>0</v>
          </cell>
          <cell r="AG531">
            <v>0</v>
          </cell>
          <cell r="AH531">
            <v>0</v>
          </cell>
          <cell r="AI531">
            <v>0</v>
          </cell>
          <cell r="AJ531">
            <v>141</v>
          </cell>
          <cell r="AK531">
            <v>128.21</v>
          </cell>
          <cell r="AL531">
            <v>140.9</v>
          </cell>
          <cell r="AM531">
            <v>211350</v>
          </cell>
          <cell r="AN531">
            <v>0</v>
          </cell>
          <cell r="AO531">
            <v>211350</v>
          </cell>
          <cell r="AP531">
            <v>140.9</v>
          </cell>
          <cell r="AQ531">
            <v>211350</v>
          </cell>
          <cell r="AS531">
            <v>211350</v>
          </cell>
          <cell r="AT531">
            <v>128.21</v>
          </cell>
          <cell r="AW531">
            <v>192315</v>
          </cell>
          <cell r="AZ531">
            <v>192315</v>
          </cell>
          <cell r="BA531">
            <v>0</v>
          </cell>
          <cell r="BB531">
            <v>192315</v>
          </cell>
          <cell r="BC531">
            <v>0</v>
          </cell>
          <cell r="BD531">
            <v>0</v>
          </cell>
          <cell r="BE531">
            <v>150</v>
          </cell>
          <cell r="BF531">
            <v>150</v>
          </cell>
          <cell r="BG531">
            <v>150</v>
          </cell>
        </row>
        <row r="532">
          <cell r="A532">
            <v>200202</v>
          </cell>
          <cell r="B532" t="str">
            <v>map</v>
          </cell>
          <cell r="C532" t="str">
            <v>map72</v>
          </cell>
          <cell r="D532">
            <v>37315</v>
          </cell>
          <cell r="E532">
            <v>37315</v>
          </cell>
          <cell r="F532">
            <v>37315</v>
          </cell>
          <cell r="G532">
            <v>196</v>
          </cell>
          <cell r="H532">
            <v>196</v>
          </cell>
          <cell r="I532" t="str">
            <v>DAF Ivangorod</v>
          </cell>
          <cell r="J532" t="str">
            <v>DAF Ivangorod</v>
          </cell>
          <cell r="K532" t="str">
            <v>Фосфорит</v>
          </cell>
          <cell r="L532" t="str">
            <v>Фосфорит</v>
          </cell>
          <cell r="M532" t="str">
            <v>GMF</v>
          </cell>
          <cell r="N532" t="str">
            <v>IET</v>
          </cell>
          <cell r="O532">
            <v>143.6</v>
          </cell>
          <cell r="P532">
            <v>28145.599999999999</v>
          </cell>
          <cell r="R532">
            <v>28145.599999999999</v>
          </cell>
          <cell r="S532">
            <v>28145.599999999999</v>
          </cell>
          <cell r="T532">
            <v>0</v>
          </cell>
          <cell r="U532">
            <v>122</v>
          </cell>
          <cell r="V532">
            <v>23912</v>
          </cell>
          <cell r="W532">
            <v>23912</v>
          </cell>
          <cell r="X532">
            <v>0</v>
          </cell>
          <cell r="Y532">
            <v>21.3</v>
          </cell>
          <cell r="Z532">
            <v>4174.8</v>
          </cell>
          <cell r="AA532">
            <v>4174.8</v>
          </cell>
          <cell r="AB532">
            <v>0</v>
          </cell>
          <cell r="AC532" t="str">
            <v>EBSS</v>
          </cell>
          <cell r="AD532">
            <v>129.36000000000001</v>
          </cell>
          <cell r="AE532">
            <v>129.36000000000001</v>
          </cell>
          <cell r="AF532">
            <v>0</v>
          </cell>
          <cell r="AG532">
            <v>0</v>
          </cell>
          <cell r="AH532">
            <v>0</v>
          </cell>
          <cell r="AI532">
            <v>0</v>
          </cell>
          <cell r="AJ532">
            <v>143.6</v>
          </cell>
          <cell r="AK532">
            <v>122.1</v>
          </cell>
          <cell r="AL532">
            <v>143.5</v>
          </cell>
          <cell r="AM532">
            <v>28126</v>
          </cell>
          <cell r="AN532">
            <v>0</v>
          </cell>
          <cell r="AO532">
            <v>28126</v>
          </cell>
          <cell r="AP532">
            <v>143.5</v>
          </cell>
          <cell r="AQ532">
            <v>28126</v>
          </cell>
          <cell r="AS532">
            <v>28126</v>
          </cell>
          <cell r="AT532">
            <v>122.1</v>
          </cell>
          <cell r="AW532">
            <v>23931.599999999999</v>
          </cell>
          <cell r="AZ532">
            <v>23931.599999999999</v>
          </cell>
          <cell r="BA532">
            <v>0</v>
          </cell>
          <cell r="BB532">
            <v>23931.599999999999</v>
          </cell>
          <cell r="BC532">
            <v>0</v>
          </cell>
          <cell r="BD532">
            <v>0</v>
          </cell>
          <cell r="BE532">
            <v>19.600000000000001</v>
          </cell>
          <cell r="BF532">
            <v>19.600000000000001</v>
          </cell>
          <cell r="BG532">
            <v>-109.76</v>
          </cell>
        </row>
        <row r="533">
          <cell r="A533">
            <v>200202</v>
          </cell>
          <cell r="B533" t="str">
            <v>map</v>
          </cell>
          <cell r="C533" t="str">
            <v>map83</v>
          </cell>
          <cell r="D533">
            <v>37312</v>
          </cell>
          <cell r="E533">
            <v>37315</v>
          </cell>
          <cell r="F533">
            <v>37315</v>
          </cell>
          <cell r="G533">
            <v>534.20001220703125</v>
          </cell>
          <cell r="H533">
            <v>534.20001220703125</v>
          </cell>
          <cell r="I533" t="str">
            <v>DAF Ivangorod</v>
          </cell>
          <cell r="J533" t="str">
            <v>DAF Ivangorod</v>
          </cell>
          <cell r="K533" t="str">
            <v>Фосфорит</v>
          </cell>
          <cell r="L533" t="str">
            <v>Фосфорит</v>
          </cell>
          <cell r="M533" t="str">
            <v>GMF</v>
          </cell>
          <cell r="N533" t="str">
            <v>IET</v>
          </cell>
          <cell r="O533">
            <v>143.6</v>
          </cell>
          <cell r="P533">
            <v>76711.12</v>
          </cell>
          <cell r="R533">
            <v>76711.12</v>
          </cell>
          <cell r="S533">
            <v>76711.12</v>
          </cell>
          <cell r="T533">
            <v>0</v>
          </cell>
          <cell r="U533">
            <v>122</v>
          </cell>
          <cell r="V533">
            <v>65172.4</v>
          </cell>
          <cell r="W533">
            <v>65172.4</v>
          </cell>
          <cell r="X533">
            <v>0</v>
          </cell>
          <cell r="Y533">
            <v>20.64</v>
          </cell>
          <cell r="Z533">
            <v>11025.888000000001</v>
          </cell>
          <cell r="AA533">
            <v>11025.89</v>
          </cell>
          <cell r="AB533">
            <v>0</v>
          </cell>
          <cell r="AC533" t="str">
            <v>EBSS</v>
          </cell>
          <cell r="AD533">
            <v>352.57</v>
          </cell>
          <cell r="AE533">
            <v>352.57</v>
          </cell>
          <cell r="AF533">
            <v>0</v>
          </cell>
          <cell r="AG533">
            <v>0</v>
          </cell>
          <cell r="AH533">
            <v>0</v>
          </cell>
          <cell r="AI533">
            <v>0</v>
          </cell>
          <cell r="AJ533">
            <v>143.6</v>
          </cell>
          <cell r="AK533">
            <v>122.76</v>
          </cell>
          <cell r="AL533">
            <v>143.5</v>
          </cell>
          <cell r="AM533">
            <v>76657.7</v>
          </cell>
          <cell r="AN533">
            <v>0</v>
          </cell>
          <cell r="AO533">
            <v>76657.7</v>
          </cell>
          <cell r="AP533">
            <v>143.5</v>
          </cell>
          <cell r="AQ533">
            <v>76657.7</v>
          </cell>
          <cell r="AS533">
            <v>76657.7</v>
          </cell>
          <cell r="AT533">
            <v>122.76</v>
          </cell>
          <cell r="AW533">
            <v>65578.392000000007</v>
          </cell>
          <cell r="AZ533">
            <v>65578.392000000007</v>
          </cell>
          <cell r="BA533">
            <v>0</v>
          </cell>
          <cell r="BB533">
            <v>65578.39</v>
          </cell>
          <cell r="BC533">
            <v>0</v>
          </cell>
          <cell r="BD533">
            <v>0</v>
          </cell>
          <cell r="BE533">
            <v>53.42</v>
          </cell>
          <cell r="BF533">
            <v>53.42</v>
          </cell>
          <cell r="BG533">
            <v>53.421999999999997</v>
          </cell>
        </row>
        <row r="534">
          <cell r="A534">
            <v>200202</v>
          </cell>
          <cell r="B534" t="str">
            <v>np</v>
          </cell>
          <cell r="C534" t="str">
            <v>np37</v>
          </cell>
          <cell r="D534">
            <v>37315</v>
          </cell>
          <cell r="E534">
            <v>37315</v>
          </cell>
          <cell r="F534">
            <v>37315</v>
          </cell>
          <cell r="G534">
            <v>2340</v>
          </cell>
          <cell r="H534">
            <v>2340</v>
          </cell>
          <cell r="I534" t="str">
            <v>FCA Sala</v>
          </cell>
          <cell r="J534" t="str">
            <v>DAF Ivangorod</v>
          </cell>
          <cell r="K534" t="str">
            <v>Фосфорит</v>
          </cell>
          <cell r="L534" t="str">
            <v>Фосфорит</v>
          </cell>
          <cell r="M534" t="str">
            <v>GMF</v>
          </cell>
          <cell r="N534" t="str">
            <v>IET</v>
          </cell>
          <cell r="O534">
            <v>103.6</v>
          </cell>
          <cell r="P534">
            <v>242424</v>
          </cell>
          <cell r="R534">
            <v>242424</v>
          </cell>
          <cell r="S534">
            <v>242424</v>
          </cell>
          <cell r="T534">
            <v>0</v>
          </cell>
          <cell r="U534">
            <v>90.3</v>
          </cell>
          <cell r="V534">
            <v>211302</v>
          </cell>
          <cell r="W534">
            <v>211302</v>
          </cell>
          <cell r="X534">
            <v>0</v>
          </cell>
          <cell r="Y534">
            <v>12.34</v>
          </cell>
          <cell r="Z534">
            <v>28875.599999999999</v>
          </cell>
          <cell r="AA534">
            <v>28875.599999999999</v>
          </cell>
          <cell r="AB534">
            <v>0</v>
          </cell>
          <cell r="AC534" t="str">
            <v>EBSS</v>
          </cell>
          <cell r="AD534">
            <v>1544.4</v>
          </cell>
          <cell r="AE534">
            <v>1544.4</v>
          </cell>
          <cell r="AF534">
            <v>0</v>
          </cell>
          <cell r="AG534">
            <v>0</v>
          </cell>
          <cell r="AH534">
            <v>0</v>
          </cell>
          <cell r="AI534">
            <v>0</v>
          </cell>
          <cell r="AJ534">
            <v>103.6</v>
          </cell>
          <cell r="AK534">
            <v>91.06</v>
          </cell>
          <cell r="AL534">
            <v>103.5</v>
          </cell>
          <cell r="AM534">
            <v>242190</v>
          </cell>
          <cell r="AN534">
            <v>0</v>
          </cell>
          <cell r="AO534">
            <v>242190</v>
          </cell>
          <cell r="AP534">
            <v>103.5</v>
          </cell>
          <cell r="AQ534">
            <v>242190</v>
          </cell>
          <cell r="AS534">
            <v>242190</v>
          </cell>
          <cell r="AT534">
            <v>91.06</v>
          </cell>
          <cell r="AW534">
            <v>213080.4</v>
          </cell>
          <cell r="AZ534">
            <v>213080.4</v>
          </cell>
          <cell r="BA534">
            <v>0</v>
          </cell>
          <cell r="BB534">
            <v>213080.4</v>
          </cell>
          <cell r="BC534">
            <v>0</v>
          </cell>
          <cell r="BD534">
            <v>0</v>
          </cell>
          <cell r="BE534">
            <v>234</v>
          </cell>
          <cell r="BF534">
            <v>234</v>
          </cell>
          <cell r="BG534">
            <v>234</v>
          </cell>
        </row>
        <row r="535">
          <cell r="A535">
            <v>200202</v>
          </cell>
          <cell r="B535" t="str">
            <v>npk</v>
          </cell>
          <cell r="C535" t="str">
            <v>npk09</v>
          </cell>
          <cell r="D535">
            <v>37315</v>
          </cell>
          <cell r="E535">
            <v>37315</v>
          </cell>
          <cell r="F535">
            <v>37315</v>
          </cell>
          <cell r="G535">
            <v>324.95999145507813</v>
          </cell>
          <cell r="H535">
            <v>324.95999145507813</v>
          </cell>
          <cell r="I535" t="str">
            <v>FCA Sala</v>
          </cell>
          <cell r="J535" t="str">
            <v>DAF Ivangorod</v>
          </cell>
          <cell r="K535" t="str">
            <v>Фосфорит</v>
          </cell>
          <cell r="L535" t="str">
            <v>Фосфорит</v>
          </cell>
          <cell r="M535" t="str">
            <v>GMF</v>
          </cell>
          <cell r="N535" t="str">
            <v>IET</v>
          </cell>
          <cell r="O535">
            <v>123.6</v>
          </cell>
          <cell r="P535">
            <v>40165.06</v>
          </cell>
          <cell r="R535">
            <v>40165.06</v>
          </cell>
          <cell r="S535">
            <v>40165.06</v>
          </cell>
          <cell r="T535">
            <v>0</v>
          </cell>
          <cell r="U535">
            <v>120</v>
          </cell>
          <cell r="V535">
            <v>38995.199999999997</v>
          </cell>
          <cell r="W535">
            <v>38995.199999999997</v>
          </cell>
          <cell r="X535">
            <v>0</v>
          </cell>
          <cell r="Y535">
            <v>2.6</v>
          </cell>
          <cell r="Z535">
            <v>844.89599999999996</v>
          </cell>
          <cell r="AA535">
            <v>844.9</v>
          </cell>
          <cell r="AB535">
            <v>0</v>
          </cell>
          <cell r="AC535" t="str">
            <v>IPCL</v>
          </cell>
          <cell r="AD535">
            <v>227.47200000000001</v>
          </cell>
          <cell r="AE535">
            <v>0</v>
          </cell>
          <cell r="AF535">
            <v>227.47</v>
          </cell>
          <cell r="AG535">
            <v>0</v>
          </cell>
          <cell r="AH535">
            <v>0</v>
          </cell>
          <cell r="AI535">
            <v>0</v>
          </cell>
          <cell r="AJ535">
            <v>123.6</v>
          </cell>
          <cell r="AK535">
            <v>120.8</v>
          </cell>
          <cell r="AL535">
            <v>123.5</v>
          </cell>
          <cell r="AM535">
            <v>40132.559999999998</v>
          </cell>
          <cell r="AN535">
            <v>0</v>
          </cell>
          <cell r="AO535">
            <v>40132.559999999998</v>
          </cell>
          <cell r="AP535">
            <v>123.5</v>
          </cell>
          <cell r="AQ535">
            <v>40132.559999999998</v>
          </cell>
          <cell r="AS535">
            <v>40132.559999999998</v>
          </cell>
          <cell r="AT535">
            <v>120.8</v>
          </cell>
          <cell r="AW535">
            <v>39255.167999999998</v>
          </cell>
          <cell r="AZ535">
            <v>39255.167999999998</v>
          </cell>
          <cell r="BA535">
            <v>0</v>
          </cell>
          <cell r="BB535">
            <v>0</v>
          </cell>
          <cell r="BC535">
            <v>39255.17</v>
          </cell>
          <cell r="BD535">
            <v>0</v>
          </cell>
          <cell r="BE535">
            <v>32.496000000000002</v>
          </cell>
          <cell r="BF535">
            <v>32.496000000000002</v>
          </cell>
          <cell r="BG535">
            <v>32.496000000000002</v>
          </cell>
        </row>
        <row r="536">
          <cell r="A536">
            <v>200203</v>
          </cell>
          <cell r="B536" t="str">
            <v>foc</v>
          </cell>
          <cell r="C536" t="str">
            <v>foc82</v>
          </cell>
          <cell r="D536">
            <v>37319</v>
          </cell>
          <cell r="E536">
            <v>37316</v>
          </cell>
          <cell r="F536">
            <v>37319</v>
          </cell>
          <cell r="G536">
            <v>3891.5400390625</v>
          </cell>
          <cell r="H536">
            <v>3891.5400390625</v>
          </cell>
          <cell r="I536" t="str">
            <v>FCA Kovdor</v>
          </cell>
          <cell r="J536" t="str">
            <v>DAF Bel-Pol</v>
          </cell>
          <cell r="K536" t="str">
            <v>КГОК</v>
          </cell>
          <cell r="L536" t="str">
            <v>КГОК</v>
          </cell>
          <cell r="M536" t="str">
            <v>GMF</v>
          </cell>
          <cell r="N536" t="str">
            <v>Shiran</v>
          </cell>
          <cell r="O536">
            <v>13.3187</v>
          </cell>
          <cell r="P536">
            <v>99229.21</v>
          </cell>
          <cell r="R536">
            <v>99229.21</v>
          </cell>
          <cell r="S536">
            <v>99229.21</v>
          </cell>
          <cell r="T536">
            <v>0</v>
          </cell>
          <cell r="U536">
            <v>11.28</v>
          </cell>
          <cell r="V536">
            <v>43896.571199999998</v>
          </cell>
          <cell r="W536">
            <v>43896.57</v>
          </cell>
          <cell r="X536">
            <v>0</v>
          </cell>
          <cell r="Y536">
            <v>1.84</v>
          </cell>
          <cell r="Z536">
            <v>7160.4336000000003</v>
          </cell>
          <cell r="AA536">
            <v>7160.43</v>
          </cell>
          <cell r="AB536">
            <v>0</v>
          </cell>
          <cell r="AC536" t="str">
            <v>Intergate</v>
          </cell>
          <cell r="AD536">
            <v>47304</v>
          </cell>
          <cell r="AE536">
            <v>47304</v>
          </cell>
          <cell r="AF536">
            <v>0</v>
          </cell>
          <cell r="AG536">
            <v>0</v>
          </cell>
          <cell r="AH536">
            <v>0</v>
          </cell>
          <cell r="AI536">
            <v>0</v>
          </cell>
          <cell r="AJ536">
            <v>13.3187</v>
          </cell>
          <cell r="AK536">
            <v>11.3467</v>
          </cell>
          <cell r="AL536">
            <v>13.2666</v>
          </cell>
          <cell r="AM536">
            <v>51627.5</v>
          </cell>
          <cell r="AN536">
            <v>47398.96</v>
          </cell>
          <cell r="AO536">
            <v>99026.46</v>
          </cell>
          <cell r="AP536">
            <v>13.2666</v>
          </cell>
          <cell r="AQ536">
            <v>51627.5046</v>
          </cell>
          <cell r="AR536">
            <v>47398.96</v>
          </cell>
          <cell r="AS536">
            <v>99026.464600000007</v>
          </cell>
          <cell r="AT536">
            <v>11.3467</v>
          </cell>
          <cell r="AU536">
            <v>44156.136899999998</v>
          </cell>
          <cell r="AV536">
            <v>47304</v>
          </cell>
          <cell r="AW536">
            <v>91460.136899999998</v>
          </cell>
          <cell r="AX536">
            <v>44156.136899999998</v>
          </cell>
          <cell r="AY536">
            <v>47304</v>
          </cell>
          <cell r="AZ536">
            <v>91460.136899999998</v>
          </cell>
          <cell r="BA536">
            <v>0</v>
          </cell>
          <cell r="BB536">
            <v>91460.14</v>
          </cell>
          <cell r="BC536">
            <v>0</v>
          </cell>
          <cell r="BD536">
            <v>0</v>
          </cell>
          <cell r="BE536">
            <v>202.74539999999999</v>
          </cell>
          <cell r="BF536">
            <v>405.89400000000001</v>
          </cell>
          <cell r="BG536">
            <v>259.56569999999999</v>
          </cell>
        </row>
        <row r="537">
          <cell r="A537">
            <v>200203</v>
          </cell>
          <cell r="B537" t="str">
            <v>map</v>
          </cell>
          <cell r="C537" t="str">
            <v>map70</v>
          </cell>
          <cell r="D537">
            <v>37315</v>
          </cell>
          <cell r="E537">
            <v>37316</v>
          </cell>
          <cell r="F537">
            <v>37320</v>
          </cell>
          <cell r="G537">
            <v>2367.860107421875</v>
          </cell>
          <cell r="H537">
            <v>2344.862060546875</v>
          </cell>
          <cell r="I537" t="str">
            <v>FCA Sala</v>
          </cell>
          <cell r="J537" t="str">
            <v>FOB Tallinn</v>
          </cell>
          <cell r="K537" t="str">
            <v>Фосфорит</v>
          </cell>
          <cell r="L537" t="str">
            <v>Фосфорит</v>
          </cell>
          <cell r="M537" t="str">
            <v>GMF</v>
          </cell>
          <cell r="N537" t="str">
            <v>Unifert</v>
          </cell>
          <cell r="O537">
            <v>137</v>
          </cell>
          <cell r="P537">
            <v>321246.09000000003</v>
          </cell>
          <cell r="R537">
            <v>321246.09000000003</v>
          </cell>
          <cell r="S537">
            <v>321246.09000000003</v>
          </cell>
          <cell r="T537">
            <v>0</v>
          </cell>
          <cell r="U537">
            <v>122</v>
          </cell>
          <cell r="V537">
            <v>288878.92</v>
          </cell>
          <cell r="W537">
            <v>288878.92</v>
          </cell>
          <cell r="X537">
            <v>0</v>
          </cell>
          <cell r="Y537">
            <v>4.88</v>
          </cell>
          <cell r="Z537">
            <v>11442.926600000001</v>
          </cell>
          <cell r="AA537">
            <v>11442.93</v>
          </cell>
          <cell r="AB537">
            <v>0</v>
          </cell>
          <cell r="AC537" t="str">
            <v>EBSS</v>
          </cell>
          <cell r="AD537">
            <v>20214.14</v>
          </cell>
          <cell r="AE537">
            <v>20214.14</v>
          </cell>
          <cell r="AF537">
            <v>0</v>
          </cell>
          <cell r="AG537">
            <v>0</v>
          </cell>
          <cell r="AH537">
            <v>0</v>
          </cell>
          <cell r="AI537">
            <v>0</v>
          </cell>
          <cell r="AJ537">
            <v>137</v>
          </cell>
          <cell r="AK537">
            <v>131.91999999999999</v>
          </cell>
          <cell r="AL537">
            <v>136.9</v>
          </cell>
          <cell r="AM537">
            <v>321011.61</v>
          </cell>
          <cell r="AN537">
            <v>0</v>
          </cell>
          <cell r="AO537">
            <v>321011.61</v>
          </cell>
          <cell r="AP537">
            <v>136.9</v>
          </cell>
          <cell r="AQ537">
            <v>321011.6078</v>
          </cell>
          <cell r="AS537">
            <v>321011.6078</v>
          </cell>
          <cell r="AT537">
            <v>131.91999999999999</v>
          </cell>
          <cell r="AW537">
            <v>309334.19500000001</v>
          </cell>
          <cell r="AZ537">
            <v>309334.19500000001</v>
          </cell>
          <cell r="BA537">
            <v>0</v>
          </cell>
          <cell r="BB537">
            <v>309334.2</v>
          </cell>
          <cell r="BC537">
            <v>0</v>
          </cell>
          <cell r="BD537">
            <v>0</v>
          </cell>
          <cell r="BE537">
            <v>234.4862</v>
          </cell>
          <cell r="BF537">
            <v>234.4862</v>
          </cell>
          <cell r="BG537">
            <v>241.13499999999999</v>
          </cell>
          <cell r="BH537" t="str">
            <v>Janis</v>
          </cell>
        </row>
        <row r="538">
          <cell r="A538">
            <v>200203</v>
          </cell>
          <cell r="B538" t="str">
            <v>np</v>
          </cell>
          <cell r="C538" t="str">
            <v>np42</v>
          </cell>
          <cell r="D538">
            <v>37315</v>
          </cell>
          <cell r="E538">
            <v>37316</v>
          </cell>
          <cell r="F538">
            <v>37320</v>
          </cell>
          <cell r="G538">
            <v>669.5</v>
          </cell>
          <cell r="H538">
            <v>657.2750244140625</v>
          </cell>
          <cell r="I538" t="str">
            <v>FCA Sala</v>
          </cell>
          <cell r="J538" t="str">
            <v>FOB Tallinn</v>
          </cell>
          <cell r="K538" t="str">
            <v>Фосфорит</v>
          </cell>
          <cell r="L538" t="str">
            <v>Фосфорит</v>
          </cell>
          <cell r="M538" t="str">
            <v>GMF</v>
          </cell>
          <cell r="N538" t="str">
            <v>Unifert</v>
          </cell>
          <cell r="O538">
            <v>95</v>
          </cell>
          <cell r="P538">
            <v>62441.13</v>
          </cell>
          <cell r="R538">
            <v>62441.13</v>
          </cell>
          <cell r="S538">
            <v>62441.13</v>
          </cell>
          <cell r="T538">
            <v>0</v>
          </cell>
          <cell r="U538">
            <v>80.400000000000006</v>
          </cell>
          <cell r="V538">
            <v>53827.8</v>
          </cell>
          <cell r="W538">
            <v>53827.8</v>
          </cell>
          <cell r="X538">
            <v>0</v>
          </cell>
          <cell r="Y538">
            <v>4.3899999999999997</v>
          </cell>
          <cell r="Z538">
            <v>2885.4371999999998</v>
          </cell>
          <cell r="AA538">
            <v>2885.44</v>
          </cell>
          <cell r="AB538">
            <v>0</v>
          </cell>
          <cell r="AC538" t="str">
            <v>EBSS</v>
          </cell>
          <cell r="AD538">
            <v>5527.63</v>
          </cell>
          <cell r="AE538">
            <v>5527.63</v>
          </cell>
          <cell r="AF538">
            <v>0</v>
          </cell>
          <cell r="AG538">
            <v>0</v>
          </cell>
          <cell r="AH538">
            <v>0</v>
          </cell>
          <cell r="AI538">
            <v>0</v>
          </cell>
          <cell r="AJ538">
            <v>95</v>
          </cell>
          <cell r="AK538">
            <v>90.41</v>
          </cell>
          <cell r="AL538">
            <v>94.9</v>
          </cell>
          <cell r="AM538">
            <v>62375.4</v>
          </cell>
          <cell r="AN538">
            <v>0</v>
          </cell>
          <cell r="AO538">
            <v>62375.4</v>
          </cell>
          <cell r="AP538">
            <v>94.9</v>
          </cell>
          <cell r="AQ538">
            <v>62375.397499999999</v>
          </cell>
          <cell r="AS538">
            <v>62375.397499999999</v>
          </cell>
          <cell r="AT538">
            <v>90.41</v>
          </cell>
          <cell r="AW538">
            <v>59424.2327</v>
          </cell>
          <cell r="AZ538">
            <v>59424.2327</v>
          </cell>
          <cell r="BA538">
            <v>0</v>
          </cell>
          <cell r="BB538">
            <v>59424.23</v>
          </cell>
          <cell r="BC538">
            <v>0</v>
          </cell>
          <cell r="BD538">
            <v>0</v>
          </cell>
          <cell r="BE538">
            <v>65.727500000000006</v>
          </cell>
          <cell r="BF538">
            <v>65.727500000000006</v>
          </cell>
          <cell r="BG538">
            <v>68.802700000000002</v>
          </cell>
          <cell r="BH538" t="str">
            <v>Janis</v>
          </cell>
        </row>
        <row r="539">
          <cell r="A539">
            <v>200203</v>
          </cell>
          <cell r="B539" t="str">
            <v>ur</v>
          </cell>
          <cell r="C539" t="str">
            <v>ur08</v>
          </cell>
          <cell r="D539">
            <v>37314</v>
          </cell>
          <cell r="E539">
            <v>37317</v>
          </cell>
          <cell r="F539">
            <v>37317</v>
          </cell>
          <cell r="G539">
            <v>5143.35791015625</v>
          </cell>
          <cell r="H539">
            <v>5143.35791015625</v>
          </cell>
          <cell r="I539" t="str">
            <v>FOB Novorossijsk</v>
          </cell>
          <cell r="J539" t="str">
            <v>FOB Novorossijsk</v>
          </cell>
          <cell r="K539" t="str">
            <v>НевАзот</v>
          </cell>
          <cell r="L539" t="str">
            <v>НевАзот</v>
          </cell>
          <cell r="M539" t="str">
            <v>GMF</v>
          </cell>
          <cell r="N539" t="str">
            <v>Transammonia</v>
          </cell>
          <cell r="O539">
            <v>90</v>
          </cell>
          <cell r="P539">
            <v>462902.22</v>
          </cell>
          <cell r="R539">
            <v>462902.22</v>
          </cell>
          <cell r="S539">
            <v>495328.81</v>
          </cell>
          <cell r="T539">
            <v>-32426.59</v>
          </cell>
          <cell r="U539">
            <v>56</v>
          </cell>
          <cell r="V539">
            <v>288028.04800000001</v>
          </cell>
          <cell r="W539">
            <v>288028.05</v>
          </cell>
          <cell r="X539">
            <v>0</v>
          </cell>
          <cell r="Y539">
            <v>33.700000000000003</v>
          </cell>
          <cell r="Z539">
            <v>173331.16459999999</v>
          </cell>
          <cell r="AA539">
            <v>173331.16</v>
          </cell>
          <cell r="AB539">
            <v>0</v>
          </cell>
          <cell r="AD539">
            <v>0</v>
          </cell>
          <cell r="AE539">
            <v>0</v>
          </cell>
          <cell r="AF539">
            <v>0</v>
          </cell>
          <cell r="AG539">
            <v>0</v>
          </cell>
          <cell r="AH539">
            <v>0</v>
          </cell>
          <cell r="AI539">
            <v>0</v>
          </cell>
          <cell r="AJ539">
            <v>90</v>
          </cell>
          <cell r="AK539">
            <v>56.1</v>
          </cell>
          <cell r="AL539">
            <v>89.9</v>
          </cell>
          <cell r="AM539">
            <v>462387.88</v>
          </cell>
          <cell r="AN539">
            <v>0</v>
          </cell>
          <cell r="AO539">
            <v>462387.88</v>
          </cell>
          <cell r="AP539">
            <v>89.9</v>
          </cell>
          <cell r="AQ539">
            <v>462387.88419999997</v>
          </cell>
          <cell r="AS539">
            <v>462387.88419999997</v>
          </cell>
          <cell r="AT539">
            <v>56.1</v>
          </cell>
          <cell r="AW539">
            <v>288542.38380000001</v>
          </cell>
          <cell r="AZ539">
            <v>288542.38380000001</v>
          </cell>
          <cell r="BA539">
            <v>0</v>
          </cell>
          <cell r="BB539">
            <v>288542.38</v>
          </cell>
          <cell r="BC539">
            <v>0</v>
          </cell>
          <cell r="BD539">
            <v>54178.68</v>
          </cell>
          <cell r="BE539">
            <v>514.33579999999995</v>
          </cell>
          <cell r="BF539">
            <v>514.33579999999995</v>
          </cell>
          <cell r="BG539">
            <v>514.33579999999995</v>
          </cell>
          <cell r="BH539" t="str">
            <v>Paksoy</v>
          </cell>
        </row>
        <row r="540">
          <cell r="A540">
            <v>200203</v>
          </cell>
          <cell r="B540" t="str">
            <v>aac</v>
          </cell>
          <cell r="C540" t="str">
            <v>aac64</v>
          </cell>
          <cell r="D540">
            <v>37329</v>
          </cell>
          <cell r="E540">
            <v>37319</v>
          </cell>
          <cell r="F540">
            <v>37328</v>
          </cell>
          <cell r="G540">
            <v>926.0999755859375</v>
          </cell>
          <cell r="H540">
            <v>926.0999755859375</v>
          </cell>
          <cell r="I540" t="str">
            <v>FCA Nevinnomyssk</v>
          </cell>
          <cell r="J540" t="str">
            <v>DAF Buslovskaja</v>
          </cell>
          <cell r="K540" t="str">
            <v>НевАзот</v>
          </cell>
          <cell r="L540" t="str">
            <v>НевАзот</v>
          </cell>
          <cell r="M540" t="str">
            <v>GMF</v>
          </cell>
          <cell r="N540" t="str">
            <v>Vinmar</v>
          </cell>
          <cell r="O540">
            <v>176</v>
          </cell>
          <cell r="P540">
            <v>162993.60000000001</v>
          </cell>
          <cell r="R540">
            <v>162993.60000000001</v>
          </cell>
          <cell r="S540">
            <v>162993.60000000001</v>
          </cell>
          <cell r="T540">
            <v>0</v>
          </cell>
          <cell r="U540">
            <v>110</v>
          </cell>
          <cell r="V540">
            <v>101871</v>
          </cell>
          <cell r="W540">
            <v>101871</v>
          </cell>
          <cell r="X540">
            <v>0</v>
          </cell>
          <cell r="Y540">
            <v>9.2200000000000006</v>
          </cell>
          <cell r="Z540">
            <v>8538.6419999999998</v>
          </cell>
          <cell r="AA540">
            <v>8538.64</v>
          </cell>
          <cell r="AB540">
            <v>0</v>
          </cell>
          <cell r="AC540" t="str">
            <v>IPCL</v>
          </cell>
          <cell r="AD540">
            <v>51191.15</v>
          </cell>
          <cell r="AE540">
            <v>51191.15</v>
          </cell>
          <cell r="AF540">
            <v>0</v>
          </cell>
          <cell r="AG540">
            <v>0</v>
          </cell>
          <cell r="AH540">
            <v>0</v>
          </cell>
          <cell r="AI540">
            <v>0</v>
          </cell>
          <cell r="AJ540">
            <v>176</v>
          </cell>
          <cell r="AK540">
            <v>165.78</v>
          </cell>
          <cell r="AL540">
            <v>175.5</v>
          </cell>
          <cell r="AM540">
            <v>162530.54999999999</v>
          </cell>
          <cell r="AN540">
            <v>0</v>
          </cell>
          <cell r="AO540">
            <v>162530.54999999999</v>
          </cell>
          <cell r="AP540">
            <v>175.5</v>
          </cell>
          <cell r="AS540">
            <v>162530.54999999999</v>
          </cell>
          <cell r="AT540">
            <v>165.78</v>
          </cell>
          <cell r="AW540">
            <v>153528.85800000001</v>
          </cell>
          <cell r="AZ540">
            <v>153528.85800000001</v>
          </cell>
          <cell r="BA540">
            <v>0</v>
          </cell>
          <cell r="BB540">
            <v>153528.85999999999</v>
          </cell>
          <cell r="BC540">
            <v>0</v>
          </cell>
          <cell r="BD540">
            <v>0</v>
          </cell>
          <cell r="BE540">
            <v>463.05</v>
          </cell>
          <cell r="BF540">
            <v>463.05</v>
          </cell>
          <cell r="BG540">
            <v>466.70800000000003</v>
          </cell>
        </row>
        <row r="541">
          <cell r="A541">
            <v>200203</v>
          </cell>
          <cell r="B541" t="str">
            <v>np</v>
          </cell>
          <cell r="C541" t="str">
            <v>np27</v>
          </cell>
          <cell r="D541">
            <v>37312</v>
          </cell>
          <cell r="E541">
            <v>37319</v>
          </cell>
          <cell r="F541">
            <v>37319</v>
          </cell>
          <cell r="G541">
            <v>25994.30078125</v>
          </cell>
          <cell r="H541">
            <v>25892.9609375</v>
          </cell>
          <cell r="I541" t="str">
            <v>FCA Sala</v>
          </cell>
          <cell r="J541" t="str">
            <v>FOB Tallinn</v>
          </cell>
          <cell r="K541" t="str">
            <v>Фосфорит</v>
          </cell>
          <cell r="L541" t="str">
            <v>Фосфорит</v>
          </cell>
          <cell r="M541" t="str">
            <v>GMF</v>
          </cell>
          <cell r="N541" t="str">
            <v>Mekatrade</v>
          </cell>
          <cell r="O541">
            <v>105</v>
          </cell>
          <cell r="P541">
            <v>2718760.8</v>
          </cell>
          <cell r="R541">
            <v>2718760.8</v>
          </cell>
          <cell r="S541">
            <v>2718760.8</v>
          </cell>
          <cell r="T541">
            <v>0</v>
          </cell>
          <cell r="U541">
            <v>90.3</v>
          </cell>
          <cell r="V541">
            <v>2347285.29</v>
          </cell>
          <cell r="W541">
            <v>2347285.29</v>
          </cell>
          <cell r="X541">
            <v>0</v>
          </cell>
          <cell r="Y541">
            <v>4.18</v>
          </cell>
          <cell r="Z541">
            <v>108232.57279999999</v>
          </cell>
          <cell r="AA541">
            <v>108232.57</v>
          </cell>
          <cell r="AB541">
            <v>0</v>
          </cell>
          <cell r="AC541" t="str">
            <v>EBSS</v>
          </cell>
          <cell r="AD541">
            <v>255408.66</v>
          </cell>
          <cell r="AE541">
            <v>255408.66</v>
          </cell>
          <cell r="AF541">
            <v>0</v>
          </cell>
          <cell r="AG541">
            <v>0</v>
          </cell>
          <cell r="AH541">
            <v>0</v>
          </cell>
          <cell r="AI541">
            <v>0</v>
          </cell>
          <cell r="AJ541">
            <v>105</v>
          </cell>
          <cell r="AK541">
            <v>100.62</v>
          </cell>
          <cell r="AL541">
            <v>104.9</v>
          </cell>
          <cell r="AM541">
            <v>2716171.5</v>
          </cell>
          <cell r="AN541">
            <v>0</v>
          </cell>
          <cell r="AO541">
            <v>2716171.5</v>
          </cell>
          <cell r="AP541">
            <v>104.9</v>
          </cell>
          <cell r="AQ541">
            <v>2716171.5040000002</v>
          </cell>
          <cell r="AS541">
            <v>2716171.5040000002</v>
          </cell>
          <cell r="AT541">
            <v>100.62</v>
          </cell>
          <cell r="AW541">
            <v>2605349.6351999999</v>
          </cell>
          <cell r="AZ541">
            <v>2605349.6351999999</v>
          </cell>
          <cell r="BA541">
            <v>0</v>
          </cell>
          <cell r="BB541">
            <v>2605349.64</v>
          </cell>
          <cell r="BC541">
            <v>0</v>
          </cell>
          <cell r="BD541">
            <v>0</v>
          </cell>
          <cell r="BE541">
            <v>2589.2959999999998</v>
          </cell>
          <cell r="BF541">
            <v>2589.2959999999998</v>
          </cell>
          <cell r="BG541">
            <v>2655.6851999999999</v>
          </cell>
          <cell r="BH541" t="str">
            <v>Tai Cang Hai</v>
          </cell>
        </row>
        <row r="542">
          <cell r="A542">
            <v>200203</v>
          </cell>
          <cell r="B542" t="str">
            <v>np</v>
          </cell>
          <cell r="C542" t="str">
            <v>np40</v>
          </cell>
          <cell r="D542">
            <v>37312</v>
          </cell>
          <cell r="E542">
            <v>37319</v>
          </cell>
          <cell r="F542">
            <v>37319</v>
          </cell>
          <cell r="G542">
            <v>5299</v>
          </cell>
          <cell r="H542">
            <v>5320.56982421875</v>
          </cell>
          <cell r="I542" t="str">
            <v>FCA Sala</v>
          </cell>
          <cell r="J542" t="str">
            <v>FOB Tallinn</v>
          </cell>
          <cell r="K542" t="str">
            <v>Фосфорит</v>
          </cell>
          <cell r="L542" t="str">
            <v>Фосфорит</v>
          </cell>
          <cell r="M542" t="str">
            <v>GMF</v>
          </cell>
          <cell r="N542" t="str">
            <v>Mekatrade</v>
          </cell>
          <cell r="O542">
            <v>95</v>
          </cell>
          <cell r="P542">
            <v>505454.15</v>
          </cell>
          <cell r="Q542">
            <v>-9989.58</v>
          </cell>
          <cell r="R542">
            <v>495464.57</v>
          </cell>
          <cell r="S542">
            <v>495464.57</v>
          </cell>
          <cell r="T542">
            <v>0</v>
          </cell>
          <cell r="U542">
            <v>80.400000000000006</v>
          </cell>
          <cell r="V542">
            <v>426039.6</v>
          </cell>
          <cell r="W542">
            <v>426039.6</v>
          </cell>
          <cell r="X542">
            <v>0</v>
          </cell>
          <cell r="Y542">
            <v>3.45</v>
          </cell>
          <cell r="Z542">
            <v>18355.966499999999</v>
          </cell>
          <cell r="AA542">
            <v>18355.97</v>
          </cell>
          <cell r="AB542">
            <v>0</v>
          </cell>
          <cell r="AC542" t="str">
            <v>EBSS</v>
          </cell>
          <cell r="AD542">
            <v>49464.92</v>
          </cell>
          <cell r="AE542">
            <v>49464.92</v>
          </cell>
          <cell r="AF542">
            <v>0</v>
          </cell>
          <cell r="AG542">
            <v>0</v>
          </cell>
          <cell r="AH542">
            <v>0</v>
          </cell>
          <cell r="AI542">
            <v>0</v>
          </cell>
          <cell r="AJ542">
            <v>95</v>
          </cell>
          <cell r="AK542">
            <v>89.47</v>
          </cell>
          <cell r="AL542">
            <v>94.9</v>
          </cell>
          <cell r="AM542">
            <v>504922.09</v>
          </cell>
          <cell r="AN542">
            <v>-9989.58</v>
          </cell>
          <cell r="AO542">
            <v>494932.51</v>
          </cell>
          <cell r="AP542">
            <v>94.9</v>
          </cell>
          <cell r="AQ542">
            <v>504922.09299999999</v>
          </cell>
          <cell r="AR542">
            <v>-9989.58</v>
          </cell>
          <cell r="AS542">
            <v>494932.51299999998</v>
          </cell>
          <cell r="AT542">
            <v>89.47</v>
          </cell>
          <cell r="AW542">
            <v>476031.39789999998</v>
          </cell>
          <cell r="AZ542">
            <v>476031.39789999998</v>
          </cell>
          <cell r="BA542">
            <v>0</v>
          </cell>
          <cell r="BB542">
            <v>476031.4</v>
          </cell>
          <cell r="BC542">
            <v>0</v>
          </cell>
          <cell r="BD542">
            <v>0</v>
          </cell>
          <cell r="BE542">
            <v>532.05700000000002</v>
          </cell>
          <cell r="BF542">
            <v>545.14859999999999</v>
          </cell>
          <cell r="BG542">
            <v>526.87789999999995</v>
          </cell>
          <cell r="BH542" t="str">
            <v>Tai Cang Hai</v>
          </cell>
        </row>
        <row r="543">
          <cell r="A543">
            <v>200203</v>
          </cell>
          <cell r="B543" t="str">
            <v>aac</v>
          </cell>
          <cell r="C543" t="str">
            <v>aac67</v>
          </cell>
          <cell r="D543">
            <v>37330</v>
          </cell>
          <cell r="E543">
            <v>37320</v>
          </cell>
          <cell r="F543">
            <v>37326</v>
          </cell>
          <cell r="G543">
            <v>727.5</v>
          </cell>
          <cell r="H543">
            <v>727.5</v>
          </cell>
          <cell r="I543" t="str">
            <v>FCA Nevinnomyssk</v>
          </cell>
          <cell r="J543" t="str">
            <v>DAF Buslovskaja</v>
          </cell>
          <cell r="K543" t="str">
            <v>НевАзот</v>
          </cell>
          <cell r="L543" t="str">
            <v>НевАзот</v>
          </cell>
          <cell r="M543" t="str">
            <v>GMF</v>
          </cell>
          <cell r="N543" t="str">
            <v>Vinmar</v>
          </cell>
          <cell r="O543">
            <v>176</v>
          </cell>
          <cell r="P543">
            <v>128040</v>
          </cell>
          <cell r="R543">
            <v>128040</v>
          </cell>
          <cell r="S543">
            <v>128040</v>
          </cell>
          <cell r="T543">
            <v>0</v>
          </cell>
          <cell r="U543">
            <v>110</v>
          </cell>
          <cell r="V543">
            <v>80025</v>
          </cell>
          <cell r="W543">
            <v>80025</v>
          </cell>
          <cell r="X543">
            <v>0</v>
          </cell>
          <cell r="Y543">
            <v>9.2200000000000006</v>
          </cell>
          <cell r="Z543">
            <v>6707.55</v>
          </cell>
          <cell r="AA543">
            <v>6707.55</v>
          </cell>
          <cell r="AB543">
            <v>0</v>
          </cell>
          <cell r="AC543" t="str">
            <v>IPCL</v>
          </cell>
          <cell r="AD543">
            <v>40213.33</v>
          </cell>
          <cell r="AE543">
            <v>40213.33</v>
          </cell>
          <cell r="AF543">
            <v>0</v>
          </cell>
          <cell r="AG543">
            <v>0</v>
          </cell>
          <cell r="AH543">
            <v>0</v>
          </cell>
          <cell r="AI543">
            <v>0</v>
          </cell>
          <cell r="AJ543">
            <v>176</v>
          </cell>
          <cell r="AK543">
            <v>165.78</v>
          </cell>
          <cell r="AL543">
            <v>175.5</v>
          </cell>
          <cell r="AM543">
            <v>127676.25</v>
          </cell>
          <cell r="AN543">
            <v>0</v>
          </cell>
          <cell r="AO543">
            <v>127676.25</v>
          </cell>
          <cell r="AP543">
            <v>175.5</v>
          </cell>
          <cell r="AS543">
            <v>127676.25</v>
          </cell>
          <cell r="AT543">
            <v>165.78</v>
          </cell>
          <cell r="AW543">
            <v>120604.95</v>
          </cell>
          <cell r="AZ543">
            <v>120604.95</v>
          </cell>
          <cell r="BA543">
            <v>0</v>
          </cell>
          <cell r="BB543">
            <v>120604.95</v>
          </cell>
          <cell r="BC543">
            <v>0</v>
          </cell>
          <cell r="BD543">
            <v>0</v>
          </cell>
          <cell r="BE543">
            <v>363.75</v>
          </cell>
          <cell r="BF543">
            <v>363.75</v>
          </cell>
          <cell r="BG543">
            <v>366.62</v>
          </cell>
        </row>
        <row r="544">
          <cell r="A544">
            <v>200203</v>
          </cell>
          <cell r="B544" t="str">
            <v>bac</v>
          </cell>
          <cell r="C544" t="str">
            <v>bac37</v>
          </cell>
          <cell r="D544">
            <v>37330</v>
          </cell>
          <cell r="E544">
            <v>37320</v>
          </cell>
          <cell r="F544">
            <v>37325</v>
          </cell>
          <cell r="G544">
            <v>494.10000610351563</v>
          </cell>
          <cell r="H544">
            <v>494.10000610351563</v>
          </cell>
          <cell r="I544" t="str">
            <v>FCA Nevinnomyssk</v>
          </cell>
          <cell r="J544" t="str">
            <v>DAF Buslovskaya</v>
          </cell>
          <cell r="K544" t="str">
            <v>НевАзот</v>
          </cell>
          <cell r="L544" t="str">
            <v>НевАзот</v>
          </cell>
          <cell r="M544" t="str">
            <v>GMF</v>
          </cell>
          <cell r="N544" t="str">
            <v>Vinmar</v>
          </cell>
          <cell r="O544">
            <v>355</v>
          </cell>
          <cell r="P544">
            <v>175405.5</v>
          </cell>
          <cell r="R544">
            <v>175405.5</v>
          </cell>
          <cell r="S544">
            <v>175405.5</v>
          </cell>
          <cell r="T544">
            <v>0</v>
          </cell>
          <cell r="U544">
            <v>290</v>
          </cell>
          <cell r="V544">
            <v>143289</v>
          </cell>
          <cell r="W544">
            <v>143289</v>
          </cell>
          <cell r="X544">
            <v>0</v>
          </cell>
          <cell r="Y544">
            <v>2.62</v>
          </cell>
          <cell r="Z544">
            <v>1294.5419999999999</v>
          </cell>
          <cell r="AA544">
            <v>1294.54</v>
          </cell>
          <cell r="AB544">
            <v>0</v>
          </cell>
          <cell r="AD544">
            <v>30082.42</v>
          </cell>
          <cell r="AE544">
            <v>30082.42</v>
          </cell>
          <cell r="AF544">
            <v>0</v>
          </cell>
          <cell r="AG544">
            <v>0</v>
          </cell>
          <cell r="AH544">
            <v>0</v>
          </cell>
          <cell r="AI544">
            <v>0</v>
          </cell>
          <cell r="AJ544">
            <v>355</v>
          </cell>
          <cell r="AK544">
            <v>351.38</v>
          </cell>
          <cell r="AL544">
            <v>354.5</v>
          </cell>
          <cell r="AM544">
            <v>175158.45</v>
          </cell>
          <cell r="AN544">
            <v>0</v>
          </cell>
          <cell r="AO544">
            <v>175158.45</v>
          </cell>
          <cell r="AP544">
            <v>354.5</v>
          </cell>
          <cell r="AS544">
            <v>175158.45</v>
          </cell>
          <cell r="AT544">
            <v>351.38</v>
          </cell>
          <cell r="AW544">
            <v>173616.85800000001</v>
          </cell>
          <cell r="AZ544">
            <v>173616.85800000001</v>
          </cell>
          <cell r="BA544">
            <v>0</v>
          </cell>
          <cell r="BB544">
            <v>173616.86</v>
          </cell>
          <cell r="BC544">
            <v>0</v>
          </cell>
          <cell r="BD544">
            <v>0</v>
          </cell>
          <cell r="BE544">
            <v>247.05</v>
          </cell>
          <cell r="BF544">
            <v>247.05</v>
          </cell>
          <cell r="BG544">
            <v>245.43799999999999</v>
          </cell>
        </row>
        <row r="545">
          <cell r="A545">
            <v>200203</v>
          </cell>
          <cell r="B545" t="str">
            <v>dfp</v>
          </cell>
          <cell r="C545" t="str">
            <v>dfp90</v>
          </cell>
          <cell r="D545">
            <v>37315</v>
          </cell>
          <cell r="E545">
            <v>37320</v>
          </cell>
          <cell r="F545">
            <v>37320</v>
          </cell>
          <cell r="G545">
            <v>22</v>
          </cell>
          <cell r="H545">
            <v>22</v>
          </cell>
          <cell r="I545" t="str">
            <v>FCA Kingisepp</v>
          </cell>
          <cell r="J545" t="str">
            <v>FCA Kingisepp</v>
          </cell>
          <cell r="K545" t="str">
            <v>Фосфорит</v>
          </cell>
          <cell r="L545" t="str">
            <v>Фосфорит</v>
          </cell>
          <cell r="M545" t="str">
            <v>GMF</v>
          </cell>
          <cell r="N545" t="str">
            <v>IET</v>
          </cell>
          <cell r="O545">
            <v>154</v>
          </cell>
          <cell r="P545">
            <v>3388</v>
          </cell>
          <cell r="R545">
            <v>3388</v>
          </cell>
          <cell r="S545">
            <v>3388</v>
          </cell>
          <cell r="T545">
            <v>0</v>
          </cell>
          <cell r="U545">
            <v>140</v>
          </cell>
          <cell r="V545">
            <v>3080</v>
          </cell>
          <cell r="W545">
            <v>3080</v>
          </cell>
          <cell r="X545">
            <v>0</v>
          </cell>
          <cell r="Y545">
            <v>2.5</v>
          </cell>
          <cell r="Z545">
            <v>55</v>
          </cell>
          <cell r="AA545">
            <v>55</v>
          </cell>
          <cell r="AB545">
            <v>0</v>
          </cell>
          <cell r="AD545">
            <v>0</v>
          </cell>
          <cell r="AE545">
            <v>0</v>
          </cell>
          <cell r="AF545">
            <v>0</v>
          </cell>
          <cell r="AG545">
            <v>0</v>
          </cell>
          <cell r="AH545">
            <v>0</v>
          </cell>
          <cell r="AI545">
            <v>0</v>
          </cell>
          <cell r="AJ545">
            <v>154</v>
          </cell>
          <cell r="AK545">
            <v>151.30000000000001</v>
          </cell>
          <cell r="AL545">
            <v>153.9</v>
          </cell>
          <cell r="AM545">
            <v>3385.8</v>
          </cell>
          <cell r="AN545">
            <v>0</v>
          </cell>
          <cell r="AO545">
            <v>3385.8</v>
          </cell>
          <cell r="AP545">
            <v>153.9</v>
          </cell>
          <cell r="AQ545">
            <v>3385.8</v>
          </cell>
          <cell r="AS545">
            <v>3385.8</v>
          </cell>
          <cell r="AT545">
            <v>151.30000000000001</v>
          </cell>
          <cell r="AU545">
            <v>3328.6</v>
          </cell>
          <cell r="AW545">
            <v>3328.6</v>
          </cell>
          <cell r="AX545">
            <v>3328.6</v>
          </cell>
          <cell r="AZ545">
            <v>3328.6</v>
          </cell>
          <cell r="BA545">
            <v>0</v>
          </cell>
          <cell r="BB545">
            <v>3328.6</v>
          </cell>
          <cell r="BC545">
            <v>0</v>
          </cell>
          <cell r="BD545">
            <v>0</v>
          </cell>
          <cell r="BE545">
            <v>2.2000000000000002</v>
          </cell>
          <cell r="BF545">
            <v>2.2000000000000002</v>
          </cell>
          <cell r="BG545">
            <v>248.6</v>
          </cell>
        </row>
        <row r="546">
          <cell r="A546">
            <v>200203</v>
          </cell>
          <cell r="B546" t="str">
            <v>map</v>
          </cell>
          <cell r="C546" t="str">
            <v>map71</v>
          </cell>
          <cell r="D546">
            <v>37320</v>
          </cell>
          <cell r="E546">
            <v>37320</v>
          </cell>
          <cell r="F546">
            <v>37320</v>
          </cell>
          <cell r="G546">
            <v>210</v>
          </cell>
          <cell r="H546">
            <v>210</v>
          </cell>
          <cell r="I546" t="str">
            <v>FCA Sala</v>
          </cell>
          <cell r="J546" t="str">
            <v>DAF Ivangorod</v>
          </cell>
          <cell r="K546" t="str">
            <v>Фосфорит</v>
          </cell>
          <cell r="L546" t="str">
            <v>Фосфорит</v>
          </cell>
          <cell r="M546" t="str">
            <v>GMF</v>
          </cell>
          <cell r="N546" t="str">
            <v>Fertile Invest</v>
          </cell>
          <cell r="O546">
            <v>144.6</v>
          </cell>
          <cell r="P546">
            <v>30366</v>
          </cell>
          <cell r="R546">
            <v>30366</v>
          </cell>
          <cell r="S546">
            <v>30366</v>
          </cell>
          <cell r="T546">
            <v>0</v>
          </cell>
          <cell r="U546">
            <v>122</v>
          </cell>
          <cell r="V546">
            <v>25620</v>
          </cell>
          <cell r="W546">
            <v>25620</v>
          </cell>
          <cell r="X546">
            <v>0</v>
          </cell>
          <cell r="Y546">
            <v>21.6</v>
          </cell>
          <cell r="Z546">
            <v>4536</v>
          </cell>
          <cell r="AA546">
            <v>4536</v>
          </cell>
          <cell r="AB546">
            <v>0</v>
          </cell>
          <cell r="AC546" t="str">
            <v>EBSS</v>
          </cell>
          <cell r="AD546">
            <v>138.6</v>
          </cell>
          <cell r="AE546">
            <v>138.6</v>
          </cell>
          <cell r="AF546">
            <v>0</v>
          </cell>
          <cell r="AG546">
            <v>0</v>
          </cell>
          <cell r="AH546">
            <v>0</v>
          </cell>
          <cell r="AI546">
            <v>0</v>
          </cell>
          <cell r="AJ546">
            <v>144.6</v>
          </cell>
          <cell r="AK546">
            <v>122.8</v>
          </cell>
          <cell r="AL546">
            <v>144.5</v>
          </cell>
          <cell r="AM546">
            <v>30345</v>
          </cell>
          <cell r="AN546">
            <v>0</v>
          </cell>
          <cell r="AO546">
            <v>30345</v>
          </cell>
          <cell r="AP546">
            <v>144.5</v>
          </cell>
          <cell r="AQ546">
            <v>30345</v>
          </cell>
          <cell r="AS546">
            <v>30345</v>
          </cell>
          <cell r="AT546">
            <v>122.8</v>
          </cell>
          <cell r="AW546">
            <v>25788</v>
          </cell>
          <cell r="AZ546">
            <v>25788</v>
          </cell>
          <cell r="BA546">
            <v>0</v>
          </cell>
          <cell r="BB546">
            <v>25788</v>
          </cell>
          <cell r="BC546">
            <v>0</v>
          </cell>
          <cell r="BD546">
            <v>0</v>
          </cell>
          <cell r="BE546">
            <v>21</v>
          </cell>
          <cell r="BF546">
            <v>21</v>
          </cell>
          <cell r="BG546">
            <v>29.4</v>
          </cell>
        </row>
        <row r="547">
          <cell r="A547">
            <v>200203</v>
          </cell>
          <cell r="B547" t="str">
            <v>map</v>
          </cell>
          <cell r="C547" t="str">
            <v>map74</v>
          </cell>
          <cell r="D547">
            <v>37324</v>
          </cell>
          <cell r="E547">
            <v>37320</v>
          </cell>
          <cell r="F547">
            <v>37327</v>
          </cell>
          <cell r="G547">
            <v>2127.139892578125</v>
          </cell>
          <cell r="H547">
            <v>2106.471923828125</v>
          </cell>
          <cell r="I547" t="str">
            <v>DAF Ivangorod</v>
          </cell>
          <cell r="J547" t="str">
            <v>FOB Tallinn</v>
          </cell>
          <cell r="K547" t="str">
            <v>Фосфорит</v>
          </cell>
          <cell r="L547" t="str">
            <v>Фосфорит</v>
          </cell>
          <cell r="M547" t="str">
            <v>GMF</v>
          </cell>
          <cell r="N547" t="str">
            <v>Unifert</v>
          </cell>
          <cell r="O547">
            <v>137</v>
          </cell>
          <cell r="P547">
            <v>288586.65999999997</v>
          </cell>
          <cell r="R547">
            <v>288586.65999999997</v>
          </cell>
          <cell r="S547">
            <v>288586.65999999997</v>
          </cell>
          <cell r="T547">
            <v>0</v>
          </cell>
          <cell r="U547">
            <v>122</v>
          </cell>
          <cell r="V547">
            <v>259511.08</v>
          </cell>
          <cell r="W547">
            <v>259511.08</v>
          </cell>
          <cell r="X547">
            <v>0</v>
          </cell>
          <cell r="Y547">
            <v>3.45</v>
          </cell>
          <cell r="Z547">
            <v>7267.3284000000003</v>
          </cell>
          <cell r="AA547">
            <v>7267.33</v>
          </cell>
          <cell r="AB547">
            <v>0</v>
          </cell>
          <cell r="AC547" t="str">
            <v>EBSS</v>
          </cell>
          <cell r="AD547">
            <v>21185.32</v>
          </cell>
          <cell r="AE547">
            <v>21185.32</v>
          </cell>
          <cell r="AF547">
            <v>0</v>
          </cell>
          <cell r="AG547">
            <v>0</v>
          </cell>
          <cell r="AH547">
            <v>0</v>
          </cell>
          <cell r="AI547">
            <v>0</v>
          </cell>
          <cell r="AJ547">
            <v>137</v>
          </cell>
          <cell r="AK547">
            <v>133.35</v>
          </cell>
          <cell r="AL547">
            <v>136.9</v>
          </cell>
          <cell r="AM547">
            <v>288376.02</v>
          </cell>
          <cell r="AN547">
            <v>0</v>
          </cell>
          <cell r="AO547">
            <v>288376.02</v>
          </cell>
          <cell r="AP547">
            <v>136.9</v>
          </cell>
          <cell r="AQ547">
            <v>288376.01679999998</v>
          </cell>
          <cell r="AS547">
            <v>288376.01679999998</v>
          </cell>
          <cell r="AT547">
            <v>133.35</v>
          </cell>
          <cell r="AW547">
            <v>280898.04119999998</v>
          </cell>
          <cell r="AZ547">
            <v>280898.04119999998</v>
          </cell>
          <cell r="BA547">
            <v>0</v>
          </cell>
          <cell r="BB547">
            <v>280898.03999999998</v>
          </cell>
          <cell r="BC547">
            <v>0</v>
          </cell>
          <cell r="BD547">
            <v>0</v>
          </cell>
          <cell r="BE547">
            <v>210.6472</v>
          </cell>
          <cell r="BF547">
            <v>210.6472</v>
          </cell>
          <cell r="BG547">
            <v>201.6412</v>
          </cell>
          <cell r="BH547" t="str">
            <v>Keret</v>
          </cell>
        </row>
        <row r="548">
          <cell r="A548">
            <v>200203</v>
          </cell>
          <cell r="B548" t="str">
            <v>np</v>
          </cell>
          <cell r="C548" t="str">
            <v>np44</v>
          </cell>
          <cell r="D548">
            <v>37320</v>
          </cell>
          <cell r="E548">
            <v>37320</v>
          </cell>
          <cell r="F548">
            <v>37320</v>
          </cell>
          <cell r="G548">
            <v>203</v>
          </cell>
          <cell r="H548">
            <v>203</v>
          </cell>
          <cell r="I548" t="str">
            <v>FCA Sala</v>
          </cell>
          <cell r="J548" t="str">
            <v>DAF Ivangorod</v>
          </cell>
          <cell r="K548" t="str">
            <v>Фосфорит</v>
          </cell>
          <cell r="L548" t="str">
            <v>Фосфорит</v>
          </cell>
          <cell r="M548" t="str">
            <v>GMF</v>
          </cell>
          <cell r="N548" t="str">
            <v>Fertile invest</v>
          </cell>
          <cell r="O548">
            <v>93.6</v>
          </cell>
          <cell r="P548">
            <v>19000.8</v>
          </cell>
          <cell r="R548">
            <v>19000.8</v>
          </cell>
          <cell r="S548">
            <v>19000.8</v>
          </cell>
          <cell r="T548">
            <v>0</v>
          </cell>
          <cell r="U548">
            <v>80.400000000000006</v>
          </cell>
          <cell r="V548">
            <v>16321.2</v>
          </cell>
          <cell r="W548">
            <v>16321.2</v>
          </cell>
          <cell r="X548">
            <v>0</v>
          </cell>
          <cell r="Y548">
            <v>12.9</v>
          </cell>
          <cell r="Z548">
            <v>2618.6999999999998</v>
          </cell>
          <cell r="AA548">
            <v>2618.6999999999998</v>
          </cell>
          <cell r="AB548">
            <v>0</v>
          </cell>
          <cell r="AC548" t="str">
            <v>EBSS</v>
          </cell>
          <cell r="AD548">
            <v>133.97999999999999</v>
          </cell>
          <cell r="AE548">
            <v>133.97999999999999</v>
          </cell>
          <cell r="AF548">
            <v>0</v>
          </cell>
          <cell r="AG548">
            <v>0</v>
          </cell>
          <cell r="AH548">
            <v>0</v>
          </cell>
          <cell r="AI548">
            <v>0</v>
          </cell>
          <cell r="AJ548">
            <v>93.6</v>
          </cell>
          <cell r="AK548">
            <v>80.5</v>
          </cell>
          <cell r="AL548">
            <v>93.5</v>
          </cell>
          <cell r="AM548">
            <v>18980.5</v>
          </cell>
          <cell r="AN548">
            <v>0</v>
          </cell>
          <cell r="AO548">
            <v>18980.5</v>
          </cell>
          <cell r="AP548">
            <v>93.5</v>
          </cell>
          <cell r="AQ548">
            <v>18980.5</v>
          </cell>
          <cell r="AS548">
            <v>18980.5</v>
          </cell>
          <cell r="AT548">
            <v>80.5</v>
          </cell>
          <cell r="AW548">
            <v>16341.5</v>
          </cell>
          <cell r="AZ548">
            <v>16341.5</v>
          </cell>
          <cell r="BA548">
            <v>0</v>
          </cell>
          <cell r="BB548">
            <v>16341.5</v>
          </cell>
          <cell r="BC548">
            <v>0</v>
          </cell>
          <cell r="BD548">
            <v>0</v>
          </cell>
          <cell r="BE548">
            <v>20.3</v>
          </cell>
          <cell r="BF548">
            <v>20.3</v>
          </cell>
          <cell r="BG548">
            <v>-113.68</v>
          </cell>
        </row>
        <row r="549">
          <cell r="A549">
            <v>200203</v>
          </cell>
          <cell r="B549" t="str">
            <v>aac</v>
          </cell>
          <cell r="C549" t="str">
            <v>aac68</v>
          </cell>
          <cell r="D549">
            <v>37340</v>
          </cell>
          <cell r="E549">
            <v>37321</v>
          </cell>
          <cell r="F549">
            <v>37326</v>
          </cell>
          <cell r="G549">
            <v>330.10000610351563</v>
          </cell>
          <cell r="H549">
            <v>330.10000610351563</v>
          </cell>
          <cell r="I549" t="str">
            <v>FCA Nevinnomyssk</v>
          </cell>
          <cell r="J549" t="str">
            <v>DAF Buslovskaja</v>
          </cell>
          <cell r="K549" t="str">
            <v>НевАзот</v>
          </cell>
          <cell r="L549" t="str">
            <v>НевАзот</v>
          </cell>
          <cell r="M549" t="str">
            <v>GMF</v>
          </cell>
          <cell r="N549" t="str">
            <v>Vinmar</v>
          </cell>
          <cell r="O549">
            <v>176</v>
          </cell>
          <cell r="P549">
            <v>58097.599999999999</v>
          </cell>
          <cell r="R549">
            <v>58097.599999999999</v>
          </cell>
          <cell r="S549">
            <v>58097.599999999999</v>
          </cell>
          <cell r="T549">
            <v>0</v>
          </cell>
          <cell r="U549">
            <v>110</v>
          </cell>
          <cell r="V549">
            <v>36311</v>
          </cell>
          <cell r="W549">
            <v>36311</v>
          </cell>
          <cell r="X549">
            <v>0</v>
          </cell>
          <cell r="Y549">
            <v>9.2200000000000006</v>
          </cell>
          <cell r="Z549">
            <v>3043.5219999999999</v>
          </cell>
          <cell r="AA549">
            <v>3043.52</v>
          </cell>
          <cell r="AB549">
            <v>0</v>
          </cell>
          <cell r="AC549" t="str">
            <v>IPCL</v>
          </cell>
          <cell r="AD549">
            <v>18246.62</v>
          </cell>
          <cell r="AE549">
            <v>18246.62</v>
          </cell>
          <cell r="AF549">
            <v>0</v>
          </cell>
          <cell r="AG549">
            <v>0</v>
          </cell>
          <cell r="AH549">
            <v>0</v>
          </cell>
          <cell r="AI549">
            <v>0</v>
          </cell>
          <cell r="AJ549">
            <v>176</v>
          </cell>
          <cell r="AK549">
            <v>165.78</v>
          </cell>
          <cell r="AL549">
            <v>175.5</v>
          </cell>
          <cell r="AM549">
            <v>57932.55</v>
          </cell>
          <cell r="AN549">
            <v>0</v>
          </cell>
          <cell r="AO549">
            <v>57932.55</v>
          </cell>
          <cell r="AP549">
            <v>175.5</v>
          </cell>
          <cell r="AS549">
            <v>57932.55</v>
          </cell>
          <cell r="AT549">
            <v>165.78</v>
          </cell>
          <cell r="AW549">
            <v>54723.978000000003</v>
          </cell>
          <cell r="AZ549">
            <v>54723.978000000003</v>
          </cell>
          <cell r="BA549">
            <v>0</v>
          </cell>
          <cell r="BB549">
            <v>54723.98</v>
          </cell>
          <cell r="BC549">
            <v>0</v>
          </cell>
          <cell r="BD549">
            <v>0</v>
          </cell>
          <cell r="BE549">
            <v>165.05</v>
          </cell>
          <cell r="BF549">
            <v>165.05</v>
          </cell>
          <cell r="BG549">
            <v>166.358</v>
          </cell>
        </row>
        <row r="550">
          <cell r="A550">
            <v>200203</v>
          </cell>
          <cell r="B550" t="str">
            <v>ac</v>
          </cell>
          <cell r="C550" t="str">
            <v>ac82</v>
          </cell>
          <cell r="D550">
            <v>37322</v>
          </cell>
          <cell r="E550">
            <v>37321</v>
          </cell>
          <cell r="F550">
            <v>37321</v>
          </cell>
          <cell r="G550">
            <v>18471</v>
          </cell>
          <cell r="H550">
            <v>18471</v>
          </cell>
          <cell r="I550" t="str">
            <v>FOB Murmansk</v>
          </cell>
          <cell r="J550" t="str">
            <v>CFR Klaipeda</v>
          </cell>
          <cell r="K550" t="str">
            <v>КГОК</v>
          </cell>
          <cell r="L550" t="str">
            <v>КГОК</v>
          </cell>
          <cell r="M550" t="str">
            <v>GMF</v>
          </cell>
          <cell r="N550" t="str">
            <v>Lifosa</v>
          </cell>
          <cell r="O550">
            <v>56.6</v>
          </cell>
          <cell r="P550">
            <v>1045458.6</v>
          </cell>
          <cell r="R550">
            <v>1045458.6</v>
          </cell>
          <cell r="S550">
            <v>1045458.6</v>
          </cell>
          <cell r="T550">
            <v>0</v>
          </cell>
          <cell r="U550">
            <v>33</v>
          </cell>
          <cell r="V550">
            <v>609543</v>
          </cell>
          <cell r="W550">
            <v>609543</v>
          </cell>
          <cell r="X550">
            <v>0</v>
          </cell>
          <cell r="Y550">
            <v>14</v>
          </cell>
          <cell r="Z550">
            <v>258594</v>
          </cell>
          <cell r="AA550">
            <v>258594</v>
          </cell>
          <cell r="AB550">
            <v>0</v>
          </cell>
          <cell r="AC550" t="str">
            <v>ММП</v>
          </cell>
          <cell r="AD550">
            <v>171780.3</v>
          </cell>
          <cell r="AE550">
            <v>171780.3</v>
          </cell>
          <cell r="AF550">
            <v>0</v>
          </cell>
          <cell r="AG550">
            <v>0</v>
          </cell>
          <cell r="AH550">
            <v>0</v>
          </cell>
          <cell r="AI550">
            <v>0</v>
          </cell>
          <cell r="AJ550">
            <v>56.6</v>
          </cell>
          <cell r="AK550">
            <v>42.4</v>
          </cell>
          <cell r="AL550">
            <v>56.5</v>
          </cell>
          <cell r="AM550">
            <v>1043611.5</v>
          </cell>
          <cell r="AN550">
            <v>0</v>
          </cell>
          <cell r="AO550">
            <v>1043611.5</v>
          </cell>
          <cell r="AP550">
            <v>56.5</v>
          </cell>
          <cell r="AQ550">
            <v>1043611.5</v>
          </cell>
          <cell r="AS550">
            <v>1043611.5</v>
          </cell>
          <cell r="AT550">
            <v>42.4</v>
          </cell>
          <cell r="AU550">
            <v>783170.4</v>
          </cell>
          <cell r="AW550">
            <v>783170.4</v>
          </cell>
          <cell r="AX550">
            <v>783170.4</v>
          </cell>
          <cell r="AZ550">
            <v>783170.4</v>
          </cell>
          <cell r="BA550">
            <v>0</v>
          </cell>
          <cell r="BB550">
            <v>783170.4</v>
          </cell>
          <cell r="BC550">
            <v>0</v>
          </cell>
          <cell r="BD550">
            <v>0</v>
          </cell>
          <cell r="BE550">
            <v>1847.1</v>
          </cell>
          <cell r="BF550">
            <v>1847.1</v>
          </cell>
          <cell r="BG550">
            <v>1847.1</v>
          </cell>
          <cell r="BH550" t="str">
            <v>D.Donskoy</v>
          </cell>
        </row>
        <row r="551">
          <cell r="A551">
            <v>200203</v>
          </cell>
          <cell r="B551" t="str">
            <v>map</v>
          </cell>
          <cell r="C551" t="str">
            <v>map67</v>
          </cell>
          <cell r="D551">
            <v>37343</v>
          </cell>
          <cell r="E551">
            <v>37321</v>
          </cell>
          <cell r="F551">
            <v>37345</v>
          </cell>
          <cell r="G551">
            <v>6000</v>
          </cell>
          <cell r="H551">
            <v>6000</v>
          </cell>
          <cell r="I551" t="str">
            <v>FCA Belorechenskaja</v>
          </cell>
          <cell r="J551" t="str">
            <v>FOB Novorossijsk</v>
          </cell>
          <cell r="K551" t="str">
            <v>Белореченск</v>
          </cell>
          <cell r="L551" t="str">
            <v>КГОК</v>
          </cell>
          <cell r="M551" t="str">
            <v>GMF</v>
          </cell>
          <cell r="N551" t="str">
            <v>SCPA</v>
          </cell>
          <cell r="O551">
            <v>140</v>
          </cell>
          <cell r="P551">
            <v>840000</v>
          </cell>
          <cell r="Q551">
            <v>2612.85</v>
          </cell>
          <cell r="R551">
            <v>842612.85</v>
          </cell>
          <cell r="S551">
            <v>840000</v>
          </cell>
          <cell r="T551">
            <v>0</v>
          </cell>
          <cell r="U551">
            <v>117.5</v>
          </cell>
          <cell r="V551">
            <v>705000</v>
          </cell>
          <cell r="W551">
            <v>705000</v>
          </cell>
          <cell r="X551">
            <v>0</v>
          </cell>
          <cell r="Y551">
            <v>9.4700000000000006</v>
          </cell>
          <cell r="Z551">
            <v>56820</v>
          </cell>
          <cell r="AA551">
            <v>49200</v>
          </cell>
          <cell r="AB551">
            <v>0</v>
          </cell>
          <cell r="AC551" t="str">
            <v>Railco</v>
          </cell>
          <cell r="AD551">
            <v>76407</v>
          </cell>
          <cell r="AE551">
            <v>46012.4</v>
          </cell>
          <cell r="AF551">
            <v>30394.6</v>
          </cell>
          <cell r="AG551">
            <v>0</v>
          </cell>
          <cell r="AH551">
            <v>0</v>
          </cell>
          <cell r="AI551">
            <v>0</v>
          </cell>
          <cell r="AJ551">
            <v>140</v>
          </cell>
          <cell r="AK551">
            <v>130.33000000000001</v>
          </cell>
          <cell r="AL551">
            <v>139.9</v>
          </cell>
          <cell r="AM551">
            <v>839400</v>
          </cell>
          <cell r="AN551">
            <v>0</v>
          </cell>
          <cell r="AO551">
            <v>839400</v>
          </cell>
          <cell r="AP551">
            <v>139.9</v>
          </cell>
          <cell r="AQ551">
            <v>839400</v>
          </cell>
          <cell r="AS551">
            <v>839400</v>
          </cell>
          <cell r="AT551">
            <v>130.33000000000001</v>
          </cell>
          <cell r="AW551">
            <v>781980</v>
          </cell>
          <cell r="AZ551">
            <v>781980</v>
          </cell>
          <cell r="BA551">
            <v>0</v>
          </cell>
          <cell r="BB551">
            <v>733500</v>
          </cell>
          <cell r="BC551">
            <v>56100</v>
          </cell>
          <cell r="BD551">
            <v>0</v>
          </cell>
          <cell r="BE551">
            <v>3212.85</v>
          </cell>
          <cell r="BF551">
            <v>600</v>
          </cell>
          <cell r="BG551">
            <v>573</v>
          </cell>
          <cell r="BH551" t="str">
            <v>Blade Runner</v>
          </cell>
        </row>
        <row r="552">
          <cell r="A552">
            <v>200203</v>
          </cell>
          <cell r="B552" t="str">
            <v>an</v>
          </cell>
          <cell r="C552" t="str">
            <v>an01</v>
          </cell>
          <cell r="D552">
            <v>37325</v>
          </cell>
          <cell r="E552">
            <v>37322</v>
          </cell>
          <cell r="F552">
            <v>37322</v>
          </cell>
          <cell r="G552">
            <v>16498.33984375</v>
          </cell>
          <cell r="H552">
            <v>16498.33984375</v>
          </cell>
          <cell r="I552" t="str">
            <v>FOB Novorossijsk</v>
          </cell>
          <cell r="J552" t="str">
            <v>FOB Novorossijsk</v>
          </cell>
          <cell r="K552" t="str">
            <v>НевАзот</v>
          </cell>
          <cell r="L552" t="str">
            <v>НевАзот</v>
          </cell>
          <cell r="M552" t="str">
            <v>GMF</v>
          </cell>
          <cell r="N552" t="str">
            <v>Transammonia</v>
          </cell>
          <cell r="O552">
            <v>71</v>
          </cell>
          <cell r="P552">
            <v>1171381.93</v>
          </cell>
          <cell r="R552">
            <v>1171381.93</v>
          </cell>
          <cell r="S552">
            <v>1087178.8999999999</v>
          </cell>
          <cell r="T552">
            <v>84203.03</v>
          </cell>
          <cell r="U552">
            <v>54</v>
          </cell>
          <cell r="V552">
            <v>890910.19799999997</v>
          </cell>
          <cell r="W552">
            <v>890910.2</v>
          </cell>
          <cell r="X552">
            <v>0</v>
          </cell>
          <cell r="Y552">
            <v>16.7</v>
          </cell>
          <cell r="Z552">
            <v>275522.2279</v>
          </cell>
          <cell r="AA552">
            <v>275522.23</v>
          </cell>
          <cell r="AB552">
            <v>0</v>
          </cell>
          <cell r="AD552">
            <v>0</v>
          </cell>
          <cell r="AE552">
            <v>0</v>
          </cell>
          <cell r="AF552">
            <v>0</v>
          </cell>
          <cell r="AG552">
            <v>0</v>
          </cell>
          <cell r="AH552">
            <v>0</v>
          </cell>
          <cell r="AI552">
            <v>0</v>
          </cell>
          <cell r="AJ552">
            <v>71</v>
          </cell>
          <cell r="AK552">
            <v>54.1</v>
          </cell>
          <cell r="AL552">
            <v>70.900000000000006</v>
          </cell>
          <cell r="AM552">
            <v>1169732.0900000001</v>
          </cell>
          <cell r="AN552">
            <v>0</v>
          </cell>
          <cell r="AO552">
            <v>1169732.0900000001</v>
          </cell>
          <cell r="AP552">
            <v>70.900000000000006</v>
          </cell>
          <cell r="AQ552">
            <v>1169732.0933000001</v>
          </cell>
          <cell r="AR552">
            <v>0</v>
          </cell>
          <cell r="AS552">
            <v>1169732.0933000001</v>
          </cell>
          <cell r="AT552">
            <v>54.1</v>
          </cell>
          <cell r="AW552">
            <v>892560.03170000005</v>
          </cell>
          <cell r="AZ552">
            <v>892560.03170000005</v>
          </cell>
          <cell r="BA552">
            <v>0</v>
          </cell>
          <cell r="BB552">
            <v>892560.03</v>
          </cell>
          <cell r="BC552">
            <v>0</v>
          </cell>
          <cell r="BD552">
            <v>15732.09</v>
          </cell>
          <cell r="BE552">
            <v>1649.8336999999999</v>
          </cell>
          <cell r="BF552">
            <v>1649.8336999999999</v>
          </cell>
          <cell r="BG552">
            <v>1649.8336999999999</v>
          </cell>
          <cell r="BH552" t="str">
            <v>Taksideftis</v>
          </cell>
        </row>
        <row r="553">
          <cell r="A553">
            <v>200203</v>
          </cell>
          <cell r="B553" t="str">
            <v>dfp</v>
          </cell>
          <cell r="C553" t="str">
            <v>dfp87</v>
          </cell>
          <cell r="D553">
            <v>37323</v>
          </cell>
          <cell r="E553">
            <v>37322</v>
          </cell>
          <cell r="F553">
            <v>37325</v>
          </cell>
          <cell r="G553">
            <v>1090.56005859375</v>
          </cell>
          <cell r="H553">
            <v>1050.3599853515625</v>
          </cell>
          <cell r="I553" t="str">
            <v>DAF Ivangorod</v>
          </cell>
          <cell r="J553" t="str">
            <v>FOB Tallinn</v>
          </cell>
          <cell r="K553" t="str">
            <v>Фосфорит</v>
          </cell>
          <cell r="L553" t="str">
            <v>Фосфорит</v>
          </cell>
          <cell r="M553" t="str">
            <v>GMF</v>
          </cell>
          <cell r="N553" t="str">
            <v>Nagel</v>
          </cell>
          <cell r="O553">
            <v>148</v>
          </cell>
          <cell r="P553">
            <v>155453.28</v>
          </cell>
          <cell r="R553">
            <v>155453.28</v>
          </cell>
          <cell r="S553">
            <v>155453.28</v>
          </cell>
          <cell r="T553">
            <v>0</v>
          </cell>
          <cell r="U553">
            <v>138.6</v>
          </cell>
          <cell r="V553">
            <v>151151.61600000001</v>
          </cell>
          <cell r="W553">
            <v>151151.62</v>
          </cell>
          <cell r="X553">
            <v>0</v>
          </cell>
          <cell r="Y553">
            <v>0.63</v>
          </cell>
          <cell r="Z553">
            <v>661.72680000000003</v>
          </cell>
          <cell r="AA553">
            <v>661.73</v>
          </cell>
          <cell r="AB553">
            <v>0</v>
          </cell>
          <cell r="AC553" t="str">
            <v>EBSS</v>
          </cell>
          <cell r="AD553">
            <v>7975.56</v>
          </cell>
          <cell r="AE553">
            <v>7975.56</v>
          </cell>
          <cell r="AF553">
            <v>0</v>
          </cell>
          <cell r="AG553">
            <v>0</v>
          </cell>
          <cell r="AH553">
            <v>0</v>
          </cell>
          <cell r="AI553">
            <v>0</v>
          </cell>
          <cell r="AJ553">
            <v>148</v>
          </cell>
          <cell r="AK553">
            <v>147.16999999999999</v>
          </cell>
          <cell r="AL553">
            <v>147.9</v>
          </cell>
          <cell r="AM553">
            <v>155348.24</v>
          </cell>
          <cell r="AN553">
            <v>0</v>
          </cell>
          <cell r="AO553">
            <v>155348.24</v>
          </cell>
          <cell r="AP553">
            <v>147.9</v>
          </cell>
          <cell r="AQ553">
            <v>155348.24400000001</v>
          </cell>
          <cell r="AS553">
            <v>155348.24400000001</v>
          </cell>
          <cell r="AT553">
            <v>147.16999999999999</v>
          </cell>
          <cell r="AU553">
            <v>154581.48120000001</v>
          </cell>
          <cell r="AW553">
            <v>154581.48120000001</v>
          </cell>
          <cell r="AX553">
            <v>154581.48120000001</v>
          </cell>
          <cell r="AZ553">
            <v>154581.48120000001</v>
          </cell>
          <cell r="BA553">
            <v>0</v>
          </cell>
          <cell r="BB553">
            <v>154581.48000000001</v>
          </cell>
          <cell r="BC553">
            <v>0</v>
          </cell>
          <cell r="BD553">
            <v>0</v>
          </cell>
          <cell r="BE553">
            <v>105.036</v>
          </cell>
          <cell r="BF553">
            <v>105.036</v>
          </cell>
          <cell r="BG553">
            <v>-4545.6948000000002</v>
          </cell>
          <cell r="BH553" t="str">
            <v>Iida</v>
          </cell>
        </row>
        <row r="554">
          <cell r="A554">
            <v>200203</v>
          </cell>
          <cell r="B554" t="str">
            <v>foc</v>
          </cell>
          <cell r="C554" t="str">
            <v>foc83</v>
          </cell>
          <cell r="D554">
            <v>37321</v>
          </cell>
          <cell r="E554">
            <v>37322</v>
          </cell>
          <cell r="F554">
            <v>37326</v>
          </cell>
          <cell r="G554">
            <v>3856.580078125</v>
          </cell>
          <cell r="H554">
            <v>3856.580078125</v>
          </cell>
          <cell r="I554" t="str">
            <v>FCA Kovdor</v>
          </cell>
          <cell r="J554" t="str">
            <v>DAF Bel-Pol</v>
          </cell>
          <cell r="K554" t="str">
            <v>КГОК</v>
          </cell>
          <cell r="L554" t="str">
            <v>КГОК</v>
          </cell>
          <cell r="M554" t="str">
            <v>GMF</v>
          </cell>
          <cell r="N554" t="str">
            <v>Shiran</v>
          </cell>
          <cell r="O554">
            <v>13.239100000000001</v>
          </cell>
          <cell r="P554">
            <v>98030.79</v>
          </cell>
          <cell r="R554">
            <v>98030.79</v>
          </cell>
          <cell r="S554">
            <v>98030.79</v>
          </cell>
          <cell r="T554">
            <v>0</v>
          </cell>
          <cell r="U554">
            <v>11.24</v>
          </cell>
          <cell r="V554">
            <v>43347.959199999998</v>
          </cell>
          <cell r="W554">
            <v>43347.96</v>
          </cell>
          <cell r="X554">
            <v>0</v>
          </cell>
          <cell r="Y554">
            <v>1.84</v>
          </cell>
          <cell r="Z554">
            <v>7096.1072000000004</v>
          </cell>
          <cell r="AA554">
            <v>7096.11</v>
          </cell>
          <cell r="AB554">
            <v>0</v>
          </cell>
          <cell r="AC554" t="str">
            <v>Intergate</v>
          </cell>
          <cell r="AD554">
            <v>46860</v>
          </cell>
          <cell r="AE554">
            <v>46860</v>
          </cell>
          <cell r="AF554">
            <v>0</v>
          </cell>
          <cell r="AG554">
            <v>0</v>
          </cell>
          <cell r="AH554">
            <v>0</v>
          </cell>
          <cell r="AI554">
            <v>0</v>
          </cell>
          <cell r="AJ554">
            <v>13.239100000000001</v>
          </cell>
          <cell r="AK554">
            <v>11.273300000000001</v>
          </cell>
          <cell r="AL554">
            <v>13.1877</v>
          </cell>
          <cell r="AM554">
            <v>50859.42</v>
          </cell>
          <cell r="AN554">
            <v>46973.14</v>
          </cell>
          <cell r="AO554">
            <v>97832.56</v>
          </cell>
          <cell r="AP554">
            <v>13.1877</v>
          </cell>
          <cell r="AQ554">
            <v>50859.420100000003</v>
          </cell>
          <cell r="AR554">
            <v>46973.14</v>
          </cell>
          <cell r="AS554">
            <v>97832.560100000002</v>
          </cell>
          <cell r="AT554">
            <v>11.273300000000001</v>
          </cell>
          <cell r="AU554">
            <v>43476.383300000001</v>
          </cell>
          <cell r="AV554">
            <v>46860</v>
          </cell>
          <cell r="AW554">
            <v>90336.383300000001</v>
          </cell>
          <cell r="AX554">
            <v>43476.383300000001</v>
          </cell>
          <cell r="AY554">
            <v>46860</v>
          </cell>
          <cell r="AZ554">
            <v>90336.383300000001</v>
          </cell>
          <cell r="BA554">
            <v>0</v>
          </cell>
          <cell r="BB554">
            <v>90336.38</v>
          </cell>
          <cell r="BC554">
            <v>0</v>
          </cell>
          <cell r="BD554">
            <v>0</v>
          </cell>
          <cell r="BE554">
            <v>198.22989999999999</v>
          </cell>
          <cell r="BF554">
            <v>400.06959999999998</v>
          </cell>
          <cell r="BG554">
            <v>128.42410000000001</v>
          </cell>
        </row>
        <row r="555">
          <cell r="A555">
            <v>200203</v>
          </cell>
          <cell r="B555" t="str">
            <v>map</v>
          </cell>
          <cell r="C555" t="str">
            <v>map75</v>
          </cell>
          <cell r="D555">
            <v>37330</v>
          </cell>
          <cell r="E555">
            <v>37323</v>
          </cell>
          <cell r="F555">
            <v>37326</v>
          </cell>
          <cell r="G555">
            <v>3012.300048828125</v>
          </cell>
          <cell r="H555">
            <v>3012.419921875</v>
          </cell>
          <cell r="I555" t="str">
            <v>FCA Sala</v>
          </cell>
          <cell r="J555" t="str">
            <v>FOB Tallinn</v>
          </cell>
          <cell r="K555" t="str">
            <v>Фосфорит</v>
          </cell>
          <cell r="L555" t="str">
            <v>Фосфорит</v>
          </cell>
          <cell r="M555" t="str">
            <v>GMF</v>
          </cell>
          <cell r="N555" t="str">
            <v>Unifert</v>
          </cell>
          <cell r="O555">
            <v>137</v>
          </cell>
          <cell r="P555">
            <v>412701.54</v>
          </cell>
          <cell r="R555">
            <v>412701.54</v>
          </cell>
          <cell r="S555">
            <v>412701.54</v>
          </cell>
          <cell r="T555">
            <v>0</v>
          </cell>
          <cell r="U555">
            <v>122</v>
          </cell>
          <cell r="V555">
            <v>367500.6</v>
          </cell>
          <cell r="W555">
            <v>367500.6</v>
          </cell>
          <cell r="X555">
            <v>0</v>
          </cell>
          <cell r="Y555">
            <v>7.24</v>
          </cell>
          <cell r="Z555">
            <v>21809.9208</v>
          </cell>
          <cell r="AA555">
            <v>21809.919999999998</v>
          </cell>
          <cell r="AB555">
            <v>0</v>
          </cell>
          <cell r="AC555" t="str">
            <v>EBSS</v>
          </cell>
          <cell r="AD555">
            <v>22937.26</v>
          </cell>
          <cell r="AE555">
            <v>22937.26</v>
          </cell>
          <cell r="AF555">
            <v>0</v>
          </cell>
          <cell r="AG555">
            <v>0</v>
          </cell>
          <cell r="AH555">
            <v>0</v>
          </cell>
          <cell r="AI555">
            <v>0</v>
          </cell>
          <cell r="AJ555">
            <v>137</v>
          </cell>
          <cell r="AK555">
            <v>129.66</v>
          </cell>
          <cell r="AL555">
            <v>136.94999999999999</v>
          </cell>
          <cell r="AM555">
            <v>412550.92</v>
          </cell>
          <cell r="AN555">
            <v>0</v>
          </cell>
          <cell r="AO555">
            <v>412550.92</v>
          </cell>
          <cell r="AP555">
            <v>136.94999999999999</v>
          </cell>
          <cell r="AQ555">
            <v>412550.91899999999</v>
          </cell>
          <cell r="AS555">
            <v>412550.91899999999</v>
          </cell>
          <cell r="AT555">
            <v>129.66</v>
          </cell>
          <cell r="AW555">
            <v>390590.37719999999</v>
          </cell>
          <cell r="AZ555">
            <v>390590.37719999999</v>
          </cell>
          <cell r="BA555">
            <v>0</v>
          </cell>
          <cell r="BB555">
            <v>390590.38</v>
          </cell>
          <cell r="BC555">
            <v>0</v>
          </cell>
          <cell r="BD555">
            <v>0</v>
          </cell>
          <cell r="BE555">
            <v>150.62100000000001</v>
          </cell>
          <cell r="BF555">
            <v>150.62100000000001</v>
          </cell>
          <cell r="BG555">
            <v>152.5172</v>
          </cell>
          <cell r="BH555" t="str">
            <v>Volgobalt 209</v>
          </cell>
        </row>
        <row r="556">
          <cell r="A556">
            <v>200203</v>
          </cell>
          <cell r="B556" t="str">
            <v>bc</v>
          </cell>
          <cell r="C556" t="str">
            <v>bc54</v>
          </cell>
          <cell r="D556">
            <v>37329</v>
          </cell>
          <cell r="E556">
            <v>37324</v>
          </cell>
          <cell r="F556">
            <v>37329</v>
          </cell>
          <cell r="G556">
            <v>20</v>
          </cell>
          <cell r="H556">
            <v>20</v>
          </cell>
          <cell r="I556" t="str">
            <v>FCA Kovdor</v>
          </cell>
          <cell r="J556" t="str">
            <v>CIF Antwerpen</v>
          </cell>
          <cell r="K556" t="str">
            <v>КГОК</v>
          </cell>
          <cell r="L556" t="str">
            <v>КГОК</v>
          </cell>
          <cell r="M556" t="str">
            <v>GMF</v>
          </cell>
          <cell r="N556" t="str">
            <v>Imexco</v>
          </cell>
          <cell r="O556">
            <v>2050</v>
          </cell>
          <cell r="P556">
            <v>41000</v>
          </cell>
          <cell r="R556">
            <v>41000</v>
          </cell>
          <cell r="S556">
            <v>41000</v>
          </cell>
          <cell r="T556">
            <v>0</v>
          </cell>
          <cell r="U556">
            <v>1600</v>
          </cell>
          <cell r="V556">
            <v>32000</v>
          </cell>
          <cell r="W556">
            <v>32000</v>
          </cell>
          <cell r="X556">
            <v>0</v>
          </cell>
          <cell r="Y556">
            <v>349</v>
          </cell>
          <cell r="Z556">
            <v>6980</v>
          </cell>
          <cell r="AA556">
            <v>6980</v>
          </cell>
          <cell r="AB556">
            <v>0</v>
          </cell>
          <cell r="AD556">
            <v>1330.03</v>
          </cell>
          <cell r="AE556">
            <v>1330.03</v>
          </cell>
          <cell r="AF556">
            <v>0</v>
          </cell>
          <cell r="AG556">
            <v>75.77</v>
          </cell>
          <cell r="AH556">
            <v>75.77</v>
          </cell>
          <cell r="AI556">
            <v>0</v>
          </cell>
          <cell r="AJ556">
            <v>2050</v>
          </cell>
          <cell r="AK556">
            <v>1681</v>
          </cell>
          <cell r="AL556">
            <v>2040</v>
          </cell>
          <cell r="AM556">
            <v>40800</v>
          </cell>
          <cell r="AN556">
            <v>0</v>
          </cell>
          <cell r="AO556">
            <v>40800</v>
          </cell>
          <cell r="AP556">
            <v>2040</v>
          </cell>
          <cell r="AQ556">
            <v>40800</v>
          </cell>
          <cell r="AS556">
            <v>40800</v>
          </cell>
          <cell r="AT556">
            <v>1681</v>
          </cell>
          <cell r="AW556">
            <v>33620</v>
          </cell>
          <cell r="AZ556">
            <v>33620</v>
          </cell>
          <cell r="BA556">
            <v>0</v>
          </cell>
          <cell r="BB556">
            <v>33620</v>
          </cell>
          <cell r="BC556">
            <v>0</v>
          </cell>
          <cell r="BD556">
            <v>0</v>
          </cell>
          <cell r="BE556">
            <v>200</v>
          </cell>
          <cell r="BF556">
            <v>200</v>
          </cell>
          <cell r="BG556">
            <v>214.2</v>
          </cell>
        </row>
        <row r="557">
          <cell r="A557">
            <v>200203</v>
          </cell>
          <cell r="B557" t="str">
            <v>map</v>
          </cell>
          <cell r="C557" t="str">
            <v>map53</v>
          </cell>
          <cell r="D557">
            <v>37335</v>
          </cell>
          <cell r="E557">
            <v>37325</v>
          </cell>
          <cell r="F557">
            <v>37334</v>
          </cell>
          <cell r="G557">
            <v>4900.93017578125</v>
          </cell>
          <cell r="H557">
            <v>4900.93017578125</v>
          </cell>
          <cell r="I557" t="str">
            <v>FCA Sala</v>
          </cell>
          <cell r="J557" t="str">
            <v>FOB Tallinn</v>
          </cell>
          <cell r="K557" t="str">
            <v>Фосфорит</v>
          </cell>
          <cell r="L557" t="str">
            <v>Фосфорит</v>
          </cell>
          <cell r="M557" t="str">
            <v>GMF</v>
          </cell>
          <cell r="N557" t="str">
            <v>ConAgra</v>
          </cell>
          <cell r="O557">
            <v>140</v>
          </cell>
          <cell r="P557">
            <v>686130.2</v>
          </cell>
          <cell r="R557">
            <v>686130.2</v>
          </cell>
          <cell r="S557">
            <v>686130.2</v>
          </cell>
          <cell r="T557">
            <v>0</v>
          </cell>
          <cell r="U557">
            <v>122</v>
          </cell>
          <cell r="V557">
            <v>597913.46</v>
          </cell>
          <cell r="W557">
            <v>597913.46</v>
          </cell>
          <cell r="X557">
            <v>0</v>
          </cell>
          <cell r="Y557">
            <v>7.93</v>
          </cell>
          <cell r="Z557">
            <v>38864.374900000003</v>
          </cell>
          <cell r="AA557">
            <v>38864.370000000003</v>
          </cell>
          <cell r="AB557">
            <v>0</v>
          </cell>
          <cell r="AC557" t="str">
            <v>EBSS</v>
          </cell>
          <cell r="AD557">
            <v>47857.65</v>
          </cell>
          <cell r="AE557">
            <v>47857.65</v>
          </cell>
          <cell r="AF557">
            <v>0</v>
          </cell>
          <cell r="AG557">
            <v>0</v>
          </cell>
          <cell r="AH557">
            <v>0</v>
          </cell>
          <cell r="AI557">
            <v>0</v>
          </cell>
          <cell r="AJ557">
            <v>140</v>
          </cell>
          <cell r="AK557">
            <v>131.87</v>
          </cell>
          <cell r="AL557">
            <v>139.9</v>
          </cell>
          <cell r="AM557">
            <v>685640.11</v>
          </cell>
          <cell r="AN557">
            <v>0</v>
          </cell>
          <cell r="AO557">
            <v>685640.11</v>
          </cell>
          <cell r="AP557">
            <v>139.9</v>
          </cell>
          <cell r="AQ557">
            <v>685640.10699999996</v>
          </cell>
          <cell r="AS557">
            <v>685640.10699999996</v>
          </cell>
          <cell r="AT557">
            <v>131.87</v>
          </cell>
          <cell r="AW557">
            <v>646285.63910000003</v>
          </cell>
          <cell r="AZ557">
            <v>646285.63910000003</v>
          </cell>
          <cell r="BA557">
            <v>0</v>
          </cell>
          <cell r="BB557">
            <v>646285.64</v>
          </cell>
          <cell r="BC557">
            <v>0</v>
          </cell>
          <cell r="BD557">
            <v>0</v>
          </cell>
          <cell r="BE557">
            <v>490.09300000000002</v>
          </cell>
          <cell r="BF557">
            <v>490.09300000000002</v>
          </cell>
          <cell r="BG557">
            <v>514.52909999999997</v>
          </cell>
          <cell r="BH557" t="str">
            <v>Daria</v>
          </cell>
        </row>
        <row r="558">
          <cell r="A558">
            <v>200203</v>
          </cell>
          <cell r="B558" t="str">
            <v>map</v>
          </cell>
          <cell r="C558" t="str">
            <v>map81</v>
          </cell>
          <cell r="D558">
            <v>37335</v>
          </cell>
          <cell r="E558">
            <v>37325</v>
          </cell>
          <cell r="F558">
            <v>37334</v>
          </cell>
          <cell r="G558">
            <v>8400</v>
          </cell>
          <cell r="H558">
            <v>8400</v>
          </cell>
          <cell r="I558" t="str">
            <v>FCA Sala</v>
          </cell>
          <cell r="J558" t="str">
            <v>FOB Tallinn</v>
          </cell>
          <cell r="K558" t="str">
            <v>Фосфорит</v>
          </cell>
          <cell r="L558" t="str">
            <v>Фосфорит</v>
          </cell>
          <cell r="M558" t="str">
            <v>GMF</v>
          </cell>
          <cell r="N558" t="str">
            <v>ConAgra</v>
          </cell>
          <cell r="O558">
            <v>138</v>
          </cell>
          <cell r="P558">
            <v>1159200</v>
          </cell>
          <cell r="Q558">
            <v>6483.22</v>
          </cell>
          <cell r="R558">
            <v>1165683.22</v>
          </cell>
          <cell r="S558">
            <v>1165683.22</v>
          </cell>
          <cell r="T558">
            <v>0</v>
          </cell>
          <cell r="U558">
            <v>122</v>
          </cell>
          <cell r="V558">
            <v>1024800</v>
          </cell>
          <cell r="W558">
            <v>1024800</v>
          </cell>
          <cell r="X558">
            <v>0</v>
          </cell>
          <cell r="Y558">
            <v>6.7</v>
          </cell>
          <cell r="Z558">
            <v>56280</v>
          </cell>
          <cell r="AA558">
            <v>56280</v>
          </cell>
          <cell r="AB558">
            <v>0</v>
          </cell>
          <cell r="AC558" t="str">
            <v>EBSS</v>
          </cell>
          <cell r="AD558">
            <v>82026.13</v>
          </cell>
          <cell r="AE558">
            <v>82026.13</v>
          </cell>
          <cell r="AF558">
            <v>0</v>
          </cell>
          <cell r="AG558">
            <v>0</v>
          </cell>
          <cell r="AH558">
            <v>0</v>
          </cell>
          <cell r="AI558">
            <v>0</v>
          </cell>
          <cell r="AJ558">
            <v>138</v>
          </cell>
          <cell r="AK558">
            <v>131.87</v>
          </cell>
          <cell r="AL558">
            <v>137.9</v>
          </cell>
          <cell r="AM558">
            <v>1158360</v>
          </cell>
          <cell r="AN558">
            <v>6483.22</v>
          </cell>
          <cell r="AO558">
            <v>1164843.22</v>
          </cell>
          <cell r="AP558">
            <v>137.9</v>
          </cell>
          <cell r="AQ558">
            <v>1158360</v>
          </cell>
          <cell r="AR558">
            <v>6483.22</v>
          </cell>
          <cell r="AS558">
            <v>1164843.22</v>
          </cell>
          <cell r="AT558">
            <v>131.87</v>
          </cell>
          <cell r="AW558">
            <v>1107708</v>
          </cell>
          <cell r="AZ558">
            <v>1107708</v>
          </cell>
          <cell r="BA558">
            <v>0</v>
          </cell>
          <cell r="BB558">
            <v>1107708</v>
          </cell>
          <cell r="BC558">
            <v>0</v>
          </cell>
          <cell r="BD558">
            <v>0</v>
          </cell>
          <cell r="BE558">
            <v>840</v>
          </cell>
          <cell r="BF558">
            <v>855.22</v>
          </cell>
          <cell r="BG558">
            <v>881.87</v>
          </cell>
          <cell r="BH558" t="str">
            <v>Daria</v>
          </cell>
        </row>
        <row r="559">
          <cell r="A559">
            <v>200203</v>
          </cell>
          <cell r="B559" t="str">
            <v>uan</v>
          </cell>
          <cell r="C559" t="str">
            <v>uan05</v>
          </cell>
          <cell r="D559">
            <v>37323</v>
          </cell>
          <cell r="E559">
            <v>37325</v>
          </cell>
          <cell r="F559">
            <v>37325</v>
          </cell>
          <cell r="G559">
            <v>23369.599609375</v>
          </cell>
          <cell r="H559">
            <v>23369.599609375</v>
          </cell>
          <cell r="I559" t="str">
            <v>FCA Nevinnomyssk</v>
          </cell>
          <cell r="J559" t="str">
            <v>FOB Novorossijsk</v>
          </cell>
          <cell r="K559" t="str">
            <v>НевАзот</v>
          </cell>
          <cell r="L559" t="str">
            <v>НевАзот</v>
          </cell>
          <cell r="M559" t="str">
            <v>GMF</v>
          </cell>
          <cell r="N559" t="str">
            <v>Transammonia</v>
          </cell>
          <cell r="O559">
            <v>49</v>
          </cell>
          <cell r="P559">
            <v>1145110.1599999999</v>
          </cell>
          <cell r="R559">
            <v>1145110.1599999999</v>
          </cell>
          <cell r="S559">
            <v>1145110.1599999999</v>
          </cell>
          <cell r="T559">
            <v>0</v>
          </cell>
          <cell r="U559">
            <v>34.200000000000003</v>
          </cell>
          <cell r="V559">
            <v>799240.14899999998</v>
          </cell>
          <cell r="W559">
            <v>799240.15</v>
          </cell>
          <cell r="X559">
            <v>0</v>
          </cell>
          <cell r="Y559">
            <v>1.68</v>
          </cell>
          <cell r="Z559">
            <v>39260.919600000001</v>
          </cell>
          <cell r="AA559">
            <v>39260.92</v>
          </cell>
          <cell r="AB559">
            <v>0</v>
          </cell>
          <cell r="AC559" t="str">
            <v>-</v>
          </cell>
          <cell r="AD559">
            <v>303103.64720000001</v>
          </cell>
          <cell r="AE559">
            <v>303103.65000000002</v>
          </cell>
          <cell r="AF559">
            <v>0</v>
          </cell>
          <cell r="AG559">
            <v>0</v>
          </cell>
          <cell r="AH559">
            <v>0</v>
          </cell>
          <cell r="AI559">
            <v>0</v>
          </cell>
          <cell r="AJ559">
            <v>49</v>
          </cell>
          <cell r="AK559">
            <v>47.22</v>
          </cell>
          <cell r="AL559">
            <v>48.95</v>
          </cell>
          <cell r="AM559">
            <v>1143941.68</v>
          </cell>
          <cell r="AN559">
            <v>0</v>
          </cell>
          <cell r="AO559">
            <v>1143941.68</v>
          </cell>
          <cell r="AP559">
            <v>48.95</v>
          </cell>
          <cell r="AQ559">
            <v>1143941.6753</v>
          </cell>
          <cell r="AR559">
            <v>0</v>
          </cell>
          <cell r="AS559">
            <v>1143941.6753</v>
          </cell>
          <cell r="AT559">
            <v>47.22</v>
          </cell>
          <cell r="AW559">
            <v>1103512.2759</v>
          </cell>
          <cell r="AZ559">
            <v>1103512.2759</v>
          </cell>
          <cell r="BA559">
            <v>0</v>
          </cell>
          <cell r="BB559">
            <v>1103512.28</v>
          </cell>
          <cell r="BC559">
            <v>0</v>
          </cell>
          <cell r="BD559">
            <v>7729.88</v>
          </cell>
          <cell r="BE559">
            <v>1168.4797000000001</v>
          </cell>
          <cell r="BF559">
            <v>1168.4798000000001</v>
          </cell>
          <cell r="BG559">
            <v>1168.4797000000001</v>
          </cell>
          <cell r="BH559" t="str">
            <v>Ventura</v>
          </cell>
        </row>
        <row r="560">
          <cell r="A560">
            <v>200203</v>
          </cell>
          <cell r="B560" t="str">
            <v>ur</v>
          </cell>
          <cell r="C560" t="str">
            <v>ur06</v>
          </cell>
          <cell r="D560">
            <v>37323</v>
          </cell>
          <cell r="E560">
            <v>37325</v>
          </cell>
          <cell r="F560">
            <v>37325</v>
          </cell>
          <cell r="G560">
            <v>6600</v>
          </cell>
          <cell r="H560">
            <v>6600</v>
          </cell>
          <cell r="I560" t="str">
            <v>FOB Novorossijsk</v>
          </cell>
          <cell r="J560" t="str">
            <v>FOB Novorossijsk</v>
          </cell>
          <cell r="K560" t="str">
            <v>НевАзот</v>
          </cell>
          <cell r="L560" t="str">
            <v>НевАзот</v>
          </cell>
          <cell r="M560" t="str">
            <v>GMF</v>
          </cell>
          <cell r="N560" t="str">
            <v>Transammonia</v>
          </cell>
          <cell r="O560">
            <v>90</v>
          </cell>
          <cell r="P560">
            <v>594000</v>
          </cell>
          <cell r="R560">
            <v>594000</v>
          </cell>
          <cell r="S560">
            <v>571730.27</v>
          </cell>
          <cell r="T560">
            <v>22269.73</v>
          </cell>
          <cell r="U560">
            <v>56</v>
          </cell>
          <cell r="V560">
            <v>369600</v>
          </cell>
          <cell r="W560">
            <v>369600</v>
          </cell>
          <cell r="X560">
            <v>0</v>
          </cell>
          <cell r="Y560">
            <v>33.700000000000003</v>
          </cell>
          <cell r="Z560">
            <v>222420</v>
          </cell>
          <cell r="AA560">
            <v>222420</v>
          </cell>
          <cell r="AB560">
            <v>0</v>
          </cell>
          <cell r="AD560">
            <v>0</v>
          </cell>
          <cell r="AE560">
            <v>0</v>
          </cell>
          <cell r="AF560">
            <v>0</v>
          </cell>
          <cell r="AG560">
            <v>0</v>
          </cell>
          <cell r="AH560">
            <v>0</v>
          </cell>
          <cell r="AI560">
            <v>0</v>
          </cell>
          <cell r="AJ560">
            <v>90</v>
          </cell>
          <cell r="AK560">
            <v>56.1</v>
          </cell>
          <cell r="AL560">
            <v>89.9</v>
          </cell>
          <cell r="AM560">
            <v>593340</v>
          </cell>
          <cell r="AN560">
            <v>0</v>
          </cell>
          <cell r="AO560">
            <v>593340</v>
          </cell>
          <cell r="AP560">
            <v>89.9</v>
          </cell>
          <cell r="AQ560">
            <v>593340</v>
          </cell>
          <cell r="AS560">
            <v>593340</v>
          </cell>
          <cell r="AT560">
            <v>56.1</v>
          </cell>
          <cell r="AW560">
            <v>370260</v>
          </cell>
          <cell r="AZ560">
            <v>370260</v>
          </cell>
          <cell r="BA560">
            <v>0</v>
          </cell>
          <cell r="BB560">
            <v>370260</v>
          </cell>
          <cell r="BC560">
            <v>0</v>
          </cell>
          <cell r="BD560">
            <v>0</v>
          </cell>
          <cell r="BE560">
            <v>660</v>
          </cell>
          <cell r="BF560">
            <v>660</v>
          </cell>
          <cell r="BG560">
            <v>660</v>
          </cell>
          <cell r="BH560" t="str">
            <v>Ocean Eagle</v>
          </cell>
        </row>
        <row r="561">
          <cell r="A561">
            <v>200203</v>
          </cell>
          <cell r="B561" t="str">
            <v>dfp</v>
          </cell>
          <cell r="C561" t="str">
            <v>dfp91</v>
          </cell>
          <cell r="D561">
            <v>37327</v>
          </cell>
          <cell r="E561">
            <v>37326</v>
          </cell>
          <cell r="F561">
            <v>37329</v>
          </cell>
          <cell r="G561">
            <v>1596.2900390625</v>
          </cell>
          <cell r="H561">
            <v>1598.0799560546875</v>
          </cell>
          <cell r="I561" t="str">
            <v>DAF Ivangorod</v>
          </cell>
          <cell r="J561" t="str">
            <v>FOB Tallinn</v>
          </cell>
          <cell r="K561" t="str">
            <v>Фосфорит</v>
          </cell>
          <cell r="L561" t="str">
            <v>Фосфорит</v>
          </cell>
          <cell r="M561" t="str">
            <v>GMF</v>
          </cell>
          <cell r="N561" t="str">
            <v>Nagel</v>
          </cell>
          <cell r="O561">
            <v>148</v>
          </cell>
          <cell r="P561">
            <v>236515.84</v>
          </cell>
          <cell r="R561">
            <v>236515.84</v>
          </cell>
          <cell r="S561">
            <v>236515.84</v>
          </cell>
          <cell r="T561">
            <v>0</v>
          </cell>
          <cell r="U561">
            <v>138.6</v>
          </cell>
          <cell r="V561">
            <v>221245.79399999999</v>
          </cell>
          <cell r="W561">
            <v>221245.79</v>
          </cell>
          <cell r="X561">
            <v>0</v>
          </cell>
          <cell r="Y561">
            <v>1.99</v>
          </cell>
          <cell r="Z561">
            <v>3180.1792</v>
          </cell>
          <cell r="AA561">
            <v>3180.18</v>
          </cell>
          <cell r="AB561">
            <v>0</v>
          </cell>
          <cell r="AC561" t="str">
            <v>EBSS</v>
          </cell>
          <cell r="AD561">
            <v>11606.68</v>
          </cell>
          <cell r="AE561">
            <v>11606.68</v>
          </cell>
          <cell r="AF561">
            <v>0</v>
          </cell>
          <cell r="AG561">
            <v>0</v>
          </cell>
          <cell r="AH561">
            <v>0</v>
          </cell>
          <cell r="AI561">
            <v>0</v>
          </cell>
          <cell r="AJ561">
            <v>148</v>
          </cell>
          <cell r="AK561">
            <v>145.81</v>
          </cell>
          <cell r="AL561">
            <v>147.9</v>
          </cell>
          <cell r="AM561">
            <v>236356.03</v>
          </cell>
          <cell r="AN561">
            <v>0</v>
          </cell>
          <cell r="AO561">
            <v>236356.03</v>
          </cell>
          <cell r="AP561">
            <v>147.9</v>
          </cell>
          <cell r="AQ561">
            <v>236356.03200000001</v>
          </cell>
          <cell r="AS561">
            <v>236356.03200000001</v>
          </cell>
          <cell r="AT561">
            <v>145.81</v>
          </cell>
          <cell r="AU561">
            <v>233016.0448</v>
          </cell>
          <cell r="AW561">
            <v>233016.0448</v>
          </cell>
          <cell r="AX561">
            <v>233016.0448</v>
          </cell>
          <cell r="AZ561">
            <v>233016.0448</v>
          </cell>
          <cell r="BA561">
            <v>0</v>
          </cell>
          <cell r="BB561">
            <v>233016.04</v>
          </cell>
          <cell r="BC561">
            <v>0</v>
          </cell>
          <cell r="BD561">
            <v>0</v>
          </cell>
          <cell r="BE561">
            <v>159.80799999999999</v>
          </cell>
          <cell r="BF561">
            <v>159.80799999999999</v>
          </cell>
          <cell r="BG561">
            <v>163.57079999999999</v>
          </cell>
          <cell r="BH561" t="str">
            <v>Komet</v>
          </cell>
        </row>
        <row r="562">
          <cell r="A562">
            <v>200203</v>
          </cell>
          <cell r="B562" t="str">
            <v>foc</v>
          </cell>
          <cell r="C562" t="str">
            <v>foc84</v>
          </cell>
          <cell r="D562">
            <v>37323</v>
          </cell>
          <cell r="E562">
            <v>37326</v>
          </cell>
          <cell r="F562">
            <v>37327</v>
          </cell>
          <cell r="G562">
            <v>3888.969970703125</v>
          </cell>
          <cell r="H562">
            <v>3888.969970703125</v>
          </cell>
          <cell r="I562" t="str">
            <v>FCA Kovdor</v>
          </cell>
          <cell r="J562" t="str">
            <v>DAF Bel-Pol</v>
          </cell>
          <cell r="K562" t="str">
            <v>КГОК</v>
          </cell>
          <cell r="L562" t="str">
            <v>КГОК</v>
          </cell>
          <cell r="M562" t="str">
            <v>GMF</v>
          </cell>
          <cell r="N562" t="str">
            <v>Shiran</v>
          </cell>
          <cell r="O562">
            <v>13.358499999999999</v>
          </cell>
          <cell r="P562">
            <v>99318.46</v>
          </cell>
          <cell r="R562">
            <v>99318.46</v>
          </cell>
          <cell r="S562">
            <v>99318.46</v>
          </cell>
          <cell r="T562">
            <v>0</v>
          </cell>
          <cell r="U562">
            <v>11.3</v>
          </cell>
          <cell r="V562">
            <v>43945.360999999997</v>
          </cell>
          <cell r="W562">
            <v>43945.36</v>
          </cell>
          <cell r="X562">
            <v>0</v>
          </cell>
          <cell r="Y562">
            <v>1.85</v>
          </cell>
          <cell r="Z562">
            <v>7194.5945000000002</v>
          </cell>
          <cell r="AA562">
            <v>7194.59</v>
          </cell>
          <cell r="AB562">
            <v>0</v>
          </cell>
          <cell r="AC562" t="str">
            <v>Intergate</v>
          </cell>
          <cell r="AD562">
            <v>47244</v>
          </cell>
          <cell r="AE562">
            <v>47244</v>
          </cell>
          <cell r="AF562">
            <v>0</v>
          </cell>
          <cell r="AG562">
            <v>0</v>
          </cell>
          <cell r="AH562">
            <v>0</v>
          </cell>
          <cell r="AI562">
            <v>0</v>
          </cell>
          <cell r="AJ562">
            <v>13.358499999999999</v>
          </cell>
          <cell r="AK562">
            <v>11.3834</v>
          </cell>
          <cell r="AL562">
            <v>13.305999999999999</v>
          </cell>
          <cell r="AM562">
            <v>51746.63</v>
          </cell>
          <cell r="AN562">
            <v>47367.65</v>
          </cell>
          <cell r="AO562">
            <v>99114.28</v>
          </cell>
          <cell r="AP562">
            <v>13.305999999999999</v>
          </cell>
          <cell r="AQ562">
            <v>51746.6348</v>
          </cell>
          <cell r="AR562">
            <v>47367.65</v>
          </cell>
          <cell r="AS562">
            <v>99114.284799999994</v>
          </cell>
          <cell r="AT562">
            <v>11.3834</v>
          </cell>
          <cell r="AU562">
            <v>44269.701099999998</v>
          </cell>
          <cell r="AV562">
            <v>47244</v>
          </cell>
          <cell r="AW562">
            <v>91513.701100000006</v>
          </cell>
          <cell r="AX562">
            <v>44269.701099999998</v>
          </cell>
          <cell r="AY562">
            <v>47244</v>
          </cell>
          <cell r="AZ562">
            <v>91513.701100000006</v>
          </cell>
          <cell r="BA562">
            <v>0</v>
          </cell>
          <cell r="BB562">
            <v>91513.7</v>
          </cell>
          <cell r="BC562">
            <v>0</v>
          </cell>
          <cell r="BD562">
            <v>0</v>
          </cell>
          <cell r="BE562">
            <v>204.17519999999999</v>
          </cell>
          <cell r="BF562">
            <v>405.98919999999998</v>
          </cell>
          <cell r="BG562">
            <v>324.34010000000001</v>
          </cell>
        </row>
        <row r="563">
          <cell r="A563">
            <v>200203</v>
          </cell>
          <cell r="B563" t="str">
            <v>bac</v>
          </cell>
          <cell r="C563" t="str">
            <v>bac34</v>
          </cell>
          <cell r="D563">
            <v>37315</v>
          </cell>
          <cell r="E563">
            <v>37327</v>
          </cell>
          <cell r="F563">
            <v>37327</v>
          </cell>
          <cell r="G563">
            <v>41.060001373291016</v>
          </cell>
          <cell r="H563">
            <v>41.060001373291016</v>
          </cell>
          <cell r="I563" t="str">
            <v>FCA Nevinnomyssk</v>
          </cell>
          <cell r="J563" t="str">
            <v>FCA Nevinnomyssk</v>
          </cell>
          <cell r="K563" t="str">
            <v>НевАзот</v>
          </cell>
          <cell r="L563" t="str">
            <v>НевАзот</v>
          </cell>
          <cell r="M563" t="str">
            <v>GMF</v>
          </cell>
          <cell r="N563" t="str">
            <v>PCC</v>
          </cell>
          <cell r="O563">
            <v>355</v>
          </cell>
          <cell r="P563">
            <v>14576.3</v>
          </cell>
          <cell r="R563">
            <v>14576.3</v>
          </cell>
          <cell r="S563">
            <v>15620</v>
          </cell>
          <cell r="T563">
            <v>-1043.7</v>
          </cell>
          <cell r="U563">
            <v>290</v>
          </cell>
          <cell r="V563">
            <v>11907.4</v>
          </cell>
          <cell r="W563">
            <v>11907.4</v>
          </cell>
          <cell r="X563">
            <v>0</v>
          </cell>
          <cell r="Y563">
            <v>63.5</v>
          </cell>
          <cell r="Z563">
            <v>2607.31</v>
          </cell>
          <cell r="AA563">
            <v>2607.31</v>
          </cell>
          <cell r="AB563">
            <v>0</v>
          </cell>
          <cell r="AD563">
            <v>0</v>
          </cell>
          <cell r="AE563">
            <v>0</v>
          </cell>
          <cell r="AF563">
            <v>0</v>
          </cell>
          <cell r="AG563">
            <v>0</v>
          </cell>
          <cell r="AH563">
            <v>0</v>
          </cell>
          <cell r="AI563">
            <v>0</v>
          </cell>
          <cell r="AJ563">
            <v>355</v>
          </cell>
          <cell r="AK563">
            <v>290.5</v>
          </cell>
          <cell r="AL563">
            <v>354.5</v>
          </cell>
          <cell r="AM563">
            <v>14555.77</v>
          </cell>
          <cell r="AN563">
            <v>0</v>
          </cell>
          <cell r="AO563">
            <v>14555.77</v>
          </cell>
          <cell r="AP563">
            <v>354.5</v>
          </cell>
          <cell r="AS563">
            <v>14555.77</v>
          </cell>
          <cell r="AT563">
            <v>290.5</v>
          </cell>
          <cell r="AW563">
            <v>11927.93</v>
          </cell>
          <cell r="AZ563">
            <v>11927.93</v>
          </cell>
          <cell r="BA563">
            <v>0</v>
          </cell>
          <cell r="BB563">
            <v>11927.93</v>
          </cell>
          <cell r="BC563">
            <v>0</v>
          </cell>
          <cell r="BD563">
            <v>0</v>
          </cell>
          <cell r="BE563">
            <v>20.53</v>
          </cell>
          <cell r="BF563">
            <v>20.53</v>
          </cell>
          <cell r="BG563">
            <v>20.53</v>
          </cell>
        </row>
        <row r="564">
          <cell r="A564">
            <v>200203</v>
          </cell>
          <cell r="B564" t="str">
            <v>but</v>
          </cell>
          <cell r="C564" t="str">
            <v>but14</v>
          </cell>
          <cell r="D564">
            <v>37340</v>
          </cell>
          <cell r="E564">
            <v>37327</v>
          </cell>
          <cell r="F564">
            <v>37327</v>
          </cell>
          <cell r="G564">
            <v>494.32998657226563</v>
          </cell>
          <cell r="H564">
            <v>494.32998657226563</v>
          </cell>
          <cell r="I564" t="str">
            <v>FCA Nevinnomyssk</v>
          </cell>
          <cell r="J564" t="str">
            <v>DAF Buslovskaja</v>
          </cell>
          <cell r="K564" t="str">
            <v>НевАзот</v>
          </cell>
          <cell r="L564" t="str">
            <v>НевАзот</v>
          </cell>
          <cell r="M564" t="str">
            <v>GMF</v>
          </cell>
          <cell r="N564" t="str">
            <v>Vinmar</v>
          </cell>
          <cell r="O564">
            <v>280</v>
          </cell>
          <cell r="P564">
            <v>138412.4</v>
          </cell>
          <cell r="R564">
            <v>138412.4</v>
          </cell>
          <cell r="S564">
            <v>138412.4</v>
          </cell>
          <cell r="T564">
            <v>0</v>
          </cell>
          <cell r="U564">
            <v>185</v>
          </cell>
          <cell r="V564">
            <v>91451.05</v>
          </cell>
          <cell r="W564">
            <v>91451.05</v>
          </cell>
          <cell r="X564">
            <v>0</v>
          </cell>
          <cell r="Y564">
            <v>7.78</v>
          </cell>
          <cell r="Z564">
            <v>3845.8874000000001</v>
          </cell>
          <cell r="AA564">
            <v>3845.89</v>
          </cell>
          <cell r="AB564">
            <v>0</v>
          </cell>
          <cell r="AC564" t="str">
            <v>Transair</v>
          </cell>
          <cell r="AD564">
            <v>42373.48</v>
          </cell>
          <cell r="AE564">
            <v>42373.48</v>
          </cell>
          <cell r="AF564">
            <v>0</v>
          </cell>
          <cell r="AG564">
            <v>0</v>
          </cell>
          <cell r="AH564">
            <v>0</v>
          </cell>
          <cell r="AI564">
            <v>0</v>
          </cell>
          <cell r="AJ564">
            <v>280</v>
          </cell>
          <cell r="AK564">
            <v>271.22000000000003</v>
          </cell>
          <cell r="AL564">
            <v>279.5</v>
          </cell>
          <cell r="AM564">
            <v>138165.24</v>
          </cell>
          <cell r="AN564">
            <v>0</v>
          </cell>
          <cell r="AO564">
            <v>138165.24</v>
          </cell>
          <cell r="AP564">
            <v>279.5</v>
          </cell>
          <cell r="AS564">
            <v>138165.23499999999</v>
          </cell>
          <cell r="AT564">
            <v>271.22000000000003</v>
          </cell>
          <cell r="AW564">
            <v>134072.1826</v>
          </cell>
          <cell r="AZ564">
            <v>134072.1826</v>
          </cell>
          <cell r="BA564">
            <v>0</v>
          </cell>
          <cell r="BB564">
            <v>134072.18</v>
          </cell>
          <cell r="BC564">
            <v>0</v>
          </cell>
          <cell r="BD564">
            <v>0</v>
          </cell>
          <cell r="BE564">
            <v>247.16499999999999</v>
          </cell>
          <cell r="BF564">
            <v>247.16499999999999</v>
          </cell>
          <cell r="BG564">
            <v>247.65260000000001</v>
          </cell>
        </row>
        <row r="565">
          <cell r="A565">
            <v>200203</v>
          </cell>
          <cell r="B565" t="str">
            <v>dfp</v>
          </cell>
          <cell r="C565" t="str">
            <v>dfp97</v>
          </cell>
          <cell r="D565">
            <v>37330</v>
          </cell>
          <cell r="E565">
            <v>37327</v>
          </cell>
          <cell r="F565">
            <v>37327</v>
          </cell>
          <cell r="G565">
            <v>406</v>
          </cell>
          <cell r="H565">
            <v>406</v>
          </cell>
          <cell r="I565" t="str">
            <v>DAF Ivangorod</v>
          </cell>
          <cell r="J565" t="str">
            <v>DAF Ivangorod</v>
          </cell>
          <cell r="K565" t="str">
            <v>Фосфорит</v>
          </cell>
          <cell r="L565" t="str">
            <v>Фосфорит</v>
          </cell>
          <cell r="M565" t="str">
            <v>GMF</v>
          </cell>
          <cell r="N565" t="str">
            <v>IET</v>
          </cell>
          <cell r="O565">
            <v>151.5</v>
          </cell>
          <cell r="P565">
            <v>61509</v>
          </cell>
          <cell r="R565">
            <v>61509</v>
          </cell>
          <cell r="S565">
            <v>61509</v>
          </cell>
          <cell r="T565">
            <v>0</v>
          </cell>
          <cell r="U565">
            <v>145.68029999999999</v>
          </cell>
          <cell r="V565">
            <v>59146.2</v>
          </cell>
          <cell r="W565">
            <v>59146.2</v>
          </cell>
          <cell r="X565">
            <v>0</v>
          </cell>
          <cell r="Y565">
            <v>5.52</v>
          </cell>
          <cell r="Z565">
            <v>2241.12</v>
          </cell>
          <cell r="AA565">
            <v>2241.12</v>
          </cell>
          <cell r="AB565">
            <v>0</v>
          </cell>
          <cell r="AD565">
            <v>0</v>
          </cell>
          <cell r="AE565">
            <v>0</v>
          </cell>
          <cell r="AF565">
            <v>0</v>
          </cell>
          <cell r="AG565">
            <v>0</v>
          </cell>
          <cell r="AH565">
            <v>0</v>
          </cell>
          <cell r="AI565">
            <v>0</v>
          </cell>
          <cell r="AJ565">
            <v>151.5</v>
          </cell>
          <cell r="AK565">
            <v>145.78030000000001</v>
          </cell>
          <cell r="AL565">
            <v>151.4</v>
          </cell>
          <cell r="AM565">
            <v>61468.4</v>
          </cell>
          <cell r="AN565">
            <v>0</v>
          </cell>
          <cell r="AO565">
            <v>61468.4</v>
          </cell>
          <cell r="AP565">
            <v>151.4</v>
          </cell>
          <cell r="AQ565">
            <v>61468.4</v>
          </cell>
          <cell r="AS565">
            <v>61468.4</v>
          </cell>
          <cell r="AT565">
            <v>145.78030000000001</v>
          </cell>
          <cell r="AU565">
            <v>59186.8</v>
          </cell>
          <cell r="AW565">
            <v>59186.8</v>
          </cell>
          <cell r="AX565">
            <v>59186.8</v>
          </cell>
          <cell r="AZ565">
            <v>59186.8</v>
          </cell>
          <cell r="BA565">
            <v>0</v>
          </cell>
          <cell r="BB565">
            <v>59186.8</v>
          </cell>
          <cell r="BC565">
            <v>0</v>
          </cell>
          <cell r="BD565">
            <v>0</v>
          </cell>
          <cell r="BE565">
            <v>40.6</v>
          </cell>
          <cell r="BF565">
            <v>40.479999999999997</v>
          </cell>
          <cell r="BG565">
            <v>40.6</v>
          </cell>
        </row>
        <row r="566">
          <cell r="A566">
            <v>200203</v>
          </cell>
          <cell r="B566" t="str">
            <v>ur</v>
          </cell>
          <cell r="C566" t="str">
            <v>ur09</v>
          </cell>
          <cell r="D566">
            <v>37323</v>
          </cell>
          <cell r="E566">
            <v>37327</v>
          </cell>
          <cell r="F566">
            <v>37327</v>
          </cell>
          <cell r="G566">
            <v>6000</v>
          </cell>
          <cell r="H566">
            <v>6000</v>
          </cell>
          <cell r="I566" t="str">
            <v>FOB Novorossijsk</v>
          </cell>
          <cell r="J566" t="str">
            <v>FOB Novorossijsk</v>
          </cell>
          <cell r="K566" t="str">
            <v>НевАзот</v>
          </cell>
          <cell r="L566" t="str">
            <v>НевАзот</v>
          </cell>
          <cell r="M566" t="str">
            <v>GMF</v>
          </cell>
          <cell r="N566" t="str">
            <v>Transammonia</v>
          </cell>
          <cell r="O566">
            <v>90</v>
          </cell>
          <cell r="P566">
            <v>540000</v>
          </cell>
          <cell r="R566">
            <v>540000</v>
          </cell>
          <cell r="S566">
            <v>530784.5</v>
          </cell>
          <cell r="T566">
            <v>9215.5</v>
          </cell>
          <cell r="U566">
            <v>56</v>
          </cell>
          <cell r="V566">
            <v>336000</v>
          </cell>
          <cell r="W566">
            <v>336000</v>
          </cell>
          <cell r="X566">
            <v>0</v>
          </cell>
          <cell r="Y566">
            <v>33.700000000000003</v>
          </cell>
          <cell r="Z566">
            <v>202200</v>
          </cell>
          <cell r="AA566">
            <v>202200</v>
          </cell>
          <cell r="AB566">
            <v>0</v>
          </cell>
          <cell r="AD566">
            <v>0</v>
          </cell>
          <cell r="AE566">
            <v>0</v>
          </cell>
          <cell r="AF566">
            <v>0</v>
          </cell>
          <cell r="AG566">
            <v>0</v>
          </cell>
          <cell r="AH566">
            <v>0</v>
          </cell>
          <cell r="AI566">
            <v>0</v>
          </cell>
          <cell r="AJ566">
            <v>90</v>
          </cell>
          <cell r="AK566">
            <v>56.1</v>
          </cell>
          <cell r="AL566">
            <v>89.9</v>
          </cell>
          <cell r="AM566">
            <v>539400</v>
          </cell>
          <cell r="AN566">
            <v>0</v>
          </cell>
          <cell r="AO566">
            <v>539400</v>
          </cell>
          <cell r="AP566">
            <v>89.9</v>
          </cell>
          <cell r="AQ566">
            <v>539400</v>
          </cell>
          <cell r="AS566">
            <v>539400</v>
          </cell>
          <cell r="AT566">
            <v>56.1</v>
          </cell>
          <cell r="AW566">
            <v>336600</v>
          </cell>
          <cell r="AZ566">
            <v>336600</v>
          </cell>
          <cell r="BA566">
            <v>0</v>
          </cell>
          <cell r="BB566">
            <v>336600</v>
          </cell>
          <cell r="BC566">
            <v>0</v>
          </cell>
          <cell r="BD566">
            <v>0</v>
          </cell>
          <cell r="BE566">
            <v>600</v>
          </cell>
          <cell r="BF566">
            <v>600</v>
          </cell>
          <cell r="BG566">
            <v>600</v>
          </cell>
          <cell r="BH566" t="str">
            <v>Dost 1</v>
          </cell>
        </row>
        <row r="567">
          <cell r="A567">
            <v>200203</v>
          </cell>
          <cell r="B567" t="str">
            <v>aac</v>
          </cell>
          <cell r="C567" t="str">
            <v>aac65</v>
          </cell>
          <cell r="D567">
            <v>37340</v>
          </cell>
          <cell r="E567">
            <v>37328</v>
          </cell>
          <cell r="F567">
            <v>37335</v>
          </cell>
          <cell r="G567">
            <v>860.0999755859375</v>
          </cell>
          <cell r="H567">
            <v>860.0999755859375</v>
          </cell>
          <cell r="I567" t="str">
            <v>FCA Nevinnomyssk</v>
          </cell>
          <cell r="J567" t="str">
            <v>DAF Buslovskaja</v>
          </cell>
          <cell r="K567" t="str">
            <v>НевАзот</v>
          </cell>
          <cell r="L567" t="str">
            <v>НевАзот</v>
          </cell>
          <cell r="M567" t="str">
            <v>GMF</v>
          </cell>
          <cell r="N567" t="str">
            <v>Vinmar</v>
          </cell>
          <cell r="O567">
            <v>176</v>
          </cell>
          <cell r="P567">
            <v>151377.60000000001</v>
          </cell>
          <cell r="R567">
            <v>151377.60000000001</v>
          </cell>
          <cell r="S567">
            <v>151377.60000000001</v>
          </cell>
          <cell r="T567">
            <v>0</v>
          </cell>
          <cell r="U567">
            <v>110</v>
          </cell>
          <cell r="V567">
            <v>94611</v>
          </cell>
          <cell r="W567">
            <v>94611</v>
          </cell>
          <cell r="X567">
            <v>0</v>
          </cell>
          <cell r="Y567">
            <v>9.27</v>
          </cell>
          <cell r="Z567">
            <v>7973.1270000000004</v>
          </cell>
          <cell r="AA567">
            <v>7973.13</v>
          </cell>
          <cell r="AB567">
            <v>0</v>
          </cell>
          <cell r="AC567" t="str">
            <v>IPCL</v>
          </cell>
          <cell r="AD567">
            <v>47507.519999999997</v>
          </cell>
          <cell r="AE567">
            <v>47507.519999999997</v>
          </cell>
          <cell r="AF567">
            <v>0</v>
          </cell>
          <cell r="AG567">
            <v>0</v>
          </cell>
          <cell r="AH567">
            <v>0</v>
          </cell>
          <cell r="AI567">
            <v>0</v>
          </cell>
          <cell r="AJ567">
            <v>176</v>
          </cell>
          <cell r="AK567">
            <v>165.73</v>
          </cell>
          <cell r="AL567">
            <v>175.5</v>
          </cell>
          <cell r="AM567">
            <v>150947.54999999999</v>
          </cell>
          <cell r="AN567">
            <v>0</v>
          </cell>
          <cell r="AO567">
            <v>150947.54999999999</v>
          </cell>
          <cell r="AP567">
            <v>175.5</v>
          </cell>
          <cell r="AS567">
            <v>150947.54999999999</v>
          </cell>
          <cell r="AT567">
            <v>165.73</v>
          </cell>
          <cell r="AW567">
            <v>142544.37299999999</v>
          </cell>
          <cell r="AZ567">
            <v>142544.37299999999</v>
          </cell>
          <cell r="BA567">
            <v>0</v>
          </cell>
          <cell r="BB567">
            <v>142544.37</v>
          </cell>
          <cell r="BC567">
            <v>0</v>
          </cell>
          <cell r="BD567">
            <v>0</v>
          </cell>
          <cell r="BE567">
            <v>430.05</v>
          </cell>
          <cell r="BF567">
            <v>430.05</v>
          </cell>
          <cell r="BG567">
            <v>425.85300000000001</v>
          </cell>
        </row>
        <row r="568">
          <cell r="A568">
            <v>200203</v>
          </cell>
          <cell r="B568" t="str">
            <v>aah</v>
          </cell>
          <cell r="C568" t="str">
            <v>aah21</v>
          </cell>
          <cell r="D568">
            <v>37340</v>
          </cell>
          <cell r="E568">
            <v>37328</v>
          </cell>
          <cell r="F568">
            <v>37328</v>
          </cell>
          <cell r="G568">
            <v>60.700000762939453</v>
          </cell>
          <cell r="H568">
            <v>60.700000762939453</v>
          </cell>
          <cell r="I568" t="str">
            <v>FCA Nevinnomyssk</v>
          </cell>
          <cell r="J568" t="str">
            <v>DAF Uspenskaja</v>
          </cell>
          <cell r="K568" t="str">
            <v>НевАзот</v>
          </cell>
          <cell r="L568" t="str">
            <v>НевАзот</v>
          </cell>
          <cell r="M568" t="str">
            <v>GMF</v>
          </cell>
          <cell r="N568" t="str">
            <v>PCC</v>
          </cell>
          <cell r="O568">
            <v>369</v>
          </cell>
          <cell r="P568">
            <v>22398.3</v>
          </cell>
          <cell r="R568">
            <v>22398.3</v>
          </cell>
          <cell r="S568">
            <v>22398.3</v>
          </cell>
          <cell r="T568">
            <v>0</v>
          </cell>
          <cell r="U568">
            <v>315</v>
          </cell>
          <cell r="V568">
            <v>19120.5</v>
          </cell>
          <cell r="W568">
            <v>19120.5</v>
          </cell>
          <cell r="X568">
            <v>0</v>
          </cell>
          <cell r="Y568">
            <v>29.58</v>
          </cell>
          <cell r="Z568">
            <v>1795.5060000000001</v>
          </cell>
          <cell r="AA568">
            <v>1795.51</v>
          </cell>
          <cell r="AB568">
            <v>0</v>
          </cell>
          <cell r="AC568" t="str">
            <v>Anonymous</v>
          </cell>
          <cell r="AD568">
            <v>1390.98</v>
          </cell>
          <cell r="AE568">
            <v>1390.98</v>
          </cell>
          <cell r="AF568">
            <v>0</v>
          </cell>
          <cell r="AG568">
            <v>0</v>
          </cell>
          <cell r="AH568">
            <v>0</v>
          </cell>
          <cell r="AI568">
            <v>0</v>
          </cell>
          <cell r="AJ568">
            <v>369</v>
          </cell>
          <cell r="AK568">
            <v>338.42</v>
          </cell>
          <cell r="AL568">
            <v>368.5</v>
          </cell>
          <cell r="AM568">
            <v>22367.95</v>
          </cell>
          <cell r="AN568">
            <v>0</v>
          </cell>
          <cell r="AO568">
            <v>22367.95</v>
          </cell>
          <cell r="AP568">
            <v>368.5</v>
          </cell>
          <cell r="AS568">
            <v>22367.95</v>
          </cell>
          <cell r="AT568">
            <v>338.42</v>
          </cell>
          <cell r="AW568">
            <v>20542.094000000001</v>
          </cell>
          <cell r="AZ568">
            <v>20542.094000000001</v>
          </cell>
          <cell r="BA568">
            <v>0</v>
          </cell>
          <cell r="BB568">
            <v>20542.09</v>
          </cell>
          <cell r="BC568">
            <v>0</v>
          </cell>
          <cell r="BD568">
            <v>0</v>
          </cell>
          <cell r="BE568">
            <v>30.35</v>
          </cell>
          <cell r="BF568">
            <v>30.35</v>
          </cell>
          <cell r="BG568">
            <v>30.614000000000001</v>
          </cell>
        </row>
        <row r="569">
          <cell r="A569">
            <v>200203</v>
          </cell>
          <cell r="B569" t="str">
            <v>an</v>
          </cell>
          <cell r="C569" t="str">
            <v>an04</v>
          </cell>
          <cell r="D569">
            <v>37324</v>
          </cell>
          <cell r="E569">
            <v>37328</v>
          </cell>
          <cell r="F569">
            <v>37328</v>
          </cell>
          <cell r="G569">
            <v>5914.046875</v>
          </cell>
          <cell r="H569">
            <v>5914.046875</v>
          </cell>
          <cell r="I569" t="str">
            <v>FOB Novorossijsk</v>
          </cell>
          <cell r="J569" t="str">
            <v>FOB Novorossijsk</v>
          </cell>
          <cell r="K569" t="str">
            <v>НевАзот</v>
          </cell>
          <cell r="L569" t="str">
            <v>НевАзот</v>
          </cell>
          <cell r="M569" t="str">
            <v>GMF</v>
          </cell>
          <cell r="N569" t="str">
            <v>Transammonia</v>
          </cell>
          <cell r="O569">
            <v>71</v>
          </cell>
          <cell r="P569">
            <v>419897.34</v>
          </cell>
          <cell r="R569">
            <v>419897.34</v>
          </cell>
          <cell r="S569">
            <v>443940.56</v>
          </cell>
          <cell r="T569">
            <v>-24043.22</v>
          </cell>
          <cell r="U569">
            <v>54</v>
          </cell>
          <cell r="V569">
            <v>319358.538</v>
          </cell>
          <cell r="W569">
            <v>319358.53999999998</v>
          </cell>
          <cell r="X569">
            <v>0</v>
          </cell>
          <cell r="Y569">
            <v>16.7</v>
          </cell>
          <cell r="Z569">
            <v>98764.584900000002</v>
          </cell>
          <cell r="AA569">
            <v>98764.58</v>
          </cell>
          <cell r="AB569">
            <v>0</v>
          </cell>
          <cell r="AD569">
            <v>0</v>
          </cell>
          <cell r="AE569">
            <v>0</v>
          </cell>
          <cell r="AF569">
            <v>0</v>
          </cell>
          <cell r="AG569">
            <v>0</v>
          </cell>
          <cell r="AH569">
            <v>0</v>
          </cell>
          <cell r="AI569">
            <v>0</v>
          </cell>
          <cell r="AJ569">
            <v>71</v>
          </cell>
          <cell r="AK569">
            <v>54.1</v>
          </cell>
          <cell r="AL569">
            <v>70.900000000000006</v>
          </cell>
          <cell r="AM569">
            <v>419305.93</v>
          </cell>
          <cell r="AN569">
            <v>0</v>
          </cell>
          <cell r="AO569">
            <v>419305.93</v>
          </cell>
          <cell r="AP569">
            <v>70.900000000000006</v>
          </cell>
          <cell r="AQ569">
            <v>419305.93229999999</v>
          </cell>
          <cell r="AR569">
            <v>0</v>
          </cell>
          <cell r="AS569">
            <v>419305.93229999999</v>
          </cell>
          <cell r="AT569">
            <v>54.1</v>
          </cell>
          <cell r="AW569">
            <v>319949.94270000001</v>
          </cell>
          <cell r="AZ569">
            <v>319949.94270000001</v>
          </cell>
          <cell r="BA569">
            <v>0</v>
          </cell>
          <cell r="BB569">
            <v>319949.94</v>
          </cell>
          <cell r="BC569">
            <v>0</v>
          </cell>
          <cell r="BD569">
            <v>16305.93</v>
          </cell>
          <cell r="BE569">
            <v>591.40470000000005</v>
          </cell>
          <cell r="BF569">
            <v>591.40470000000005</v>
          </cell>
          <cell r="BG569">
            <v>591.40470000000005</v>
          </cell>
          <cell r="BH569" t="str">
            <v>TK CPT Kadir</v>
          </cell>
        </row>
        <row r="570">
          <cell r="A570">
            <v>200203</v>
          </cell>
          <cell r="B570" t="str">
            <v>foc</v>
          </cell>
          <cell r="C570" t="str">
            <v>foc85</v>
          </cell>
          <cell r="D570">
            <v>37326</v>
          </cell>
          <cell r="E570">
            <v>37328</v>
          </cell>
          <cell r="F570">
            <v>37329</v>
          </cell>
          <cell r="G570">
            <v>3862.5400390625</v>
          </cell>
          <cell r="H570">
            <v>3862.5400390625</v>
          </cell>
          <cell r="I570" t="str">
            <v>FCA Kovdor</v>
          </cell>
          <cell r="J570" t="str">
            <v>DAF Bel-Pol</v>
          </cell>
          <cell r="K570" t="str">
            <v>КГОК</v>
          </cell>
          <cell r="L570" t="str">
            <v>КГОК</v>
          </cell>
          <cell r="M570" t="str">
            <v>GMF</v>
          </cell>
          <cell r="N570" t="str">
            <v>Shiran</v>
          </cell>
          <cell r="O570">
            <v>13.2789</v>
          </cell>
          <cell r="P570">
            <v>98336.02</v>
          </cell>
          <cell r="R570">
            <v>98336.02</v>
          </cell>
          <cell r="S570">
            <v>98336.02</v>
          </cell>
          <cell r="T570">
            <v>0</v>
          </cell>
          <cell r="U570">
            <v>11.26</v>
          </cell>
          <cell r="V570">
            <v>43492.200400000002</v>
          </cell>
          <cell r="W570">
            <v>43492.2</v>
          </cell>
          <cell r="X570">
            <v>0</v>
          </cell>
          <cell r="Y570">
            <v>1.83</v>
          </cell>
          <cell r="Z570">
            <v>7068.4481999999998</v>
          </cell>
          <cell r="AA570">
            <v>7068.45</v>
          </cell>
          <cell r="AB570">
            <v>0</v>
          </cell>
          <cell r="AC570" t="str">
            <v>Intergate</v>
          </cell>
          <cell r="AD570">
            <v>46980</v>
          </cell>
          <cell r="AE570">
            <v>46980</v>
          </cell>
          <cell r="AF570">
            <v>0</v>
          </cell>
          <cell r="AG570">
            <v>0</v>
          </cell>
          <cell r="AH570">
            <v>0</v>
          </cell>
          <cell r="AI570">
            <v>0</v>
          </cell>
          <cell r="AJ570">
            <v>13.2789</v>
          </cell>
          <cell r="AK570">
            <v>11.31</v>
          </cell>
          <cell r="AL570">
            <v>13.2272</v>
          </cell>
          <cell r="AM570">
            <v>51090.59</v>
          </cell>
          <cell r="AN570">
            <v>47045.74</v>
          </cell>
          <cell r="AO570">
            <v>98136.33</v>
          </cell>
          <cell r="AP570">
            <v>13.2272</v>
          </cell>
          <cell r="AQ570">
            <v>51090.589099999997</v>
          </cell>
          <cell r="AR570">
            <v>47045.74</v>
          </cell>
          <cell r="AS570">
            <v>98136.329100000003</v>
          </cell>
          <cell r="AT570">
            <v>11.31</v>
          </cell>
          <cell r="AU570">
            <v>43685.327400000002</v>
          </cell>
          <cell r="AV570">
            <v>46980</v>
          </cell>
          <cell r="AW570">
            <v>90665.327399999995</v>
          </cell>
          <cell r="AX570">
            <v>43685.327400000002</v>
          </cell>
          <cell r="AY570">
            <v>46980</v>
          </cell>
          <cell r="AZ570">
            <v>90665.327399999995</v>
          </cell>
          <cell r="BA570">
            <v>0</v>
          </cell>
          <cell r="BB570">
            <v>90665.33</v>
          </cell>
          <cell r="BC570">
            <v>0</v>
          </cell>
          <cell r="BD570">
            <v>0</v>
          </cell>
          <cell r="BE570">
            <v>199.6909</v>
          </cell>
          <cell r="BF570">
            <v>402.55349999999999</v>
          </cell>
          <cell r="BG570">
            <v>193.12700000000001</v>
          </cell>
        </row>
        <row r="571">
          <cell r="A571">
            <v>200203</v>
          </cell>
          <cell r="B571" t="str">
            <v>aac</v>
          </cell>
          <cell r="C571" t="str">
            <v>aac70</v>
          </cell>
          <cell r="D571">
            <v>37340</v>
          </cell>
          <cell r="E571">
            <v>37329</v>
          </cell>
          <cell r="F571">
            <v>37329</v>
          </cell>
          <cell r="G571">
            <v>130.60000610351563</v>
          </cell>
          <cell r="H571">
            <v>130.60000610351563</v>
          </cell>
          <cell r="I571" t="str">
            <v>FCA Nevinnomyssk</v>
          </cell>
          <cell r="J571" t="str">
            <v>DAF Buslovskaja</v>
          </cell>
          <cell r="K571" t="str">
            <v>НевАзот</v>
          </cell>
          <cell r="L571" t="str">
            <v>НевАзот</v>
          </cell>
          <cell r="M571" t="str">
            <v>GMF</v>
          </cell>
          <cell r="N571" t="str">
            <v>Vinmar</v>
          </cell>
          <cell r="O571">
            <v>176</v>
          </cell>
          <cell r="P571">
            <v>22985.599999999999</v>
          </cell>
          <cell r="R571">
            <v>22985.599999999999</v>
          </cell>
          <cell r="S571">
            <v>22985.599999999999</v>
          </cell>
          <cell r="T571">
            <v>0</v>
          </cell>
          <cell r="U571">
            <v>110</v>
          </cell>
          <cell r="V571">
            <v>14366</v>
          </cell>
          <cell r="W571">
            <v>14366</v>
          </cell>
          <cell r="X571">
            <v>0</v>
          </cell>
          <cell r="Y571">
            <v>9.01</v>
          </cell>
          <cell r="Z571">
            <v>1176.7059999999999</v>
          </cell>
          <cell r="AA571">
            <v>1176.71</v>
          </cell>
          <cell r="AB571">
            <v>0</v>
          </cell>
          <cell r="AC571" t="str">
            <v>IPCL</v>
          </cell>
          <cell r="AD571">
            <v>7246.42</v>
          </cell>
          <cell r="AE571">
            <v>7246.42</v>
          </cell>
          <cell r="AF571">
            <v>0</v>
          </cell>
          <cell r="AG571">
            <v>0</v>
          </cell>
          <cell r="AH571">
            <v>0</v>
          </cell>
          <cell r="AI571">
            <v>0</v>
          </cell>
          <cell r="AJ571">
            <v>176</v>
          </cell>
          <cell r="AK571">
            <v>165.99</v>
          </cell>
          <cell r="AL571">
            <v>175.5</v>
          </cell>
          <cell r="AM571">
            <v>22920.3</v>
          </cell>
          <cell r="AN571">
            <v>0</v>
          </cell>
          <cell r="AO571">
            <v>22920.3</v>
          </cell>
          <cell r="AP571">
            <v>175.5</v>
          </cell>
          <cell r="AS571">
            <v>22920.3</v>
          </cell>
          <cell r="AT571">
            <v>165.99</v>
          </cell>
          <cell r="AW571">
            <v>21678.294000000002</v>
          </cell>
          <cell r="AZ571">
            <v>21678.294000000002</v>
          </cell>
          <cell r="BA571">
            <v>0</v>
          </cell>
          <cell r="BB571">
            <v>21678.29</v>
          </cell>
          <cell r="BC571">
            <v>0</v>
          </cell>
          <cell r="BD571">
            <v>0</v>
          </cell>
          <cell r="BE571">
            <v>65.3</v>
          </cell>
          <cell r="BF571">
            <v>65.3</v>
          </cell>
          <cell r="BG571">
            <v>65.873999999999995</v>
          </cell>
        </row>
        <row r="572">
          <cell r="A572">
            <v>200203</v>
          </cell>
          <cell r="B572" t="str">
            <v>aah</v>
          </cell>
          <cell r="C572" t="str">
            <v>aah25</v>
          </cell>
          <cell r="D572">
            <v>37332</v>
          </cell>
          <cell r="E572">
            <v>37329</v>
          </cell>
          <cell r="F572">
            <v>37329</v>
          </cell>
          <cell r="G572">
            <v>30.5</v>
          </cell>
          <cell r="H572">
            <v>30.5</v>
          </cell>
          <cell r="I572" t="str">
            <v>FCA Nevinnomyssk</v>
          </cell>
          <cell r="J572" t="str">
            <v>DAF Uspenskaja</v>
          </cell>
          <cell r="K572" t="str">
            <v>НевАзот</v>
          </cell>
          <cell r="L572" t="str">
            <v>НевАзот</v>
          </cell>
          <cell r="M572" t="str">
            <v>GMF</v>
          </cell>
          <cell r="N572" t="str">
            <v>PCC</v>
          </cell>
          <cell r="O572">
            <v>369</v>
          </cell>
          <cell r="P572">
            <v>11254.5</v>
          </cell>
          <cell r="R572">
            <v>11254.5</v>
          </cell>
          <cell r="S572">
            <v>11254.5</v>
          </cell>
          <cell r="T572">
            <v>0</v>
          </cell>
          <cell r="U572">
            <v>315</v>
          </cell>
          <cell r="V572">
            <v>9607.5</v>
          </cell>
          <cell r="W572">
            <v>9607.5</v>
          </cell>
          <cell r="X572">
            <v>0</v>
          </cell>
          <cell r="Y572">
            <v>29.42</v>
          </cell>
          <cell r="Z572">
            <v>897.31</v>
          </cell>
          <cell r="AA572">
            <v>897.31</v>
          </cell>
          <cell r="AB572">
            <v>0</v>
          </cell>
          <cell r="AC572" t="str">
            <v>Anonymous</v>
          </cell>
          <cell r="AD572">
            <v>704.04</v>
          </cell>
          <cell r="AE572">
            <v>704.04</v>
          </cell>
          <cell r="AF572">
            <v>0</v>
          </cell>
          <cell r="AG572">
            <v>0</v>
          </cell>
          <cell r="AH572">
            <v>0</v>
          </cell>
          <cell r="AI572">
            <v>0</v>
          </cell>
          <cell r="AJ572">
            <v>369</v>
          </cell>
          <cell r="AK572">
            <v>338.58</v>
          </cell>
          <cell r="AL572">
            <v>368.5</v>
          </cell>
          <cell r="AM572">
            <v>11239.25</v>
          </cell>
          <cell r="AN572">
            <v>0</v>
          </cell>
          <cell r="AO572">
            <v>11239.25</v>
          </cell>
          <cell r="AP572">
            <v>368.5</v>
          </cell>
          <cell r="AS572">
            <v>11239.25</v>
          </cell>
          <cell r="AT572">
            <v>338.58</v>
          </cell>
          <cell r="AW572">
            <v>10326.69</v>
          </cell>
          <cell r="AZ572">
            <v>10326.69</v>
          </cell>
          <cell r="BA572">
            <v>0</v>
          </cell>
          <cell r="BB572">
            <v>10326.69</v>
          </cell>
          <cell r="BC572">
            <v>0</v>
          </cell>
          <cell r="BD572">
            <v>0</v>
          </cell>
          <cell r="BE572">
            <v>15.25</v>
          </cell>
          <cell r="BF572">
            <v>15.25</v>
          </cell>
          <cell r="BG572">
            <v>15.15</v>
          </cell>
        </row>
        <row r="573">
          <cell r="A573">
            <v>200203</v>
          </cell>
          <cell r="B573" t="str">
            <v>dfp</v>
          </cell>
          <cell r="C573" t="str">
            <v>dfp96</v>
          </cell>
          <cell r="D573">
            <v>37330</v>
          </cell>
          <cell r="E573">
            <v>37329</v>
          </cell>
          <cell r="F573">
            <v>37329</v>
          </cell>
          <cell r="G573">
            <v>349</v>
          </cell>
          <cell r="H573">
            <v>349</v>
          </cell>
          <cell r="I573" t="str">
            <v>DAF Ivangorod</v>
          </cell>
          <cell r="J573" t="str">
            <v>DAF Ivangorod</v>
          </cell>
          <cell r="K573" t="str">
            <v>Фосфорит</v>
          </cell>
          <cell r="L573" t="str">
            <v>Фосфорит</v>
          </cell>
          <cell r="M573" t="str">
            <v>GMF</v>
          </cell>
          <cell r="N573" t="str">
            <v>IET</v>
          </cell>
          <cell r="O573">
            <v>151.5</v>
          </cell>
          <cell r="P573">
            <v>52873.5</v>
          </cell>
          <cell r="R573">
            <v>52873.5</v>
          </cell>
          <cell r="S573">
            <v>52873.5</v>
          </cell>
          <cell r="T573">
            <v>0</v>
          </cell>
          <cell r="U573">
            <v>145.5138</v>
          </cell>
          <cell r="V573">
            <v>50784.3</v>
          </cell>
          <cell r="W573">
            <v>50784.3</v>
          </cell>
          <cell r="X573">
            <v>0</v>
          </cell>
          <cell r="Y573">
            <v>5.69</v>
          </cell>
          <cell r="Z573">
            <v>1985.81</v>
          </cell>
          <cell r="AA573">
            <v>1985.81</v>
          </cell>
          <cell r="AB573">
            <v>0</v>
          </cell>
          <cell r="AD573">
            <v>0</v>
          </cell>
          <cell r="AE573">
            <v>0</v>
          </cell>
          <cell r="AF573">
            <v>0</v>
          </cell>
          <cell r="AG573">
            <v>0</v>
          </cell>
          <cell r="AH573">
            <v>0</v>
          </cell>
          <cell r="AI573">
            <v>0</v>
          </cell>
          <cell r="AJ573">
            <v>151.5</v>
          </cell>
          <cell r="AK573">
            <v>145.6138</v>
          </cell>
          <cell r="AL573">
            <v>151.4</v>
          </cell>
          <cell r="AM573">
            <v>52838.6</v>
          </cell>
          <cell r="AN573">
            <v>0</v>
          </cell>
          <cell r="AO573">
            <v>52838.6</v>
          </cell>
          <cell r="AP573">
            <v>151.4</v>
          </cell>
          <cell r="AQ573">
            <v>52838.6</v>
          </cell>
          <cell r="AS573">
            <v>52838.6</v>
          </cell>
          <cell r="AT573">
            <v>145.6138</v>
          </cell>
          <cell r="AU573">
            <v>50819.199999999997</v>
          </cell>
          <cell r="AW573">
            <v>50819.199999999997</v>
          </cell>
          <cell r="AX573">
            <v>50819.199999999997</v>
          </cell>
          <cell r="AZ573">
            <v>50819.199999999997</v>
          </cell>
          <cell r="BA573">
            <v>0</v>
          </cell>
          <cell r="BB573">
            <v>50819.199999999997</v>
          </cell>
          <cell r="BC573">
            <v>0</v>
          </cell>
          <cell r="BD573">
            <v>0</v>
          </cell>
          <cell r="BE573">
            <v>34.9</v>
          </cell>
          <cell r="BF573">
            <v>33.590000000000003</v>
          </cell>
          <cell r="BG573">
            <v>34.9</v>
          </cell>
        </row>
        <row r="574">
          <cell r="A574">
            <v>200203</v>
          </cell>
          <cell r="B574" t="str">
            <v>foc</v>
          </cell>
          <cell r="C574" t="str">
            <v>foc86</v>
          </cell>
          <cell r="D574">
            <v>37328</v>
          </cell>
          <cell r="E574">
            <v>37329</v>
          </cell>
          <cell r="F574">
            <v>37330</v>
          </cell>
          <cell r="G574">
            <v>3888.389892578125</v>
          </cell>
          <cell r="H574">
            <v>3888.389892578125</v>
          </cell>
          <cell r="I574" t="str">
            <v>FCA Kovdor</v>
          </cell>
          <cell r="J574" t="str">
            <v>DAF Bel-Pol</v>
          </cell>
          <cell r="K574" t="str">
            <v>КГОК</v>
          </cell>
          <cell r="L574" t="str">
            <v>КГОК</v>
          </cell>
          <cell r="M574" t="str">
            <v>GMF</v>
          </cell>
          <cell r="N574" t="str">
            <v>Shiran</v>
          </cell>
          <cell r="O574">
            <v>13.3187</v>
          </cell>
          <cell r="P574">
            <v>99148.89</v>
          </cell>
          <cell r="R574">
            <v>99148.89</v>
          </cell>
          <cell r="S574">
            <v>99148.89</v>
          </cell>
          <cell r="T574">
            <v>0</v>
          </cell>
          <cell r="U574">
            <v>11.28</v>
          </cell>
          <cell r="V574">
            <v>43861.039199999999</v>
          </cell>
          <cell r="W574">
            <v>43861.04</v>
          </cell>
          <cell r="X574">
            <v>0</v>
          </cell>
          <cell r="Y574">
            <v>1.83</v>
          </cell>
          <cell r="Z574">
            <v>7115.7537000000002</v>
          </cell>
          <cell r="AA574">
            <v>7115.75</v>
          </cell>
          <cell r="AB574">
            <v>0</v>
          </cell>
          <cell r="AC574" t="str">
            <v>Intergate</v>
          </cell>
          <cell r="AD574">
            <v>47304</v>
          </cell>
          <cell r="AE574">
            <v>47304</v>
          </cell>
          <cell r="AF574">
            <v>0</v>
          </cell>
          <cell r="AG574">
            <v>0</v>
          </cell>
          <cell r="AH574">
            <v>0</v>
          </cell>
          <cell r="AI574">
            <v>0</v>
          </cell>
          <cell r="AJ574">
            <v>13.3187</v>
          </cell>
          <cell r="AK574">
            <v>11.3467</v>
          </cell>
          <cell r="AL574">
            <v>13.2666</v>
          </cell>
          <cell r="AM574">
            <v>51585.71</v>
          </cell>
          <cell r="AN574">
            <v>47360.59</v>
          </cell>
          <cell r="AO574">
            <v>98946.3</v>
          </cell>
          <cell r="AP574">
            <v>13.2666</v>
          </cell>
          <cell r="AQ574">
            <v>51585.714800000002</v>
          </cell>
          <cell r="AR574">
            <v>47360.59</v>
          </cell>
          <cell r="AS574">
            <v>98946.304799999998</v>
          </cell>
          <cell r="AT574">
            <v>11.3467</v>
          </cell>
          <cell r="AU574">
            <v>44120.394800000002</v>
          </cell>
          <cell r="AV574">
            <v>47304</v>
          </cell>
          <cell r="AW574">
            <v>91424.394799999995</v>
          </cell>
          <cell r="AX574">
            <v>44120.394800000002</v>
          </cell>
          <cell r="AY574">
            <v>47304</v>
          </cell>
          <cell r="AZ574">
            <v>91424.394799999995</v>
          </cell>
          <cell r="BA574">
            <v>0</v>
          </cell>
          <cell r="BB574">
            <v>91424.39</v>
          </cell>
          <cell r="BC574">
            <v>0</v>
          </cell>
          <cell r="BD574">
            <v>0</v>
          </cell>
          <cell r="BE574">
            <v>202.58519999999999</v>
          </cell>
          <cell r="BF574">
            <v>406.15629999999999</v>
          </cell>
          <cell r="BG574">
            <v>259.35559999999998</v>
          </cell>
        </row>
        <row r="575">
          <cell r="A575">
            <v>200203</v>
          </cell>
          <cell r="B575" t="str">
            <v>aah</v>
          </cell>
          <cell r="C575" t="str">
            <v>aah22</v>
          </cell>
          <cell r="D575">
            <v>37337</v>
          </cell>
          <cell r="E575">
            <v>37330</v>
          </cell>
          <cell r="F575">
            <v>37330</v>
          </cell>
          <cell r="G575">
            <v>146.46000671386719</v>
          </cell>
          <cell r="H575">
            <v>146.46000671386719</v>
          </cell>
          <cell r="I575" t="str">
            <v>FCA Nevinnomyssk</v>
          </cell>
          <cell r="J575" t="str">
            <v>FCA Nevinnomyssk</v>
          </cell>
          <cell r="K575" t="str">
            <v>НевАзот</v>
          </cell>
          <cell r="L575" t="str">
            <v>НевАзот</v>
          </cell>
          <cell r="M575" t="str">
            <v>GMF</v>
          </cell>
          <cell r="N575" t="str">
            <v>Marmara</v>
          </cell>
          <cell r="O575">
            <v>370</v>
          </cell>
          <cell r="P575">
            <v>54190.2</v>
          </cell>
          <cell r="R575">
            <v>54190.2</v>
          </cell>
          <cell r="S575">
            <v>54190.2</v>
          </cell>
          <cell r="T575">
            <v>0</v>
          </cell>
          <cell r="U575">
            <v>315</v>
          </cell>
          <cell r="V575">
            <v>46134.9</v>
          </cell>
          <cell r="W575">
            <v>46134.9</v>
          </cell>
          <cell r="X575">
            <v>0</v>
          </cell>
          <cell r="Y575">
            <v>53.5</v>
          </cell>
          <cell r="Z575">
            <v>7835.61</v>
          </cell>
          <cell r="AA575">
            <v>7835.61</v>
          </cell>
          <cell r="AB575">
            <v>0</v>
          </cell>
          <cell r="AD575">
            <v>0</v>
          </cell>
          <cell r="AE575">
            <v>0</v>
          </cell>
          <cell r="AF575">
            <v>0</v>
          </cell>
          <cell r="AG575">
            <v>0</v>
          </cell>
          <cell r="AH575">
            <v>0</v>
          </cell>
          <cell r="AI575">
            <v>0</v>
          </cell>
          <cell r="AJ575">
            <v>370</v>
          </cell>
          <cell r="AK575">
            <v>315.5</v>
          </cell>
          <cell r="AL575">
            <v>369.5</v>
          </cell>
          <cell r="AM575">
            <v>54116.97</v>
          </cell>
          <cell r="AN575">
            <v>0</v>
          </cell>
          <cell r="AO575">
            <v>54116.97</v>
          </cell>
          <cell r="AP575">
            <v>369.5</v>
          </cell>
          <cell r="AS575">
            <v>54116.97</v>
          </cell>
          <cell r="AT575">
            <v>315.5</v>
          </cell>
          <cell r="AW575">
            <v>46208.13</v>
          </cell>
          <cell r="AZ575">
            <v>46208.13</v>
          </cell>
          <cell r="BA575">
            <v>0</v>
          </cell>
          <cell r="BB575">
            <v>46208.13</v>
          </cell>
          <cell r="BC575">
            <v>0</v>
          </cell>
          <cell r="BD575">
            <v>0</v>
          </cell>
          <cell r="BE575">
            <v>73.23</v>
          </cell>
          <cell r="BF575">
            <v>73.23</v>
          </cell>
          <cell r="BG575">
            <v>73.23</v>
          </cell>
        </row>
        <row r="576">
          <cell r="A576">
            <v>200203</v>
          </cell>
          <cell r="B576" t="str">
            <v>dfp</v>
          </cell>
          <cell r="C576" t="str">
            <v>dfp92</v>
          </cell>
          <cell r="D576">
            <v>37332</v>
          </cell>
          <cell r="E576">
            <v>37330</v>
          </cell>
          <cell r="F576">
            <v>37335</v>
          </cell>
          <cell r="G576">
            <v>2954.929931640625</v>
          </cell>
          <cell r="H576">
            <v>3017.179931640625</v>
          </cell>
          <cell r="I576" t="str">
            <v>DAF Ivangorod</v>
          </cell>
          <cell r="J576" t="str">
            <v>FOB Tallinn</v>
          </cell>
          <cell r="K576" t="str">
            <v>Фосфорит</v>
          </cell>
          <cell r="L576" t="str">
            <v>Фосфорит</v>
          </cell>
          <cell r="M576" t="str">
            <v>GMF</v>
          </cell>
          <cell r="N576" t="str">
            <v>Nagel</v>
          </cell>
          <cell r="O576">
            <v>146.4727</v>
          </cell>
          <cell r="P576">
            <v>441934.64</v>
          </cell>
          <cell r="R576">
            <v>441934.64</v>
          </cell>
          <cell r="S576">
            <v>441934.64</v>
          </cell>
          <cell r="T576">
            <v>0</v>
          </cell>
          <cell r="U576">
            <v>137.04060000000001</v>
          </cell>
          <cell r="V576">
            <v>404945.41800000001</v>
          </cell>
          <cell r="W576">
            <v>404945.42</v>
          </cell>
          <cell r="X576">
            <v>0</v>
          </cell>
          <cell r="Y576">
            <v>0.57999999999999996</v>
          </cell>
          <cell r="Z576">
            <v>1749.9644000000001</v>
          </cell>
          <cell r="AA576">
            <v>1749.96</v>
          </cell>
          <cell r="AB576">
            <v>0</v>
          </cell>
          <cell r="AC576" t="str">
            <v>EBSS</v>
          </cell>
          <cell r="AD576">
            <v>21560.36</v>
          </cell>
          <cell r="AE576">
            <v>21560.36</v>
          </cell>
          <cell r="AF576">
            <v>0</v>
          </cell>
          <cell r="AG576">
            <v>0</v>
          </cell>
          <cell r="AH576">
            <v>0</v>
          </cell>
          <cell r="AI576">
            <v>0</v>
          </cell>
          <cell r="AJ576">
            <v>146.4727</v>
          </cell>
          <cell r="AK576">
            <v>145.69110000000001</v>
          </cell>
          <cell r="AL576">
            <v>146.37270000000001</v>
          </cell>
          <cell r="AM576">
            <v>441632.92</v>
          </cell>
          <cell r="AN576">
            <v>0</v>
          </cell>
          <cell r="AO576">
            <v>441632.92</v>
          </cell>
          <cell r="AP576">
            <v>146.37270000000001</v>
          </cell>
          <cell r="AQ576">
            <v>441632.92200000002</v>
          </cell>
          <cell r="AS576">
            <v>441632.92200000002</v>
          </cell>
          <cell r="AT576">
            <v>145.69110000000001</v>
          </cell>
          <cell r="AU576">
            <v>439576.30060000002</v>
          </cell>
          <cell r="AW576">
            <v>439576.30060000002</v>
          </cell>
          <cell r="AX576">
            <v>439576.30060000002</v>
          </cell>
          <cell r="AZ576">
            <v>439576.30060000002</v>
          </cell>
          <cell r="BA576">
            <v>0</v>
          </cell>
          <cell r="BB576">
            <v>439576.3</v>
          </cell>
          <cell r="BC576">
            <v>0</v>
          </cell>
          <cell r="BD576">
            <v>0</v>
          </cell>
          <cell r="BE576">
            <v>301.71800000000002</v>
          </cell>
          <cell r="BF576">
            <v>306.65699999999998</v>
          </cell>
          <cell r="BG576">
            <v>13070.5226</v>
          </cell>
          <cell r="BH576" t="str">
            <v>Volgobalt138</v>
          </cell>
        </row>
        <row r="577">
          <cell r="A577">
            <v>200203</v>
          </cell>
          <cell r="B577" t="str">
            <v>eac</v>
          </cell>
          <cell r="C577" t="str">
            <v>eac43</v>
          </cell>
          <cell r="D577">
            <v>37335</v>
          </cell>
          <cell r="E577">
            <v>37330</v>
          </cell>
          <cell r="F577">
            <v>37330</v>
          </cell>
          <cell r="G577">
            <v>553.655029296875</v>
          </cell>
          <cell r="H577">
            <v>553.655029296875</v>
          </cell>
          <cell r="I577" t="str">
            <v>FCA Tonshaevo</v>
          </cell>
          <cell r="J577" t="str">
            <v>FCA Tonshaevo</v>
          </cell>
          <cell r="K577" t="str">
            <v>Карбохим</v>
          </cell>
          <cell r="L577" t="str">
            <v>НевАзот</v>
          </cell>
          <cell r="M577" t="str">
            <v>GMF</v>
          </cell>
          <cell r="N577" t="str">
            <v>SVL</v>
          </cell>
          <cell r="O577">
            <v>355</v>
          </cell>
          <cell r="P577">
            <v>196547.53</v>
          </cell>
          <cell r="R577">
            <v>196547.53</v>
          </cell>
          <cell r="S577">
            <v>148913.81</v>
          </cell>
          <cell r="T577">
            <v>47633.72</v>
          </cell>
          <cell r="U577">
            <v>380</v>
          </cell>
          <cell r="V577">
            <v>210388.9</v>
          </cell>
          <cell r="W577">
            <v>210388.9</v>
          </cell>
          <cell r="X577">
            <v>0</v>
          </cell>
          <cell r="Y577">
            <v>-26.5</v>
          </cell>
          <cell r="Z577">
            <v>-14671.8575</v>
          </cell>
          <cell r="AA577">
            <v>-14671.86</v>
          </cell>
          <cell r="AB577">
            <v>0</v>
          </cell>
          <cell r="AD577">
            <v>0</v>
          </cell>
          <cell r="AE577">
            <v>0</v>
          </cell>
          <cell r="AF577">
            <v>0</v>
          </cell>
          <cell r="AG577">
            <v>0</v>
          </cell>
          <cell r="AH577">
            <v>0</v>
          </cell>
          <cell r="AI577">
            <v>0</v>
          </cell>
          <cell r="AJ577">
            <v>355</v>
          </cell>
          <cell r="AK577">
            <v>380.5</v>
          </cell>
          <cell r="AL577">
            <v>354.5</v>
          </cell>
          <cell r="AM577">
            <v>196270.7</v>
          </cell>
          <cell r="AN577">
            <v>0</v>
          </cell>
          <cell r="AO577">
            <v>196270.7</v>
          </cell>
          <cell r="AP577">
            <v>354.5</v>
          </cell>
          <cell r="AS577">
            <v>196270.69750000001</v>
          </cell>
          <cell r="AT577">
            <v>380.5</v>
          </cell>
          <cell r="AW577">
            <v>210665.72750000001</v>
          </cell>
          <cell r="AZ577">
            <v>210665.72750000001</v>
          </cell>
          <cell r="BA577">
            <v>0</v>
          </cell>
          <cell r="BB577">
            <v>210665.73</v>
          </cell>
          <cell r="BC577">
            <v>0</v>
          </cell>
          <cell r="BD577">
            <v>0</v>
          </cell>
          <cell r="BE577">
            <v>276.82749999999999</v>
          </cell>
          <cell r="BF577">
            <v>276.82749999999999</v>
          </cell>
          <cell r="BG577">
            <v>276.82749999999999</v>
          </cell>
        </row>
        <row r="578">
          <cell r="A578">
            <v>200203</v>
          </cell>
          <cell r="B578" t="str">
            <v>np</v>
          </cell>
          <cell r="C578" t="str">
            <v>np47</v>
          </cell>
          <cell r="D578">
            <v>37333</v>
          </cell>
          <cell r="E578">
            <v>37330</v>
          </cell>
          <cell r="F578">
            <v>37330</v>
          </cell>
          <cell r="G578">
            <v>530</v>
          </cell>
          <cell r="H578">
            <v>530</v>
          </cell>
          <cell r="I578" t="str">
            <v>FCA Sala</v>
          </cell>
          <cell r="J578" t="str">
            <v>DAF Ivangorod</v>
          </cell>
          <cell r="K578" t="str">
            <v>Фосфорит</v>
          </cell>
          <cell r="L578" t="str">
            <v>Фосфорит</v>
          </cell>
          <cell r="M578" t="str">
            <v>GMF</v>
          </cell>
          <cell r="N578" t="str">
            <v>IET</v>
          </cell>
          <cell r="O578">
            <v>103.6</v>
          </cell>
          <cell r="P578">
            <v>54908</v>
          </cell>
          <cell r="R578">
            <v>54908</v>
          </cell>
          <cell r="S578">
            <v>54908</v>
          </cell>
          <cell r="T578">
            <v>0</v>
          </cell>
          <cell r="U578">
            <v>90.3</v>
          </cell>
          <cell r="V578">
            <v>47859</v>
          </cell>
          <cell r="W578">
            <v>47859</v>
          </cell>
          <cell r="X578">
            <v>0</v>
          </cell>
          <cell r="Y578">
            <v>12.34</v>
          </cell>
          <cell r="Z578">
            <v>6540.2</v>
          </cell>
          <cell r="AA578">
            <v>6540.2</v>
          </cell>
          <cell r="AB578">
            <v>0</v>
          </cell>
          <cell r="AC578" t="str">
            <v>forwarder</v>
          </cell>
          <cell r="AD578">
            <v>349.8</v>
          </cell>
          <cell r="AE578">
            <v>349.8</v>
          </cell>
          <cell r="AF578">
            <v>0</v>
          </cell>
          <cell r="AG578">
            <v>0</v>
          </cell>
          <cell r="AH578">
            <v>0</v>
          </cell>
          <cell r="AI578">
            <v>0</v>
          </cell>
          <cell r="AJ578">
            <v>103.6</v>
          </cell>
          <cell r="AK578">
            <v>91.06</v>
          </cell>
          <cell r="AL578">
            <v>103.5</v>
          </cell>
          <cell r="AM578">
            <v>54855</v>
          </cell>
          <cell r="AN578">
            <v>0</v>
          </cell>
          <cell r="AO578">
            <v>54855</v>
          </cell>
          <cell r="AP578">
            <v>103.5</v>
          </cell>
          <cell r="AQ578">
            <v>54855</v>
          </cell>
          <cell r="AS578">
            <v>54855</v>
          </cell>
          <cell r="AT578">
            <v>91.06</v>
          </cell>
          <cell r="AW578">
            <v>48261.8</v>
          </cell>
          <cell r="AZ578">
            <v>48261.8</v>
          </cell>
          <cell r="BA578">
            <v>0</v>
          </cell>
          <cell r="BB578">
            <v>48261.8</v>
          </cell>
          <cell r="BC578">
            <v>0</v>
          </cell>
          <cell r="BD578">
            <v>0</v>
          </cell>
          <cell r="BE578">
            <v>53</v>
          </cell>
          <cell r="BF578">
            <v>53</v>
          </cell>
          <cell r="BG578">
            <v>53</v>
          </cell>
        </row>
        <row r="579">
          <cell r="A579">
            <v>200203</v>
          </cell>
          <cell r="B579" t="str">
            <v>np</v>
          </cell>
          <cell r="C579" t="str">
            <v>np48</v>
          </cell>
          <cell r="D579">
            <v>37333</v>
          </cell>
          <cell r="E579">
            <v>37330</v>
          </cell>
          <cell r="F579">
            <v>37330</v>
          </cell>
          <cell r="G579">
            <v>262</v>
          </cell>
          <cell r="H579">
            <v>262</v>
          </cell>
          <cell r="I579" t="str">
            <v>FCA Sala</v>
          </cell>
          <cell r="J579" t="str">
            <v>DAF Ivangorod</v>
          </cell>
          <cell r="K579" t="str">
            <v>Фосфорит</v>
          </cell>
          <cell r="L579" t="str">
            <v>Фосфорит</v>
          </cell>
          <cell r="M579" t="str">
            <v>GMF</v>
          </cell>
          <cell r="N579" t="str">
            <v>IET</v>
          </cell>
          <cell r="O579">
            <v>103.6</v>
          </cell>
          <cell r="P579">
            <v>27143.200000000001</v>
          </cell>
          <cell r="R579">
            <v>27143.200000000001</v>
          </cell>
          <cell r="S579">
            <v>27143.200000000001</v>
          </cell>
          <cell r="T579">
            <v>0</v>
          </cell>
          <cell r="U579">
            <v>90.3</v>
          </cell>
          <cell r="V579">
            <v>23658.6</v>
          </cell>
          <cell r="W579">
            <v>23658.6</v>
          </cell>
          <cell r="X579">
            <v>0</v>
          </cell>
          <cell r="Y579">
            <v>12.34</v>
          </cell>
          <cell r="Z579">
            <v>3233.08</v>
          </cell>
          <cell r="AA579">
            <v>3233.08</v>
          </cell>
          <cell r="AB579">
            <v>0</v>
          </cell>
          <cell r="AC579" t="str">
            <v>forwarder</v>
          </cell>
          <cell r="AD579">
            <v>172.92</v>
          </cell>
          <cell r="AE579">
            <v>172.92</v>
          </cell>
          <cell r="AF579">
            <v>0</v>
          </cell>
          <cell r="AG579">
            <v>0</v>
          </cell>
          <cell r="AH579">
            <v>0</v>
          </cell>
          <cell r="AI579">
            <v>0</v>
          </cell>
          <cell r="AJ579">
            <v>103.6</v>
          </cell>
          <cell r="AK579">
            <v>91.06</v>
          </cell>
          <cell r="AL579">
            <v>103.5</v>
          </cell>
          <cell r="AM579">
            <v>27117</v>
          </cell>
          <cell r="AN579">
            <v>0</v>
          </cell>
          <cell r="AO579">
            <v>27117</v>
          </cell>
          <cell r="AP579">
            <v>103.5</v>
          </cell>
          <cell r="AQ579">
            <v>27117</v>
          </cell>
          <cell r="AS579">
            <v>27117</v>
          </cell>
          <cell r="AT579">
            <v>91.06</v>
          </cell>
          <cell r="AW579">
            <v>23857.72</v>
          </cell>
          <cell r="AZ579">
            <v>23857.72</v>
          </cell>
          <cell r="BA579">
            <v>0</v>
          </cell>
          <cell r="BB579">
            <v>23857.72</v>
          </cell>
          <cell r="BC579">
            <v>0</v>
          </cell>
          <cell r="BD579">
            <v>0</v>
          </cell>
          <cell r="BE579">
            <v>26.2</v>
          </cell>
          <cell r="BF579">
            <v>26.2</v>
          </cell>
          <cell r="BG579">
            <v>26.2</v>
          </cell>
        </row>
        <row r="580">
          <cell r="A580">
            <v>200203</v>
          </cell>
          <cell r="B580" t="str">
            <v>ur</v>
          </cell>
          <cell r="C580" t="str">
            <v>ur11</v>
          </cell>
          <cell r="D580">
            <v>37330</v>
          </cell>
          <cell r="E580">
            <v>37330</v>
          </cell>
          <cell r="F580">
            <v>37334</v>
          </cell>
          <cell r="G580">
            <v>3794.1201171875</v>
          </cell>
          <cell r="H580">
            <v>3794.1201171875</v>
          </cell>
          <cell r="I580" t="str">
            <v>FOB Novorossijsk</v>
          </cell>
          <cell r="J580" t="str">
            <v>FOB Novorossijsk</v>
          </cell>
          <cell r="K580" t="str">
            <v>НевАзот</v>
          </cell>
          <cell r="L580" t="str">
            <v>НевАзот</v>
          </cell>
          <cell r="M580" t="str">
            <v>GMF</v>
          </cell>
          <cell r="N580" t="str">
            <v>Transammonia</v>
          </cell>
          <cell r="O580">
            <v>90</v>
          </cell>
          <cell r="P580">
            <v>341470.8</v>
          </cell>
          <cell r="R580">
            <v>341470.8</v>
          </cell>
          <cell r="S580">
            <v>323440.12</v>
          </cell>
          <cell r="T580">
            <v>18030.68</v>
          </cell>
          <cell r="U580">
            <v>56</v>
          </cell>
          <cell r="V580">
            <v>212470.72</v>
          </cell>
          <cell r="W580">
            <v>212470.72</v>
          </cell>
          <cell r="X580">
            <v>0</v>
          </cell>
          <cell r="Y580">
            <v>33.700000000000003</v>
          </cell>
          <cell r="Z580">
            <v>127861.844</v>
          </cell>
          <cell r="AA580">
            <v>127861.84</v>
          </cell>
          <cell r="AB580">
            <v>0</v>
          </cell>
          <cell r="AD580">
            <v>0</v>
          </cell>
          <cell r="AE580">
            <v>0</v>
          </cell>
          <cell r="AF580">
            <v>0</v>
          </cell>
          <cell r="AG580">
            <v>0</v>
          </cell>
          <cell r="AH580">
            <v>0</v>
          </cell>
          <cell r="AI580">
            <v>0</v>
          </cell>
          <cell r="AJ580">
            <v>90</v>
          </cell>
          <cell r="AK580">
            <v>56.1</v>
          </cell>
          <cell r="AL580">
            <v>89.9</v>
          </cell>
          <cell r="AM580">
            <v>341091.39</v>
          </cell>
          <cell r="AN580">
            <v>0</v>
          </cell>
          <cell r="AO580">
            <v>341091.39</v>
          </cell>
          <cell r="AP580">
            <v>89.9</v>
          </cell>
          <cell r="AQ580">
            <v>341091.38799999998</v>
          </cell>
          <cell r="AS580">
            <v>341091.38799999998</v>
          </cell>
          <cell r="AT580">
            <v>56.1</v>
          </cell>
          <cell r="AW580">
            <v>212850.13200000001</v>
          </cell>
          <cell r="AZ580">
            <v>212850.13200000001</v>
          </cell>
          <cell r="BA580">
            <v>0</v>
          </cell>
          <cell r="BB580">
            <v>212850.13</v>
          </cell>
          <cell r="BC580">
            <v>0</v>
          </cell>
          <cell r="BD580">
            <v>86091.39</v>
          </cell>
          <cell r="BE580">
            <v>379.41199999999998</v>
          </cell>
          <cell r="BF580">
            <v>379.41199999999998</v>
          </cell>
          <cell r="BG580">
            <v>379.41199999999998</v>
          </cell>
          <cell r="BH580" t="str">
            <v>Eurocoaster</v>
          </cell>
        </row>
        <row r="581">
          <cell r="A581">
            <v>200203</v>
          </cell>
          <cell r="B581" t="str">
            <v>ac</v>
          </cell>
          <cell r="C581" t="str">
            <v>ac83</v>
          </cell>
          <cell r="D581">
            <v>37328</v>
          </cell>
          <cell r="E581">
            <v>37331</v>
          </cell>
          <cell r="F581">
            <v>37331</v>
          </cell>
          <cell r="G581">
            <v>17278</v>
          </cell>
          <cell r="H581">
            <v>17278</v>
          </cell>
          <cell r="I581" t="str">
            <v>FOB Murmansk</v>
          </cell>
          <cell r="J581" t="str">
            <v>DES Helsinborg</v>
          </cell>
          <cell r="K581" t="str">
            <v>КГОК</v>
          </cell>
          <cell r="L581" t="str">
            <v>КГОК</v>
          </cell>
          <cell r="M581" t="str">
            <v>GMF</v>
          </cell>
          <cell r="N581" t="str">
            <v>Kemira</v>
          </cell>
          <cell r="O581">
            <v>56</v>
          </cell>
          <cell r="P581">
            <v>967568</v>
          </cell>
          <cell r="R581">
            <v>967568</v>
          </cell>
          <cell r="S581">
            <v>967568</v>
          </cell>
          <cell r="T581">
            <v>0</v>
          </cell>
          <cell r="U581">
            <v>33</v>
          </cell>
          <cell r="V581">
            <v>570174</v>
          </cell>
          <cell r="W581">
            <v>570174</v>
          </cell>
          <cell r="X581">
            <v>0</v>
          </cell>
          <cell r="Y581">
            <v>13.95</v>
          </cell>
          <cell r="Z581">
            <v>241028.1</v>
          </cell>
          <cell r="AA581">
            <v>241028.1</v>
          </cell>
          <cell r="AB581">
            <v>0</v>
          </cell>
          <cell r="AC581" t="str">
            <v>ММП</v>
          </cell>
          <cell r="AD581">
            <v>151182.5</v>
          </cell>
          <cell r="AE581">
            <v>151182.5</v>
          </cell>
          <cell r="AF581">
            <v>0</v>
          </cell>
          <cell r="AG581">
            <v>0</v>
          </cell>
          <cell r="AH581">
            <v>0</v>
          </cell>
          <cell r="AI581">
            <v>0</v>
          </cell>
          <cell r="AJ581">
            <v>56</v>
          </cell>
          <cell r="AK581">
            <v>41.85</v>
          </cell>
          <cell r="AL581">
            <v>55.9</v>
          </cell>
          <cell r="AM581">
            <v>965840.2</v>
          </cell>
          <cell r="AN581">
            <v>0</v>
          </cell>
          <cell r="AO581">
            <v>965840.2</v>
          </cell>
          <cell r="AP581">
            <v>55.9</v>
          </cell>
          <cell r="AQ581">
            <v>965840.2</v>
          </cell>
          <cell r="AS581">
            <v>965840.2</v>
          </cell>
          <cell r="AT581">
            <v>41.85</v>
          </cell>
          <cell r="AU581">
            <v>723084.3</v>
          </cell>
          <cell r="AW581">
            <v>723084.3</v>
          </cell>
          <cell r="AX581">
            <v>723084.3</v>
          </cell>
          <cell r="AZ581">
            <v>723084.3</v>
          </cell>
          <cell r="BA581">
            <v>0</v>
          </cell>
          <cell r="BB581">
            <v>723084.3</v>
          </cell>
          <cell r="BC581">
            <v>0</v>
          </cell>
          <cell r="BD581">
            <v>0</v>
          </cell>
          <cell r="BE581">
            <v>1727.8</v>
          </cell>
          <cell r="BF581">
            <v>1727.8</v>
          </cell>
          <cell r="BG581">
            <v>1727.8</v>
          </cell>
          <cell r="BH581" t="str">
            <v>Kovdor</v>
          </cell>
        </row>
        <row r="582">
          <cell r="A582">
            <v>200203</v>
          </cell>
          <cell r="B582" t="str">
            <v>ac</v>
          </cell>
          <cell r="C582" t="str">
            <v>ac84</v>
          </cell>
          <cell r="D582">
            <v>37328</v>
          </cell>
          <cell r="E582">
            <v>37331</v>
          </cell>
          <cell r="F582">
            <v>37331</v>
          </cell>
          <cell r="G582">
            <v>8591</v>
          </cell>
          <cell r="H582">
            <v>8591</v>
          </cell>
          <cell r="I582" t="str">
            <v>FOB Murmansk</v>
          </cell>
          <cell r="J582" t="str">
            <v>CFR Klaipeda</v>
          </cell>
          <cell r="K582" t="str">
            <v>КГОК</v>
          </cell>
          <cell r="L582" t="str">
            <v>КГОК</v>
          </cell>
          <cell r="M582" t="str">
            <v>GMF</v>
          </cell>
          <cell r="N582" t="str">
            <v>Lifosa</v>
          </cell>
          <cell r="O582">
            <v>56.6</v>
          </cell>
          <cell r="P582">
            <v>486250.6</v>
          </cell>
          <cell r="R582">
            <v>486250.6</v>
          </cell>
          <cell r="S582">
            <v>486250.6</v>
          </cell>
          <cell r="T582">
            <v>0</v>
          </cell>
          <cell r="U582">
            <v>33</v>
          </cell>
          <cell r="V582">
            <v>283503</v>
          </cell>
          <cell r="W582">
            <v>283503</v>
          </cell>
          <cell r="X582">
            <v>0</v>
          </cell>
          <cell r="Y582">
            <v>14</v>
          </cell>
          <cell r="Z582">
            <v>120274</v>
          </cell>
          <cell r="AA582">
            <v>120274</v>
          </cell>
          <cell r="AB582">
            <v>0</v>
          </cell>
          <cell r="AC582" t="str">
            <v>ММП</v>
          </cell>
          <cell r="AD582">
            <v>79896.3</v>
          </cell>
          <cell r="AE582">
            <v>79896.3</v>
          </cell>
          <cell r="AF582">
            <v>0</v>
          </cell>
          <cell r="AG582">
            <v>0</v>
          </cell>
          <cell r="AH582">
            <v>0</v>
          </cell>
          <cell r="AI582">
            <v>0</v>
          </cell>
          <cell r="AJ582">
            <v>56.6</v>
          </cell>
          <cell r="AK582">
            <v>42.4</v>
          </cell>
          <cell r="AL582">
            <v>56.5</v>
          </cell>
          <cell r="AM582">
            <v>485391.5</v>
          </cell>
          <cell r="AN582">
            <v>0</v>
          </cell>
          <cell r="AO582">
            <v>485391.5</v>
          </cell>
          <cell r="AP582">
            <v>56.5</v>
          </cell>
          <cell r="AQ582">
            <v>485391.5</v>
          </cell>
          <cell r="AS582">
            <v>485391.5</v>
          </cell>
          <cell r="AT582">
            <v>42.4</v>
          </cell>
          <cell r="AU582">
            <v>364258.4</v>
          </cell>
          <cell r="AW582">
            <v>364258.4</v>
          </cell>
          <cell r="AX582">
            <v>364258.4</v>
          </cell>
          <cell r="AZ582">
            <v>364258.4</v>
          </cell>
          <cell r="BA582">
            <v>0</v>
          </cell>
          <cell r="BB582">
            <v>364258.4</v>
          </cell>
          <cell r="BC582">
            <v>0</v>
          </cell>
          <cell r="BD582">
            <v>0</v>
          </cell>
          <cell r="BE582">
            <v>859.1</v>
          </cell>
          <cell r="BF582">
            <v>859.1</v>
          </cell>
          <cell r="BG582">
            <v>859.1</v>
          </cell>
          <cell r="BH582" t="str">
            <v>Kovdor</v>
          </cell>
        </row>
        <row r="583">
          <cell r="A583">
            <v>200203</v>
          </cell>
          <cell r="B583" t="str">
            <v>ac</v>
          </cell>
          <cell r="C583" t="str">
            <v>ac86</v>
          </cell>
          <cell r="D583">
            <v>37328</v>
          </cell>
          <cell r="E583">
            <v>37331</v>
          </cell>
          <cell r="F583">
            <v>37331</v>
          </cell>
          <cell r="G583">
            <v>3002</v>
          </cell>
          <cell r="H583">
            <v>3002</v>
          </cell>
          <cell r="I583" t="str">
            <v>FOB Murmansk</v>
          </cell>
          <cell r="J583" t="str">
            <v>DES Klaipeda</v>
          </cell>
          <cell r="K583" t="str">
            <v>КГОК</v>
          </cell>
          <cell r="L583" t="str">
            <v>КГОК</v>
          </cell>
          <cell r="M583" t="str">
            <v>GMF</v>
          </cell>
          <cell r="N583" t="str">
            <v>Kemira-Lifosa</v>
          </cell>
          <cell r="O583">
            <v>56</v>
          </cell>
          <cell r="P583">
            <v>168112</v>
          </cell>
          <cell r="R583">
            <v>168112</v>
          </cell>
          <cell r="S583">
            <v>168112</v>
          </cell>
          <cell r="T583">
            <v>0</v>
          </cell>
          <cell r="U583">
            <v>33</v>
          </cell>
          <cell r="V583">
            <v>99066</v>
          </cell>
          <cell r="W583">
            <v>99066</v>
          </cell>
          <cell r="X583">
            <v>0</v>
          </cell>
          <cell r="Y583">
            <v>13.4</v>
          </cell>
          <cell r="Z583">
            <v>40226.800000000003</v>
          </cell>
          <cell r="AA583">
            <v>40226.800000000003</v>
          </cell>
          <cell r="AB583">
            <v>0</v>
          </cell>
          <cell r="AC583" t="str">
            <v>ММП</v>
          </cell>
          <cell r="AD583">
            <v>27918.6</v>
          </cell>
          <cell r="AE583">
            <v>27918.6</v>
          </cell>
          <cell r="AF583">
            <v>0</v>
          </cell>
          <cell r="AG583">
            <v>0</v>
          </cell>
          <cell r="AH583">
            <v>0</v>
          </cell>
          <cell r="AI583">
            <v>0</v>
          </cell>
          <cell r="AJ583">
            <v>56</v>
          </cell>
          <cell r="AK583">
            <v>42.4</v>
          </cell>
          <cell r="AL583">
            <v>55.9</v>
          </cell>
          <cell r="AM583">
            <v>167811.8</v>
          </cell>
          <cell r="AN583">
            <v>0</v>
          </cell>
          <cell r="AO583">
            <v>167811.8</v>
          </cell>
          <cell r="AP583">
            <v>55.9</v>
          </cell>
          <cell r="AQ583">
            <v>167811.8</v>
          </cell>
          <cell r="AS583">
            <v>167811.8</v>
          </cell>
          <cell r="AT583">
            <v>42.4</v>
          </cell>
          <cell r="AU583">
            <v>127284.8</v>
          </cell>
          <cell r="AW583">
            <v>127284.8</v>
          </cell>
          <cell r="AX583">
            <v>127284.8</v>
          </cell>
          <cell r="AZ583">
            <v>127284.8</v>
          </cell>
          <cell r="BA583">
            <v>0</v>
          </cell>
          <cell r="BB583">
            <v>127284.8</v>
          </cell>
          <cell r="BC583">
            <v>0</v>
          </cell>
          <cell r="BD583">
            <v>0</v>
          </cell>
          <cell r="BE583">
            <v>300.2</v>
          </cell>
          <cell r="BF583">
            <v>300.2</v>
          </cell>
          <cell r="BG583">
            <v>300.2</v>
          </cell>
          <cell r="BH583" t="str">
            <v>Kovdor</v>
          </cell>
        </row>
        <row r="584">
          <cell r="A584">
            <v>200204</v>
          </cell>
          <cell r="B584" t="str">
            <v>bc</v>
          </cell>
          <cell r="C584" t="str">
            <v>bc55</v>
          </cell>
          <cell r="D584">
            <v>37350</v>
          </cell>
          <cell r="E584">
            <v>37331</v>
          </cell>
          <cell r="F584">
            <v>37349</v>
          </cell>
          <cell r="G584">
            <v>60</v>
          </cell>
          <cell r="H584">
            <v>60</v>
          </cell>
          <cell r="I584" t="str">
            <v>FCA Kovdor</v>
          </cell>
          <cell r="J584" t="str">
            <v>CIF Rotterdam</v>
          </cell>
          <cell r="K584" t="str">
            <v>КГОК</v>
          </cell>
          <cell r="L584" t="str">
            <v>КГОК</v>
          </cell>
          <cell r="M584" t="str">
            <v>GMF</v>
          </cell>
          <cell r="N584" t="str">
            <v>Treibacher</v>
          </cell>
          <cell r="O584">
            <v>2040</v>
          </cell>
          <cell r="P584">
            <v>122400</v>
          </cell>
          <cell r="R584">
            <v>122400</v>
          </cell>
          <cell r="S584">
            <v>122400</v>
          </cell>
          <cell r="T584">
            <v>0</v>
          </cell>
          <cell r="U584">
            <v>1600</v>
          </cell>
          <cell r="V584">
            <v>96000</v>
          </cell>
          <cell r="W584">
            <v>96000</v>
          </cell>
          <cell r="X584">
            <v>0</v>
          </cell>
          <cell r="Y584">
            <v>362</v>
          </cell>
          <cell r="Z584">
            <v>21720</v>
          </cell>
          <cell r="AA584">
            <v>0</v>
          </cell>
          <cell r="AB584">
            <v>21720</v>
          </cell>
          <cell r="AD584">
            <v>2632</v>
          </cell>
          <cell r="AE584">
            <v>1920</v>
          </cell>
          <cell r="AF584">
            <v>712</v>
          </cell>
          <cell r="AG584">
            <v>188.5</v>
          </cell>
          <cell r="AH584">
            <v>188.5</v>
          </cell>
          <cell r="AI584">
            <v>0</v>
          </cell>
          <cell r="AJ584">
            <v>2040</v>
          </cell>
          <cell r="AK584">
            <v>1658</v>
          </cell>
          <cell r="AL584">
            <v>2030</v>
          </cell>
          <cell r="AM584">
            <v>121800</v>
          </cell>
          <cell r="AN584">
            <v>0</v>
          </cell>
          <cell r="AO584">
            <v>121800</v>
          </cell>
          <cell r="AP584">
            <v>2030</v>
          </cell>
          <cell r="AQ584">
            <v>121800</v>
          </cell>
          <cell r="AS584">
            <v>121800</v>
          </cell>
          <cell r="AT584">
            <v>1658</v>
          </cell>
          <cell r="AW584">
            <v>99480</v>
          </cell>
          <cell r="AZ584">
            <v>99480</v>
          </cell>
          <cell r="BA584">
            <v>0</v>
          </cell>
          <cell r="BB584">
            <v>90000</v>
          </cell>
          <cell r="BC584">
            <v>9480</v>
          </cell>
          <cell r="BD584">
            <v>0</v>
          </cell>
          <cell r="BE584">
            <v>600</v>
          </cell>
          <cell r="BF584">
            <v>600</v>
          </cell>
          <cell r="BG584">
            <v>659.5</v>
          </cell>
        </row>
        <row r="585">
          <cell r="A585">
            <v>200204</v>
          </cell>
          <cell r="B585" t="str">
            <v>bc</v>
          </cell>
          <cell r="C585" t="str">
            <v>bc56</v>
          </cell>
          <cell r="D585">
            <v>37350</v>
          </cell>
          <cell r="E585">
            <v>37331</v>
          </cell>
          <cell r="F585">
            <v>37353</v>
          </cell>
          <cell r="G585">
            <v>42</v>
          </cell>
          <cell r="H585">
            <v>42</v>
          </cell>
          <cell r="I585" t="str">
            <v>FCA Kovdor</v>
          </cell>
          <cell r="J585" t="str">
            <v>CIF Japan</v>
          </cell>
          <cell r="K585" t="str">
            <v>КГОК</v>
          </cell>
          <cell r="L585" t="str">
            <v>КГОК</v>
          </cell>
          <cell r="M585" t="str">
            <v>GMF</v>
          </cell>
          <cell r="N585" t="str">
            <v>Mitsui</v>
          </cell>
          <cell r="O585">
            <v>2100</v>
          </cell>
          <cell r="P585">
            <v>88200</v>
          </cell>
          <cell r="R585">
            <v>88200</v>
          </cell>
          <cell r="S585">
            <v>88200</v>
          </cell>
          <cell r="T585">
            <v>0</v>
          </cell>
          <cell r="U585">
            <v>1600</v>
          </cell>
          <cell r="V585">
            <v>67200</v>
          </cell>
          <cell r="W585">
            <v>67200</v>
          </cell>
          <cell r="X585">
            <v>0</v>
          </cell>
          <cell r="Y585">
            <v>386</v>
          </cell>
          <cell r="Z585">
            <v>16212</v>
          </cell>
          <cell r="AA585">
            <v>0</v>
          </cell>
          <cell r="AB585">
            <v>16212</v>
          </cell>
          <cell r="AD585">
            <v>3392</v>
          </cell>
          <cell r="AE585">
            <v>2680</v>
          </cell>
          <cell r="AF585">
            <v>712</v>
          </cell>
          <cell r="AG585">
            <v>135.84</v>
          </cell>
          <cell r="AH585">
            <v>135.84</v>
          </cell>
          <cell r="AI585">
            <v>0</v>
          </cell>
          <cell r="AJ585">
            <v>2100</v>
          </cell>
          <cell r="AK585">
            <v>1694</v>
          </cell>
          <cell r="AL585">
            <v>2090</v>
          </cell>
          <cell r="AM585">
            <v>87780</v>
          </cell>
          <cell r="AN585">
            <v>0</v>
          </cell>
          <cell r="AO585">
            <v>87780</v>
          </cell>
          <cell r="AP585">
            <v>2090</v>
          </cell>
          <cell r="AQ585">
            <v>87780</v>
          </cell>
          <cell r="AS585">
            <v>87780</v>
          </cell>
          <cell r="AT585">
            <v>1694</v>
          </cell>
          <cell r="AW585">
            <v>71148</v>
          </cell>
          <cell r="AZ585">
            <v>71148</v>
          </cell>
          <cell r="BA585">
            <v>0</v>
          </cell>
          <cell r="BB585">
            <v>70000</v>
          </cell>
          <cell r="BC585">
            <v>1148</v>
          </cell>
          <cell r="BD585">
            <v>0</v>
          </cell>
          <cell r="BE585">
            <v>420</v>
          </cell>
          <cell r="BF585">
            <v>420</v>
          </cell>
          <cell r="BG585">
            <v>420.16</v>
          </cell>
        </row>
        <row r="586">
          <cell r="A586">
            <v>200204</v>
          </cell>
          <cell r="B586" t="str">
            <v>bc</v>
          </cell>
          <cell r="C586" t="str">
            <v>bc65</v>
          </cell>
          <cell r="D586">
            <v>37350</v>
          </cell>
          <cell r="E586">
            <v>37331</v>
          </cell>
          <cell r="F586">
            <v>37353</v>
          </cell>
          <cell r="G586">
            <v>63</v>
          </cell>
          <cell r="H586">
            <v>63</v>
          </cell>
          <cell r="I586" t="str">
            <v>FCA Kovdor</v>
          </cell>
          <cell r="J586" t="str">
            <v>CIF Japan</v>
          </cell>
          <cell r="K586" t="str">
            <v>КГОК</v>
          </cell>
          <cell r="L586" t="str">
            <v>КГОК</v>
          </cell>
          <cell r="M586" t="str">
            <v>GMF</v>
          </cell>
          <cell r="N586" t="str">
            <v>Mitsui</v>
          </cell>
          <cell r="O586">
            <v>2100</v>
          </cell>
          <cell r="P586">
            <v>132300</v>
          </cell>
          <cell r="R586">
            <v>132300</v>
          </cell>
          <cell r="S586">
            <v>132300</v>
          </cell>
          <cell r="T586">
            <v>0</v>
          </cell>
          <cell r="U586">
            <v>1600</v>
          </cell>
          <cell r="V586">
            <v>100800</v>
          </cell>
          <cell r="W586">
            <v>100800</v>
          </cell>
          <cell r="X586">
            <v>0</v>
          </cell>
          <cell r="Y586">
            <v>396</v>
          </cell>
          <cell r="Z586">
            <v>24948</v>
          </cell>
          <cell r="AA586">
            <v>0</v>
          </cell>
          <cell r="AB586">
            <v>24948</v>
          </cell>
          <cell r="AD586">
            <v>4432</v>
          </cell>
          <cell r="AE586">
            <v>3720</v>
          </cell>
          <cell r="AF586">
            <v>712</v>
          </cell>
          <cell r="AG586">
            <v>203.77</v>
          </cell>
          <cell r="AH586">
            <v>203.77</v>
          </cell>
          <cell r="AI586">
            <v>0</v>
          </cell>
          <cell r="AJ586">
            <v>2100</v>
          </cell>
          <cell r="AK586">
            <v>1684</v>
          </cell>
          <cell r="AL586">
            <v>2090</v>
          </cell>
          <cell r="AM586">
            <v>131670</v>
          </cell>
          <cell r="AN586">
            <v>0</v>
          </cell>
          <cell r="AO586">
            <v>131670</v>
          </cell>
          <cell r="AP586">
            <v>2090</v>
          </cell>
          <cell r="AQ586">
            <v>131670</v>
          </cell>
          <cell r="AS586">
            <v>131670</v>
          </cell>
          <cell r="AT586">
            <v>1684</v>
          </cell>
          <cell r="AW586">
            <v>106092</v>
          </cell>
          <cell r="AZ586">
            <v>106092</v>
          </cell>
          <cell r="BA586">
            <v>0</v>
          </cell>
          <cell r="BB586">
            <v>90000</v>
          </cell>
          <cell r="BC586">
            <v>16092</v>
          </cell>
          <cell r="BD586">
            <v>0</v>
          </cell>
          <cell r="BE586">
            <v>630</v>
          </cell>
          <cell r="BF586">
            <v>630</v>
          </cell>
          <cell r="BG586">
            <v>656.23</v>
          </cell>
        </row>
        <row r="587">
          <cell r="A587">
            <v>200203</v>
          </cell>
          <cell r="B587" t="str">
            <v>foc</v>
          </cell>
          <cell r="C587" t="str">
            <v>foc87</v>
          </cell>
          <cell r="D587">
            <v>37330</v>
          </cell>
          <cell r="E587">
            <v>37331</v>
          </cell>
          <cell r="F587">
            <v>37333</v>
          </cell>
          <cell r="G587">
            <v>3837.280029296875</v>
          </cell>
          <cell r="H587">
            <v>3837.280029296875</v>
          </cell>
          <cell r="I587" t="str">
            <v>FCA Kovdor</v>
          </cell>
          <cell r="J587" t="str">
            <v>DAF Bel-Pol</v>
          </cell>
          <cell r="K587" t="str">
            <v>КГОК</v>
          </cell>
          <cell r="L587" t="str">
            <v>КГОК</v>
          </cell>
          <cell r="M587" t="str">
            <v>GMF</v>
          </cell>
          <cell r="N587" t="str">
            <v>Shiran</v>
          </cell>
          <cell r="O587">
            <v>13.438000000000001</v>
          </cell>
          <cell r="P587">
            <v>98303.44</v>
          </cell>
          <cell r="R587">
            <v>98303.44</v>
          </cell>
          <cell r="S587">
            <v>98303.44</v>
          </cell>
          <cell r="T587">
            <v>0</v>
          </cell>
          <cell r="U587">
            <v>11.34</v>
          </cell>
          <cell r="V587">
            <v>43514.7552</v>
          </cell>
          <cell r="W587">
            <v>43514.75</v>
          </cell>
          <cell r="X587">
            <v>0</v>
          </cell>
          <cell r="Y587">
            <v>1.85</v>
          </cell>
          <cell r="Z587">
            <v>7098.9679999999998</v>
          </cell>
          <cell r="AA587">
            <v>7098.97</v>
          </cell>
          <cell r="AB587">
            <v>0</v>
          </cell>
          <cell r="AC587" t="str">
            <v>Intergate</v>
          </cell>
          <cell r="AD587">
            <v>46668</v>
          </cell>
          <cell r="AE587">
            <v>46668</v>
          </cell>
          <cell r="AF587">
            <v>0</v>
          </cell>
          <cell r="AG587">
            <v>0</v>
          </cell>
          <cell r="AH587">
            <v>0</v>
          </cell>
          <cell r="AI587">
            <v>0</v>
          </cell>
          <cell r="AJ587">
            <v>13.438000000000001</v>
          </cell>
          <cell r="AK587">
            <v>11.456899999999999</v>
          </cell>
          <cell r="AL587">
            <v>13.3849</v>
          </cell>
          <cell r="AM587">
            <v>51361.61</v>
          </cell>
          <cell r="AN587">
            <v>46738.07</v>
          </cell>
          <cell r="AO587">
            <v>98099.68</v>
          </cell>
          <cell r="AP587">
            <v>13.3849</v>
          </cell>
          <cell r="AQ587">
            <v>51361.609100000001</v>
          </cell>
          <cell r="AR587">
            <v>46738.07</v>
          </cell>
          <cell r="AS587">
            <v>98099.679099999994</v>
          </cell>
          <cell r="AT587">
            <v>11.456899999999999</v>
          </cell>
          <cell r="AU587">
            <v>43963.333200000001</v>
          </cell>
          <cell r="AV587">
            <v>46668</v>
          </cell>
          <cell r="AW587">
            <v>90631.333199999994</v>
          </cell>
          <cell r="AX587">
            <v>43963.333200000001</v>
          </cell>
          <cell r="AY587">
            <v>46668</v>
          </cell>
          <cell r="AZ587">
            <v>90631.333199999994</v>
          </cell>
          <cell r="BA587">
            <v>0</v>
          </cell>
          <cell r="BB587">
            <v>90631.33</v>
          </cell>
          <cell r="BC587">
            <v>0</v>
          </cell>
          <cell r="BD587">
            <v>0</v>
          </cell>
          <cell r="BE587">
            <v>203.76089999999999</v>
          </cell>
          <cell r="BF587">
            <v>369.37779999999998</v>
          </cell>
          <cell r="BG587">
            <v>448.57799999999997</v>
          </cell>
        </row>
        <row r="588">
          <cell r="A588">
            <v>200203</v>
          </cell>
          <cell r="B588" t="str">
            <v>ur</v>
          </cell>
          <cell r="C588" t="str">
            <v>ur10</v>
          </cell>
          <cell r="D588">
            <v>37329</v>
          </cell>
          <cell r="E588">
            <v>37331</v>
          </cell>
          <cell r="F588">
            <v>37331</v>
          </cell>
          <cell r="G588">
            <v>6071.06103515625</v>
          </cell>
          <cell r="H588">
            <v>6071.06103515625</v>
          </cell>
          <cell r="I588" t="str">
            <v>FOB Novorossijsk</v>
          </cell>
          <cell r="J588" t="str">
            <v>FOB Novorossijsk</v>
          </cell>
          <cell r="K588" t="str">
            <v>НевАзот</v>
          </cell>
          <cell r="L588" t="str">
            <v>НевАзот</v>
          </cell>
          <cell r="M588" t="str">
            <v>GMF</v>
          </cell>
          <cell r="N588" t="str">
            <v>Transammonia</v>
          </cell>
          <cell r="O588">
            <v>90</v>
          </cell>
          <cell r="P588">
            <v>546395.49</v>
          </cell>
          <cell r="R588">
            <v>546395.49</v>
          </cell>
          <cell r="S588">
            <v>513470.3</v>
          </cell>
          <cell r="T588">
            <v>32925.19</v>
          </cell>
          <cell r="U588">
            <v>56</v>
          </cell>
          <cell r="V588">
            <v>339979.41600000003</v>
          </cell>
          <cell r="W588">
            <v>339979.42</v>
          </cell>
          <cell r="X588">
            <v>0</v>
          </cell>
          <cell r="Y588">
            <v>33.700000000000003</v>
          </cell>
          <cell r="Z588">
            <v>204594.75570000001</v>
          </cell>
          <cell r="AA588">
            <v>204594.76</v>
          </cell>
          <cell r="AB588">
            <v>0</v>
          </cell>
          <cell r="AD588">
            <v>0</v>
          </cell>
          <cell r="AE588">
            <v>0</v>
          </cell>
          <cell r="AF588">
            <v>0</v>
          </cell>
          <cell r="AG588">
            <v>0</v>
          </cell>
          <cell r="AH588">
            <v>0</v>
          </cell>
          <cell r="AI588">
            <v>0</v>
          </cell>
          <cell r="AJ588">
            <v>90</v>
          </cell>
          <cell r="AK588">
            <v>56.1</v>
          </cell>
          <cell r="AL588">
            <v>89.9</v>
          </cell>
          <cell r="AM588">
            <v>545788.38</v>
          </cell>
          <cell r="AN588">
            <v>0</v>
          </cell>
          <cell r="AO588">
            <v>545788.38</v>
          </cell>
          <cell r="AP588">
            <v>89.9</v>
          </cell>
          <cell r="AQ588">
            <v>545788.38390000002</v>
          </cell>
          <cell r="AS588">
            <v>545788.38390000002</v>
          </cell>
          <cell r="AT588">
            <v>56.1</v>
          </cell>
          <cell r="AW588">
            <v>340586.5221</v>
          </cell>
          <cell r="AZ588">
            <v>340586.5221</v>
          </cell>
          <cell r="BA588">
            <v>0</v>
          </cell>
          <cell r="BB588">
            <v>340586.52</v>
          </cell>
          <cell r="BC588">
            <v>0</v>
          </cell>
          <cell r="BD588">
            <v>89888.38</v>
          </cell>
          <cell r="BE588">
            <v>607.10609999999997</v>
          </cell>
          <cell r="BF588">
            <v>607.10609999999997</v>
          </cell>
          <cell r="BG588">
            <v>607.10609999999997</v>
          </cell>
          <cell r="BH588" t="str">
            <v>Resit Atasoy</v>
          </cell>
        </row>
        <row r="589">
          <cell r="A589">
            <v>200203</v>
          </cell>
          <cell r="B589" t="str">
            <v>np</v>
          </cell>
          <cell r="C589" t="str">
            <v>np43</v>
          </cell>
          <cell r="D589">
            <v>37330</v>
          </cell>
          <cell r="E589">
            <v>37332</v>
          </cell>
          <cell r="F589">
            <v>37332</v>
          </cell>
          <cell r="G589">
            <v>2478.5</v>
          </cell>
          <cell r="H589">
            <v>2478.5</v>
          </cell>
          <cell r="I589" t="str">
            <v>FCA Sala</v>
          </cell>
          <cell r="J589" t="str">
            <v>DAF Ivangorod</v>
          </cell>
          <cell r="K589" t="str">
            <v>Фосфорит</v>
          </cell>
          <cell r="L589" t="str">
            <v>Фосфорит</v>
          </cell>
          <cell r="M589" t="str">
            <v>GMF</v>
          </cell>
          <cell r="N589" t="str">
            <v>IET</v>
          </cell>
          <cell r="O589">
            <v>103.6</v>
          </cell>
          <cell r="P589">
            <v>256772.6</v>
          </cell>
          <cell r="R589">
            <v>256772.6</v>
          </cell>
          <cell r="S589">
            <v>256772.6</v>
          </cell>
          <cell r="T589">
            <v>0</v>
          </cell>
          <cell r="U589">
            <v>90.3</v>
          </cell>
          <cell r="V589">
            <v>223808.55</v>
          </cell>
          <cell r="W589">
            <v>223808.55</v>
          </cell>
          <cell r="X589">
            <v>0</v>
          </cell>
          <cell r="Y589">
            <v>12.34</v>
          </cell>
          <cell r="Z589">
            <v>30584.69</v>
          </cell>
          <cell r="AA589">
            <v>30584.69</v>
          </cell>
          <cell r="AB589">
            <v>0</v>
          </cell>
          <cell r="AC589" t="str">
            <v>IPCL</v>
          </cell>
          <cell r="AD589">
            <v>1635.81</v>
          </cell>
          <cell r="AE589">
            <v>1635.81</v>
          </cell>
          <cell r="AF589">
            <v>0</v>
          </cell>
          <cell r="AG589">
            <v>0</v>
          </cell>
          <cell r="AH589">
            <v>0</v>
          </cell>
          <cell r="AI589">
            <v>0</v>
          </cell>
          <cell r="AJ589">
            <v>103.6</v>
          </cell>
          <cell r="AK589">
            <v>91.06</v>
          </cell>
          <cell r="AL589">
            <v>103.5</v>
          </cell>
          <cell r="AM589">
            <v>256524.75</v>
          </cell>
          <cell r="AN589">
            <v>0</v>
          </cell>
          <cell r="AO589">
            <v>256524.75</v>
          </cell>
          <cell r="AP589">
            <v>103.5</v>
          </cell>
          <cell r="AQ589">
            <v>256524.75</v>
          </cell>
          <cell r="AS589">
            <v>256524.75</v>
          </cell>
          <cell r="AT589">
            <v>91.06</v>
          </cell>
          <cell r="AW589">
            <v>225692.21</v>
          </cell>
          <cell r="AZ589">
            <v>225692.21</v>
          </cell>
          <cell r="BA589">
            <v>0</v>
          </cell>
          <cell r="BB589">
            <v>225692.21</v>
          </cell>
          <cell r="BC589">
            <v>0</v>
          </cell>
          <cell r="BD589">
            <v>0</v>
          </cell>
          <cell r="BE589">
            <v>247.85</v>
          </cell>
          <cell r="BF589">
            <v>247.85</v>
          </cell>
          <cell r="BG589">
            <v>247.85</v>
          </cell>
        </row>
        <row r="590">
          <cell r="A590">
            <v>200203</v>
          </cell>
          <cell r="B590" t="str">
            <v>eac</v>
          </cell>
          <cell r="C590" t="str">
            <v>eac44</v>
          </cell>
          <cell r="D590">
            <v>37335</v>
          </cell>
          <cell r="E590">
            <v>37333</v>
          </cell>
          <cell r="F590">
            <v>37333</v>
          </cell>
          <cell r="G590">
            <v>256.33099365234375</v>
          </cell>
          <cell r="H590">
            <v>256.33099365234375</v>
          </cell>
          <cell r="I590" t="str">
            <v>FCA Tonshaevo</v>
          </cell>
          <cell r="J590" t="str">
            <v>FCA Tonshaevo</v>
          </cell>
          <cell r="K590" t="str">
            <v>Карбохим</v>
          </cell>
          <cell r="L590" t="str">
            <v>НевАзот</v>
          </cell>
          <cell r="M590" t="str">
            <v>GMF</v>
          </cell>
          <cell r="N590" t="str">
            <v>SVL</v>
          </cell>
          <cell r="O590">
            <v>355</v>
          </cell>
          <cell r="P590">
            <v>90997.51</v>
          </cell>
          <cell r="R590">
            <v>90997.51</v>
          </cell>
          <cell r="S590">
            <v>68944.070000000007</v>
          </cell>
          <cell r="T590">
            <v>22053.439999999999</v>
          </cell>
          <cell r="U590">
            <v>380</v>
          </cell>
          <cell r="V590">
            <v>97405.78</v>
          </cell>
          <cell r="W590">
            <v>97405.78</v>
          </cell>
          <cell r="X590">
            <v>0</v>
          </cell>
          <cell r="Y590">
            <v>-26.5</v>
          </cell>
          <cell r="Z590">
            <v>-6792.7714999999998</v>
          </cell>
          <cell r="AA590">
            <v>-6792.77</v>
          </cell>
          <cell r="AB590">
            <v>0</v>
          </cell>
          <cell r="AD590">
            <v>0</v>
          </cell>
          <cell r="AE590">
            <v>0</v>
          </cell>
          <cell r="AF590">
            <v>0</v>
          </cell>
          <cell r="AG590">
            <v>0</v>
          </cell>
          <cell r="AH590">
            <v>0</v>
          </cell>
          <cell r="AI590">
            <v>0</v>
          </cell>
          <cell r="AJ590">
            <v>355</v>
          </cell>
          <cell r="AK590">
            <v>380.5</v>
          </cell>
          <cell r="AL590">
            <v>354.5</v>
          </cell>
          <cell r="AM590">
            <v>90869.34</v>
          </cell>
          <cell r="AN590">
            <v>0</v>
          </cell>
          <cell r="AO590">
            <v>90869.34</v>
          </cell>
          <cell r="AP590">
            <v>354.5</v>
          </cell>
          <cell r="AS590">
            <v>90869.339500000002</v>
          </cell>
          <cell r="AT590">
            <v>380.5</v>
          </cell>
          <cell r="AW590">
            <v>97533.945500000002</v>
          </cell>
          <cell r="AZ590">
            <v>97533.945500000002</v>
          </cell>
          <cell r="BA590">
            <v>0</v>
          </cell>
          <cell r="BB590">
            <v>97533.95</v>
          </cell>
          <cell r="BC590">
            <v>0</v>
          </cell>
          <cell r="BD590">
            <v>0</v>
          </cell>
          <cell r="BE590">
            <v>128.16550000000001</v>
          </cell>
          <cell r="BF590">
            <v>128.16550000000001</v>
          </cell>
          <cell r="BG590">
            <v>128.16550000000001</v>
          </cell>
        </row>
        <row r="591">
          <cell r="A591">
            <v>200203</v>
          </cell>
          <cell r="B591" t="str">
            <v>np</v>
          </cell>
          <cell r="C591" t="str">
            <v>np46</v>
          </cell>
          <cell r="D591">
            <v>37333</v>
          </cell>
          <cell r="E591">
            <v>37333</v>
          </cell>
          <cell r="F591">
            <v>37333</v>
          </cell>
          <cell r="G591">
            <v>894</v>
          </cell>
          <cell r="H591">
            <v>894</v>
          </cell>
          <cell r="I591" t="str">
            <v>FCA Sala</v>
          </cell>
          <cell r="J591" t="str">
            <v>DAF Ivangorod</v>
          </cell>
          <cell r="K591" t="str">
            <v>Фосфорит</v>
          </cell>
          <cell r="L591" t="str">
            <v>Фосфорит</v>
          </cell>
          <cell r="M591" t="str">
            <v>GMF</v>
          </cell>
          <cell r="N591" t="str">
            <v>Kelenisso</v>
          </cell>
          <cell r="O591">
            <v>107</v>
          </cell>
          <cell r="P591">
            <v>95658</v>
          </cell>
          <cell r="R591">
            <v>95658</v>
          </cell>
          <cell r="S591">
            <v>95230</v>
          </cell>
          <cell r="T591">
            <v>428</v>
          </cell>
          <cell r="U591">
            <v>90.3</v>
          </cell>
          <cell r="V591">
            <v>80728.2</v>
          </cell>
          <cell r="W591">
            <v>80728.2</v>
          </cell>
          <cell r="X591">
            <v>0</v>
          </cell>
          <cell r="Y591">
            <v>15.74</v>
          </cell>
          <cell r="Z591">
            <v>14071.56</v>
          </cell>
          <cell r="AA591">
            <v>14071.56</v>
          </cell>
          <cell r="AB591">
            <v>0</v>
          </cell>
          <cell r="AC591" t="str">
            <v>forwarder</v>
          </cell>
          <cell r="AD591">
            <v>590.04</v>
          </cell>
          <cell r="AE591">
            <v>590.04</v>
          </cell>
          <cell r="AF591">
            <v>0</v>
          </cell>
          <cell r="AG591">
            <v>0</v>
          </cell>
          <cell r="AH591">
            <v>0</v>
          </cell>
          <cell r="AI591">
            <v>0</v>
          </cell>
          <cell r="AJ591">
            <v>107</v>
          </cell>
          <cell r="AK591">
            <v>91.06</v>
          </cell>
          <cell r="AL591">
            <v>106.9</v>
          </cell>
          <cell r="AM591">
            <v>95568.6</v>
          </cell>
          <cell r="AN591">
            <v>0</v>
          </cell>
          <cell r="AO591">
            <v>95568.6</v>
          </cell>
          <cell r="AP591">
            <v>106.9</v>
          </cell>
          <cell r="AQ591">
            <v>95568.6</v>
          </cell>
          <cell r="AS591">
            <v>95568.6</v>
          </cell>
          <cell r="AT591">
            <v>91.06</v>
          </cell>
          <cell r="AW591">
            <v>81407.64</v>
          </cell>
          <cell r="AZ591">
            <v>81407.64</v>
          </cell>
          <cell r="BA591">
            <v>0</v>
          </cell>
          <cell r="BB591">
            <v>81407.64</v>
          </cell>
          <cell r="BC591">
            <v>0</v>
          </cell>
          <cell r="BD591">
            <v>0</v>
          </cell>
          <cell r="BE591">
            <v>89.4</v>
          </cell>
          <cell r="BF591">
            <v>89.4</v>
          </cell>
          <cell r="BG591">
            <v>89.4</v>
          </cell>
        </row>
        <row r="592">
          <cell r="A592">
            <v>200203</v>
          </cell>
          <cell r="B592" t="str">
            <v>aac</v>
          </cell>
          <cell r="C592" t="str">
            <v>aac71</v>
          </cell>
          <cell r="D592">
            <v>37346</v>
          </cell>
          <cell r="E592">
            <v>37334</v>
          </cell>
          <cell r="F592">
            <v>37334</v>
          </cell>
          <cell r="G592">
            <v>497</v>
          </cell>
          <cell r="H592">
            <v>497</v>
          </cell>
          <cell r="I592" t="str">
            <v>FCA Nevinnomyssk</v>
          </cell>
          <cell r="J592" t="str">
            <v>DAF Buslovskaja</v>
          </cell>
          <cell r="K592" t="str">
            <v>НевАзот</v>
          </cell>
          <cell r="L592" t="str">
            <v>НевАзот</v>
          </cell>
          <cell r="M592" t="str">
            <v>GMF</v>
          </cell>
          <cell r="N592" t="str">
            <v>Crudex2</v>
          </cell>
          <cell r="O592">
            <v>205</v>
          </cell>
          <cell r="P592">
            <v>101885</v>
          </cell>
          <cell r="R592">
            <v>101885</v>
          </cell>
          <cell r="S592">
            <v>101885</v>
          </cell>
          <cell r="T592">
            <v>0</v>
          </cell>
          <cell r="U592">
            <v>110</v>
          </cell>
          <cell r="V592">
            <v>54670</v>
          </cell>
          <cell r="W592">
            <v>54670</v>
          </cell>
          <cell r="X592">
            <v>0</v>
          </cell>
          <cell r="Y592">
            <v>37.869999999999997</v>
          </cell>
          <cell r="Z592">
            <v>18821.39</v>
          </cell>
          <cell r="AA592">
            <v>18821.39</v>
          </cell>
          <cell r="AB592">
            <v>0</v>
          </cell>
          <cell r="AC592" t="str">
            <v>IPCL</v>
          </cell>
          <cell r="AD592">
            <v>27648.959999999999</v>
          </cell>
          <cell r="AE592">
            <v>27648.959999999999</v>
          </cell>
          <cell r="AF592">
            <v>0</v>
          </cell>
          <cell r="AG592">
            <v>0</v>
          </cell>
          <cell r="AH592">
            <v>0</v>
          </cell>
          <cell r="AI592">
            <v>0</v>
          </cell>
          <cell r="AJ592">
            <v>205</v>
          </cell>
          <cell r="AK592">
            <v>166.13</v>
          </cell>
          <cell r="AL592">
            <v>204.5</v>
          </cell>
          <cell r="AM592">
            <v>101636.5</v>
          </cell>
          <cell r="AN592">
            <v>0</v>
          </cell>
          <cell r="AO592">
            <v>101636.5</v>
          </cell>
          <cell r="AP592">
            <v>204.5</v>
          </cell>
          <cell r="AS592">
            <v>101636.5</v>
          </cell>
          <cell r="AT592">
            <v>166.13</v>
          </cell>
          <cell r="AW592">
            <v>82566.61</v>
          </cell>
          <cell r="AZ592">
            <v>82566.61</v>
          </cell>
          <cell r="BA592">
            <v>0</v>
          </cell>
          <cell r="BB592">
            <v>82566.61</v>
          </cell>
          <cell r="BC592">
            <v>0</v>
          </cell>
          <cell r="BD592">
            <v>0</v>
          </cell>
          <cell r="BE592">
            <v>248.5</v>
          </cell>
          <cell r="BF592">
            <v>248.5</v>
          </cell>
          <cell r="BG592">
            <v>247.65</v>
          </cell>
        </row>
        <row r="593">
          <cell r="A593">
            <v>200203</v>
          </cell>
          <cell r="B593" t="str">
            <v>bc</v>
          </cell>
          <cell r="C593" t="str">
            <v>bc59</v>
          </cell>
          <cell r="D593">
            <v>37343</v>
          </cell>
          <cell r="E593">
            <v>37334</v>
          </cell>
          <cell r="F593">
            <v>37343</v>
          </cell>
          <cell r="G593">
            <v>40</v>
          </cell>
          <cell r="H593">
            <v>40</v>
          </cell>
          <cell r="I593" t="str">
            <v>FCA Kovdor</v>
          </cell>
          <cell r="J593" t="str">
            <v>CIF Antwerpen</v>
          </cell>
          <cell r="K593" t="str">
            <v>КГОК</v>
          </cell>
          <cell r="L593" t="str">
            <v>КГОК</v>
          </cell>
          <cell r="M593" t="str">
            <v>GMF</v>
          </cell>
          <cell r="N593" t="str">
            <v>Imexco</v>
          </cell>
          <cell r="O593">
            <v>2050</v>
          </cell>
          <cell r="P593">
            <v>82000</v>
          </cell>
          <cell r="R593">
            <v>82000</v>
          </cell>
          <cell r="S593">
            <v>41000</v>
          </cell>
          <cell r="T593">
            <v>41000</v>
          </cell>
          <cell r="U593">
            <v>1600</v>
          </cell>
          <cell r="V593">
            <v>64000</v>
          </cell>
          <cell r="W593">
            <v>64000</v>
          </cell>
          <cell r="X593">
            <v>0</v>
          </cell>
          <cell r="Y593">
            <v>349</v>
          </cell>
          <cell r="Z593">
            <v>13960</v>
          </cell>
          <cell r="AA593">
            <v>13960</v>
          </cell>
          <cell r="AB593">
            <v>0</v>
          </cell>
          <cell r="AD593">
            <v>2660.06</v>
          </cell>
          <cell r="AE593">
            <v>2660.06</v>
          </cell>
          <cell r="AF593">
            <v>0</v>
          </cell>
          <cell r="AG593">
            <v>151.54</v>
          </cell>
          <cell r="AH593">
            <v>151.54</v>
          </cell>
          <cell r="AI593">
            <v>0</v>
          </cell>
          <cell r="AJ593">
            <v>2050</v>
          </cell>
          <cell r="AK593">
            <v>1681</v>
          </cell>
          <cell r="AL593">
            <v>2040</v>
          </cell>
          <cell r="AM593">
            <v>81600</v>
          </cell>
          <cell r="AN593">
            <v>0</v>
          </cell>
          <cell r="AO593">
            <v>81600</v>
          </cell>
          <cell r="AP593">
            <v>2040</v>
          </cell>
          <cell r="AQ593">
            <v>81600</v>
          </cell>
          <cell r="AS593">
            <v>81600</v>
          </cell>
          <cell r="AT593">
            <v>1681</v>
          </cell>
          <cell r="AW593">
            <v>67240</v>
          </cell>
          <cell r="AZ593">
            <v>67240</v>
          </cell>
          <cell r="BA593">
            <v>0</v>
          </cell>
          <cell r="BB593">
            <v>67240</v>
          </cell>
          <cell r="BC593">
            <v>0</v>
          </cell>
          <cell r="BD593">
            <v>0</v>
          </cell>
          <cell r="BE593">
            <v>400</v>
          </cell>
          <cell r="BF593">
            <v>400</v>
          </cell>
          <cell r="BG593">
            <v>428.4</v>
          </cell>
        </row>
        <row r="594">
          <cell r="A594">
            <v>200203</v>
          </cell>
          <cell r="B594" t="str">
            <v>foc</v>
          </cell>
          <cell r="C594" t="str">
            <v>foc89</v>
          </cell>
          <cell r="D594">
            <v>37336</v>
          </cell>
          <cell r="E594">
            <v>37334</v>
          </cell>
          <cell r="F594">
            <v>37336</v>
          </cell>
          <cell r="G594">
            <v>3852.179931640625</v>
          </cell>
          <cell r="H594">
            <v>3852.179931640625</v>
          </cell>
          <cell r="I594" t="str">
            <v>FCA Kovdor</v>
          </cell>
          <cell r="J594" t="str">
            <v>DAF Bel-Pol</v>
          </cell>
          <cell r="K594" t="str">
            <v>КГОК</v>
          </cell>
          <cell r="L594" t="str">
            <v>КГОК</v>
          </cell>
          <cell r="M594" t="str">
            <v>GMF</v>
          </cell>
          <cell r="N594" t="str">
            <v>Shiran</v>
          </cell>
          <cell r="O594">
            <v>13.2789</v>
          </cell>
          <cell r="P594">
            <v>98072.26</v>
          </cell>
          <cell r="R594">
            <v>98072.26</v>
          </cell>
          <cell r="S594">
            <v>98072.26</v>
          </cell>
          <cell r="T594">
            <v>0</v>
          </cell>
          <cell r="U594">
            <v>11.26</v>
          </cell>
          <cell r="V594">
            <v>43375.546799999996</v>
          </cell>
          <cell r="W594">
            <v>43375.55</v>
          </cell>
          <cell r="X594">
            <v>0</v>
          </cell>
          <cell r="Y594">
            <v>1.86</v>
          </cell>
          <cell r="Z594">
            <v>7165.0547999999999</v>
          </cell>
          <cell r="AA594">
            <v>7165.05</v>
          </cell>
          <cell r="AB594">
            <v>0</v>
          </cell>
          <cell r="AC594" t="str">
            <v>Intergate</v>
          </cell>
          <cell r="AD594">
            <v>46764</v>
          </cell>
          <cell r="AE594">
            <v>46764</v>
          </cell>
          <cell r="AF594">
            <v>0</v>
          </cell>
          <cell r="AG594">
            <v>0</v>
          </cell>
          <cell r="AH594">
            <v>0</v>
          </cell>
          <cell r="AI594">
            <v>0</v>
          </cell>
          <cell r="AJ594">
            <v>13.2789</v>
          </cell>
          <cell r="AK594">
            <v>11.31</v>
          </cell>
          <cell r="AL594">
            <v>13.2272</v>
          </cell>
          <cell r="AM594">
            <v>50953.56</v>
          </cell>
          <cell r="AN594">
            <v>46919.55</v>
          </cell>
          <cell r="AO594">
            <v>97873.11</v>
          </cell>
          <cell r="AP594">
            <v>13.2272</v>
          </cell>
          <cell r="AQ594">
            <v>50953.5553</v>
          </cell>
          <cell r="AR594">
            <v>46919.55</v>
          </cell>
          <cell r="AS594">
            <v>97873.105299999996</v>
          </cell>
          <cell r="AT594">
            <v>11.31</v>
          </cell>
          <cell r="AU594">
            <v>43568.1558</v>
          </cell>
          <cell r="AV594">
            <v>46764</v>
          </cell>
          <cell r="AW594">
            <v>90332.155799999993</v>
          </cell>
          <cell r="AX594">
            <v>43568.1558</v>
          </cell>
          <cell r="AY594">
            <v>46764</v>
          </cell>
          <cell r="AZ594">
            <v>90332.155799999993</v>
          </cell>
          <cell r="BA594">
            <v>0</v>
          </cell>
          <cell r="BB594">
            <v>90332.160000000003</v>
          </cell>
          <cell r="BC594">
            <v>0</v>
          </cell>
          <cell r="BD594">
            <v>0</v>
          </cell>
          <cell r="BE594">
            <v>199.15469999999999</v>
          </cell>
          <cell r="BF594">
            <v>375.8947</v>
          </cell>
          <cell r="BG594">
            <v>192.60900000000001</v>
          </cell>
        </row>
        <row r="595">
          <cell r="A595">
            <v>200203</v>
          </cell>
          <cell r="B595" t="str">
            <v>vam</v>
          </cell>
          <cell r="C595" t="str">
            <v>vam03</v>
          </cell>
          <cell r="D595">
            <v>37338</v>
          </cell>
          <cell r="E595">
            <v>37334</v>
          </cell>
          <cell r="F595">
            <v>37336</v>
          </cell>
          <cell r="G595">
            <v>294.29998779296875</v>
          </cell>
          <cell r="H595">
            <v>294.29998779296875</v>
          </cell>
          <cell r="I595" t="str">
            <v>FCA Nevinnomyssk</v>
          </cell>
          <cell r="J595" t="str">
            <v>DAF Buslovskaja</v>
          </cell>
          <cell r="K595" t="str">
            <v>НевАзот</v>
          </cell>
          <cell r="L595" t="str">
            <v>НевАзот</v>
          </cell>
          <cell r="M595" t="str">
            <v>GMF</v>
          </cell>
          <cell r="N595" t="str">
            <v>Chemindustrial</v>
          </cell>
          <cell r="O595">
            <v>390</v>
          </cell>
          <cell r="P595">
            <v>114777</v>
          </cell>
          <cell r="R595">
            <v>114777</v>
          </cell>
          <cell r="S595">
            <v>114777</v>
          </cell>
          <cell r="T595">
            <v>0</v>
          </cell>
          <cell r="U595">
            <v>310</v>
          </cell>
          <cell r="V595">
            <v>91233</v>
          </cell>
          <cell r="W595">
            <v>91233</v>
          </cell>
          <cell r="X595">
            <v>0</v>
          </cell>
          <cell r="Y595">
            <v>18.84</v>
          </cell>
          <cell r="Z595">
            <v>5544.6120000000001</v>
          </cell>
          <cell r="AA595">
            <v>5544.61</v>
          </cell>
          <cell r="AB595">
            <v>0</v>
          </cell>
          <cell r="AC595" t="str">
            <v>Transair</v>
          </cell>
          <cell r="AD595">
            <v>17556.98</v>
          </cell>
          <cell r="AE595">
            <v>17556.98</v>
          </cell>
          <cell r="AF595">
            <v>0</v>
          </cell>
          <cell r="AG595">
            <v>0</v>
          </cell>
          <cell r="AH595">
            <v>0</v>
          </cell>
          <cell r="AI595">
            <v>0</v>
          </cell>
          <cell r="AJ595">
            <v>390</v>
          </cell>
          <cell r="AK595">
            <v>370.16</v>
          </cell>
          <cell r="AL595">
            <v>389.5</v>
          </cell>
          <cell r="AM595">
            <v>114629.85</v>
          </cell>
          <cell r="AN595">
            <v>0</v>
          </cell>
          <cell r="AO595">
            <v>114629.85</v>
          </cell>
          <cell r="AP595">
            <v>389.5</v>
          </cell>
          <cell r="AS595">
            <v>114629.85</v>
          </cell>
          <cell r="AT595">
            <v>370.16</v>
          </cell>
          <cell r="AW595">
            <v>108938.088</v>
          </cell>
          <cell r="AZ595">
            <v>108938.088</v>
          </cell>
          <cell r="BA595">
            <v>0</v>
          </cell>
          <cell r="BB595">
            <v>108938.09</v>
          </cell>
          <cell r="BC595">
            <v>0</v>
          </cell>
          <cell r="BD595">
            <v>0</v>
          </cell>
          <cell r="BE595">
            <v>147.15</v>
          </cell>
          <cell r="BF595">
            <v>147.15</v>
          </cell>
          <cell r="BG595">
            <v>148.108</v>
          </cell>
        </row>
        <row r="596">
          <cell r="A596">
            <v>200203</v>
          </cell>
          <cell r="B596" t="str">
            <v>aah</v>
          </cell>
          <cell r="C596" t="str">
            <v>aah26</v>
          </cell>
          <cell r="D596">
            <v>37338</v>
          </cell>
          <cell r="E596">
            <v>37335</v>
          </cell>
          <cell r="F596">
            <v>37335</v>
          </cell>
          <cell r="G596">
            <v>88.699996948242188</v>
          </cell>
          <cell r="H596">
            <v>88.699996948242188</v>
          </cell>
          <cell r="I596" t="str">
            <v>FCA Nevinnomyssk</v>
          </cell>
          <cell r="J596" t="str">
            <v>DAF Uspenskaja</v>
          </cell>
          <cell r="K596" t="str">
            <v>НевАзот</v>
          </cell>
          <cell r="L596" t="str">
            <v>НевАзот</v>
          </cell>
          <cell r="M596" t="str">
            <v>GMF</v>
          </cell>
          <cell r="N596" t="str">
            <v>PCC</v>
          </cell>
          <cell r="O596">
            <v>369</v>
          </cell>
          <cell r="P596">
            <v>32730.3</v>
          </cell>
          <cell r="R596">
            <v>32730.3</v>
          </cell>
          <cell r="S596">
            <v>32730.3</v>
          </cell>
          <cell r="T596">
            <v>0</v>
          </cell>
          <cell r="U596">
            <v>315</v>
          </cell>
          <cell r="V596">
            <v>27940.5</v>
          </cell>
          <cell r="W596">
            <v>27940.5</v>
          </cell>
          <cell r="X596">
            <v>0</v>
          </cell>
          <cell r="Y596">
            <v>29.58</v>
          </cell>
          <cell r="Z596">
            <v>2623.7460000000001</v>
          </cell>
          <cell r="AA596">
            <v>2623.75</v>
          </cell>
          <cell r="AB596">
            <v>0</v>
          </cell>
          <cell r="AC596" t="str">
            <v>Anonymous</v>
          </cell>
          <cell r="AD596">
            <v>2032.62</v>
          </cell>
          <cell r="AE596">
            <v>2032.62</v>
          </cell>
          <cell r="AF596">
            <v>0</v>
          </cell>
          <cell r="AG596">
            <v>0</v>
          </cell>
          <cell r="AH596">
            <v>0</v>
          </cell>
          <cell r="AI596">
            <v>0</v>
          </cell>
          <cell r="AJ596">
            <v>369</v>
          </cell>
          <cell r="AK596">
            <v>338.42</v>
          </cell>
          <cell r="AL596">
            <v>368.5</v>
          </cell>
          <cell r="AM596">
            <v>32685.95</v>
          </cell>
          <cell r="AN596">
            <v>0</v>
          </cell>
          <cell r="AO596">
            <v>32685.95</v>
          </cell>
          <cell r="AP596">
            <v>368.5</v>
          </cell>
          <cell r="AS596">
            <v>32685.95</v>
          </cell>
          <cell r="AT596">
            <v>338.42</v>
          </cell>
          <cell r="AW596">
            <v>30017.853999999999</v>
          </cell>
          <cell r="AZ596">
            <v>30017.853999999999</v>
          </cell>
          <cell r="BA596">
            <v>0</v>
          </cell>
          <cell r="BB596">
            <v>30017.85</v>
          </cell>
          <cell r="BC596">
            <v>0</v>
          </cell>
          <cell r="BD596">
            <v>0</v>
          </cell>
          <cell r="BE596">
            <v>44.35</v>
          </cell>
          <cell r="BF596">
            <v>44.35</v>
          </cell>
          <cell r="BG596">
            <v>44.734000000000002</v>
          </cell>
        </row>
        <row r="597">
          <cell r="A597">
            <v>200203</v>
          </cell>
          <cell r="B597" t="str">
            <v>ac</v>
          </cell>
          <cell r="C597" t="str">
            <v>ac87</v>
          </cell>
          <cell r="D597">
            <v>37332</v>
          </cell>
          <cell r="E597">
            <v>37335</v>
          </cell>
          <cell r="F597">
            <v>37335</v>
          </cell>
          <cell r="G597">
            <v>4200</v>
          </cell>
          <cell r="H597">
            <v>4200</v>
          </cell>
          <cell r="I597" t="str">
            <v>FOB Murmansk</v>
          </cell>
          <cell r="J597" t="str">
            <v>FOB Murmansk</v>
          </cell>
          <cell r="K597" t="str">
            <v>КГОК</v>
          </cell>
          <cell r="L597" t="str">
            <v>КГОК</v>
          </cell>
          <cell r="M597" t="str">
            <v>GMF</v>
          </cell>
          <cell r="N597" t="str">
            <v>Norsk Hydro</v>
          </cell>
          <cell r="O597">
            <v>44.5</v>
          </cell>
          <cell r="P597">
            <v>186900</v>
          </cell>
          <cell r="R597">
            <v>186900</v>
          </cell>
          <cell r="S597">
            <v>186900</v>
          </cell>
          <cell r="T597">
            <v>0</v>
          </cell>
          <cell r="U597">
            <v>33</v>
          </cell>
          <cell r="V597">
            <v>138600</v>
          </cell>
          <cell r="W597">
            <v>138600</v>
          </cell>
          <cell r="X597">
            <v>0</v>
          </cell>
          <cell r="Y597">
            <v>11.2</v>
          </cell>
          <cell r="Z597">
            <v>47040</v>
          </cell>
          <cell r="AA597">
            <v>47040</v>
          </cell>
          <cell r="AB597">
            <v>0</v>
          </cell>
          <cell r="AD597">
            <v>0</v>
          </cell>
          <cell r="AE597">
            <v>0</v>
          </cell>
          <cell r="AF597">
            <v>0</v>
          </cell>
          <cell r="AG597">
            <v>0</v>
          </cell>
          <cell r="AH597">
            <v>0</v>
          </cell>
          <cell r="AI597">
            <v>0</v>
          </cell>
          <cell r="AJ597">
            <v>44.5</v>
          </cell>
          <cell r="AK597">
            <v>33.1</v>
          </cell>
          <cell r="AL597">
            <v>44.4</v>
          </cell>
          <cell r="AM597">
            <v>186480</v>
          </cell>
          <cell r="AN597">
            <v>0</v>
          </cell>
          <cell r="AO597">
            <v>186480</v>
          </cell>
          <cell r="AP597">
            <v>44.4</v>
          </cell>
          <cell r="AQ597">
            <v>186480</v>
          </cell>
          <cell r="AS597">
            <v>186480</v>
          </cell>
          <cell r="AT597">
            <v>33.1</v>
          </cell>
          <cell r="AU597">
            <v>139020</v>
          </cell>
          <cell r="AW597">
            <v>139020</v>
          </cell>
          <cell r="AX597">
            <v>139020</v>
          </cell>
          <cell r="AZ597">
            <v>139020</v>
          </cell>
          <cell r="BA597">
            <v>0</v>
          </cell>
          <cell r="BB597">
            <v>139020</v>
          </cell>
          <cell r="BC597">
            <v>0</v>
          </cell>
          <cell r="BD597">
            <v>0</v>
          </cell>
          <cell r="BE597">
            <v>420</v>
          </cell>
          <cell r="BF597">
            <v>420</v>
          </cell>
          <cell r="BG597">
            <v>420</v>
          </cell>
        </row>
        <row r="598">
          <cell r="A598">
            <v>200203</v>
          </cell>
          <cell r="B598" t="str">
            <v>eac</v>
          </cell>
          <cell r="C598" t="str">
            <v>eac37</v>
          </cell>
          <cell r="D598">
            <v>37345</v>
          </cell>
          <cell r="E598">
            <v>37335</v>
          </cell>
          <cell r="F598">
            <v>37335</v>
          </cell>
          <cell r="G598">
            <v>454.70001220703125</v>
          </cell>
          <cell r="H598">
            <v>454.70001220703125</v>
          </cell>
          <cell r="I598" t="str">
            <v>FCA Tonshaevo</v>
          </cell>
          <cell r="J598" t="str">
            <v>DAF Buslovskaja</v>
          </cell>
          <cell r="K598" t="str">
            <v>Молома</v>
          </cell>
          <cell r="L598" t="str">
            <v>КГОК</v>
          </cell>
          <cell r="M598" t="str">
            <v>GMF</v>
          </cell>
          <cell r="N598" t="str">
            <v>Vinmar</v>
          </cell>
          <cell r="O598">
            <v>380</v>
          </cell>
          <cell r="P598">
            <v>172786</v>
          </cell>
          <cell r="R598">
            <v>172786</v>
          </cell>
          <cell r="S598">
            <v>172786</v>
          </cell>
          <cell r="T598">
            <v>0</v>
          </cell>
          <cell r="U598">
            <v>370.4</v>
          </cell>
          <cell r="V598">
            <v>168420.88</v>
          </cell>
          <cell r="W598">
            <v>168420.88</v>
          </cell>
          <cell r="X598">
            <v>0</v>
          </cell>
          <cell r="Y598">
            <v>-35.659999999999997</v>
          </cell>
          <cell r="Z598">
            <v>-16214.602000000001</v>
          </cell>
          <cell r="AA598">
            <v>-16214.6</v>
          </cell>
          <cell r="AB598">
            <v>0</v>
          </cell>
          <cell r="AC598" t="str">
            <v>Transair</v>
          </cell>
          <cell r="AD598">
            <v>19897.439999999999</v>
          </cell>
          <cell r="AE598">
            <v>19897.439999999999</v>
          </cell>
          <cell r="AF598">
            <v>0</v>
          </cell>
          <cell r="AG598">
            <v>0</v>
          </cell>
          <cell r="AH598">
            <v>0</v>
          </cell>
          <cell r="AI598">
            <v>0</v>
          </cell>
          <cell r="AJ598">
            <v>380</v>
          </cell>
          <cell r="AK598">
            <v>414.66</v>
          </cell>
          <cell r="AL598">
            <v>379.5</v>
          </cell>
          <cell r="AM598">
            <v>172558.65</v>
          </cell>
          <cell r="AN598">
            <v>0</v>
          </cell>
          <cell r="AO598">
            <v>172558.65</v>
          </cell>
          <cell r="AP598">
            <v>379.5</v>
          </cell>
          <cell r="AS598">
            <v>172558.65</v>
          </cell>
          <cell r="AT598">
            <v>414.66</v>
          </cell>
          <cell r="AW598">
            <v>188545.902</v>
          </cell>
          <cell r="AZ598">
            <v>188545.902</v>
          </cell>
          <cell r="BA598">
            <v>0</v>
          </cell>
          <cell r="BB598">
            <v>188545.9</v>
          </cell>
          <cell r="BC598">
            <v>0</v>
          </cell>
          <cell r="BD598">
            <v>0</v>
          </cell>
          <cell r="BE598">
            <v>227.35</v>
          </cell>
          <cell r="BF598">
            <v>227.35</v>
          </cell>
          <cell r="BG598">
            <v>227.58199999999999</v>
          </cell>
        </row>
        <row r="599">
          <cell r="A599">
            <v>200203</v>
          </cell>
          <cell r="B599" t="str">
            <v>eac</v>
          </cell>
          <cell r="C599" t="str">
            <v>eac38</v>
          </cell>
          <cell r="D599">
            <v>37340</v>
          </cell>
          <cell r="E599">
            <v>37335</v>
          </cell>
          <cell r="F599">
            <v>37335</v>
          </cell>
          <cell r="G599">
            <v>585.5</v>
          </cell>
          <cell r="H599">
            <v>585.5</v>
          </cell>
          <cell r="I599" t="str">
            <v>FCA Amzya</v>
          </cell>
          <cell r="J599" t="str">
            <v>DAF Buslovskaja</v>
          </cell>
          <cell r="K599" t="str">
            <v>Амзя</v>
          </cell>
          <cell r="L599" t="str">
            <v>КГОК</v>
          </cell>
          <cell r="M599" t="str">
            <v>GMF</v>
          </cell>
          <cell r="N599" t="str">
            <v>Vinmar</v>
          </cell>
          <cell r="O599">
            <v>380</v>
          </cell>
          <cell r="P599">
            <v>222490</v>
          </cell>
          <cell r="R599">
            <v>222490</v>
          </cell>
          <cell r="S599">
            <v>222490</v>
          </cell>
          <cell r="T599">
            <v>0</v>
          </cell>
          <cell r="U599">
            <v>352.8</v>
          </cell>
          <cell r="V599">
            <v>206564.4</v>
          </cell>
          <cell r="W599">
            <v>206564.4</v>
          </cell>
          <cell r="X599">
            <v>0</v>
          </cell>
          <cell r="Y599">
            <v>-23.17</v>
          </cell>
          <cell r="Z599">
            <v>-13566.035</v>
          </cell>
          <cell r="AA599">
            <v>-13566.04</v>
          </cell>
          <cell r="AB599">
            <v>0</v>
          </cell>
          <cell r="AC599" t="str">
            <v>Transair</v>
          </cell>
          <cell r="AD599">
            <v>28615.97</v>
          </cell>
          <cell r="AE599">
            <v>28615.97</v>
          </cell>
          <cell r="AF599">
            <v>0</v>
          </cell>
          <cell r="AG599">
            <v>0</v>
          </cell>
          <cell r="AH599">
            <v>0</v>
          </cell>
          <cell r="AI599">
            <v>0</v>
          </cell>
          <cell r="AJ599">
            <v>380</v>
          </cell>
          <cell r="AK599">
            <v>402.17</v>
          </cell>
          <cell r="AL599">
            <v>379.5</v>
          </cell>
          <cell r="AM599">
            <v>222197.25</v>
          </cell>
          <cell r="AN599">
            <v>0</v>
          </cell>
          <cell r="AO599">
            <v>222197.25</v>
          </cell>
          <cell r="AP599">
            <v>379.5</v>
          </cell>
          <cell r="AS599">
            <v>222197.25</v>
          </cell>
          <cell r="AT599">
            <v>402.17</v>
          </cell>
          <cell r="AW599">
            <v>235470.535</v>
          </cell>
          <cell r="AZ599">
            <v>235470.535</v>
          </cell>
          <cell r="BA599">
            <v>0</v>
          </cell>
          <cell r="BB599">
            <v>235470.54</v>
          </cell>
          <cell r="BC599">
            <v>0</v>
          </cell>
          <cell r="BD599">
            <v>0</v>
          </cell>
          <cell r="BE599">
            <v>292.75</v>
          </cell>
          <cell r="BF599">
            <v>292.75</v>
          </cell>
          <cell r="BG599">
            <v>290.16500000000002</v>
          </cell>
        </row>
        <row r="600">
          <cell r="A600">
            <v>200203</v>
          </cell>
          <cell r="B600" t="str">
            <v>foc</v>
          </cell>
          <cell r="C600" t="str">
            <v>foc88</v>
          </cell>
          <cell r="D600">
            <v>37333</v>
          </cell>
          <cell r="E600">
            <v>37335</v>
          </cell>
          <cell r="F600">
            <v>37336</v>
          </cell>
          <cell r="G600">
            <v>3803.969970703125</v>
          </cell>
          <cell r="H600">
            <v>3803.969970703125</v>
          </cell>
          <cell r="I600" t="str">
            <v>FCA Kovdor</v>
          </cell>
          <cell r="J600" t="str">
            <v>DAF Bel-Pol</v>
          </cell>
          <cell r="K600" t="str">
            <v>КГОК</v>
          </cell>
          <cell r="L600" t="str">
            <v>КГОК</v>
          </cell>
          <cell r="M600" t="str">
            <v>GMF</v>
          </cell>
          <cell r="N600" t="str">
            <v>Shiran</v>
          </cell>
          <cell r="O600">
            <v>13.2789</v>
          </cell>
          <cell r="P600">
            <v>96844.89</v>
          </cell>
          <cell r="R600">
            <v>96844.89</v>
          </cell>
          <cell r="S600">
            <v>96844.9</v>
          </cell>
          <cell r="T600">
            <v>0</v>
          </cell>
          <cell r="U600">
            <v>11.26</v>
          </cell>
          <cell r="V600">
            <v>42832.7022</v>
          </cell>
          <cell r="W600">
            <v>42832.7</v>
          </cell>
          <cell r="X600">
            <v>0</v>
          </cell>
          <cell r="Y600">
            <v>1.86</v>
          </cell>
          <cell r="Z600">
            <v>7075.3842000000004</v>
          </cell>
          <cell r="AA600">
            <v>7075.38</v>
          </cell>
          <cell r="AB600">
            <v>0</v>
          </cell>
          <cell r="AC600" t="str">
            <v>Intergate</v>
          </cell>
          <cell r="AD600">
            <v>46188</v>
          </cell>
          <cell r="AE600">
            <v>46188</v>
          </cell>
          <cell r="AF600">
            <v>0</v>
          </cell>
          <cell r="AG600">
            <v>0</v>
          </cell>
          <cell r="AH600">
            <v>0</v>
          </cell>
          <cell r="AI600">
            <v>0</v>
          </cell>
          <cell r="AJ600">
            <v>13.2789</v>
          </cell>
          <cell r="AK600">
            <v>11.31</v>
          </cell>
          <cell r="AL600">
            <v>13.2272</v>
          </cell>
          <cell r="AM600">
            <v>50315.87</v>
          </cell>
          <cell r="AN600">
            <v>46332.35</v>
          </cell>
          <cell r="AO600">
            <v>96648.22</v>
          </cell>
          <cell r="AP600">
            <v>13.2272</v>
          </cell>
          <cell r="AQ600">
            <v>50315.872000000003</v>
          </cell>
          <cell r="AR600">
            <v>46332.35</v>
          </cell>
          <cell r="AS600">
            <v>96648.221999999994</v>
          </cell>
          <cell r="AT600">
            <v>11.31</v>
          </cell>
          <cell r="AU600">
            <v>43022.900699999998</v>
          </cell>
          <cell r="AV600">
            <v>46188</v>
          </cell>
          <cell r="AW600">
            <v>89210.900699999998</v>
          </cell>
          <cell r="AX600">
            <v>43022.900699999998</v>
          </cell>
          <cell r="AY600">
            <v>46188</v>
          </cell>
          <cell r="AZ600">
            <v>89210.900699999998</v>
          </cell>
          <cell r="BA600">
            <v>0</v>
          </cell>
          <cell r="BB600">
            <v>89210.9</v>
          </cell>
          <cell r="BC600">
            <v>0</v>
          </cell>
          <cell r="BD600">
            <v>0</v>
          </cell>
          <cell r="BE600">
            <v>196.66800000000001</v>
          </cell>
          <cell r="BF600">
            <v>361.93709999999999</v>
          </cell>
          <cell r="BG600">
            <v>190.1985</v>
          </cell>
        </row>
        <row r="601">
          <cell r="A601">
            <v>200203</v>
          </cell>
          <cell r="B601" t="str">
            <v>urc</v>
          </cell>
          <cell r="C601" t="str">
            <v>urc001</v>
          </cell>
          <cell r="D601">
            <v>37335</v>
          </cell>
          <cell r="E601">
            <v>37335</v>
          </cell>
          <cell r="F601">
            <v>37335</v>
          </cell>
          <cell r="G601">
            <v>18</v>
          </cell>
          <cell r="H601">
            <v>18</v>
          </cell>
          <cell r="I601" t="str">
            <v>FCA Nevinnomyssk</v>
          </cell>
          <cell r="J601" t="str">
            <v>FCA Nevinnomyssk</v>
          </cell>
          <cell r="K601" t="str">
            <v>НевАзот</v>
          </cell>
          <cell r="L601" t="str">
            <v>НевАзот</v>
          </cell>
          <cell r="M601" t="str">
            <v>GMF</v>
          </cell>
          <cell r="N601" t="str">
            <v>Dandy</v>
          </cell>
          <cell r="O601">
            <v>628</v>
          </cell>
          <cell r="P601">
            <v>11304</v>
          </cell>
          <cell r="R601">
            <v>11304</v>
          </cell>
          <cell r="S601">
            <v>11304</v>
          </cell>
          <cell r="T601">
            <v>0</v>
          </cell>
          <cell r="U601">
            <v>550</v>
          </cell>
          <cell r="V601">
            <v>9900</v>
          </cell>
          <cell r="W601">
            <v>0</v>
          </cell>
          <cell r="X601">
            <v>9900</v>
          </cell>
          <cell r="Y601">
            <v>77.7</v>
          </cell>
          <cell r="Z601">
            <v>1398.6</v>
          </cell>
          <cell r="AA601">
            <v>1398.6</v>
          </cell>
          <cell r="AB601">
            <v>0</v>
          </cell>
          <cell r="AD601">
            <v>0</v>
          </cell>
          <cell r="AE601">
            <v>0</v>
          </cell>
          <cell r="AF601">
            <v>0</v>
          </cell>
          <cell r="AG601">
            <v>0</v>
          </cell>
          <cell r="AH601">
            <v>0</v>
          </cell>
          <cell r="AI601">
            <v>0</v>
          </cell>
          <cell r="AJ601">
            <v>628</v>
          </cell>
          <cell r="AK601">
            <v>550.1</v>
          </cell>
          <cell r="AL601">
            <v>627.9</v>
          </cell>
          <cell r="AM601">
            <v>11302.2</v>
          </cell>
          <cell r="AN601">
            <v>0</v>
          </cell>
          <cell r="AO601">
            <v>11302.2</v>
          </cell>
          <cell r="AP601">
            <v>627.9</v>
          </cell>
          <cell r="AQ601">
            <v>11302.2</v>
          </cell>
          <cell r="AS601">
            <v>11302.2</v>
          </cell>
          <cell r="AT601">
            <v>550.1</v>
          </cell>
          <cell r="AW601">
            <v>9901.7999999999993</v>
          </cell>
          <cell r="AZ601">
            <v>9901.7999999999993</v>
          </cell>
          <cell r="BA601">
            <v>0</v>
          </cell>
          <cell r="BB601">
            <v>9901.7999999999993</v>
          </cell>
          <cell r="BC601">
            <v>0</v>
          </cell>
          <cell r="BD601">
            <v>0</v>
          </cell>
          <cell r="BE601">
            <v>1.8</v>
          </cell>
          <cell r="BF601">
            <v>1.8</v>
          </cell>
          <cell r="BG601">
            <v>1.8</v>
          </cell>
        </row>
        <row r="602">
          <cell r="A602">
            <v>200203</v>
          </cell>
          <cell r="B602" t="str">
            <v>bac</v>
          </cell>
          <cell r="C602" t="str">
            <v>bac38</v>
          </cell>
          <cell r="D602">
            <v>37340</v>
          </cell>
          <cell r="E602">
            <v>37336</v>
          </cell>
          <cell r="F602">
            <v>37336</v>
          </cell>
          <cell r="G602">
            <v>76.300003051757813</v>
          </cell>
          <cell r="H602">
            <v>76.300003051757813</v>
          </cell>
          <cell r="I602" t="str">
            <v>FCA Nevinnomyssk</v>
          </cell>
          <cell r="J602" t="str">
            <v>FCA Nevinnomyssk</v>
          </cell>
          <cell r="K602" t="str">
            <v>НевАзот</v>
          </cell>
          <cell r="L602" t="str">
            <v>НевАзот</v>
          </cell>
          <cell r="M602" t="str">
            <v>GMF</v>
          </cell>
          <cell r="N602" t="str">
            <v>Twin</v>
          </cell>
          <cell r="O602">
            <v>300</v>
          </cell>
          <cell r="P602">
            <v>22890</v>
          </cell>
          <cell r="R602">
            <v>22890</v>
          </cell>
          <cell r="S602">
            <v>22890</v>
          </cell>
          <cell r="T602">
            <v>0</v>
          </cell>
          <cell r="U602">
            <v>290</v>
          </cell>
          <cell r="V602">
            <v>22127</v>
          </cell>
          <cell r="W602">
            <v>22127</v>
          </cell>
          <cell r="X602">
            <v>0</v>
          </cell>
          <cell r="Y602">
            <v>8.5</v>
          </cell>
          <cell r="Z602">
            <v>648.54999999999995</v>
          </cell>
          <cell r="AA602">
            <v>648.54999999999995</v>
          </cell>
          <cell r="AB602">
            <v>0</v>
          </cell>
          <cell r="AD602">
            <v>0</v>
          </cell>
          <cell r="AE602">
            <v>0</v>
          </cell>
          <cell r="AF602">
            <v>0</v>
          </cell>
          <cell r="AG602">
            <v>0</v>
          </cell>
          <cell r="AH602">
            <v>0</v>
          </cell>
          <cell r="AI602">
            <v>0</v>
          </cell>
          <cell r="AJ602">
            <v>300</v>
          </cell>
          <cell r="AK602">
            <v>290.5</v>
          </cell>
          <cell r="AL602">
            <v>299.5</v>
          </cell>
          <cell r="AM602">
            <v>22851.85</v>
          </cell>
          <cell r="AN602">
            <v>0</v>
          </cell>
          <cell r="AO602">
            <v>22851.85</v>
          </cell>
          <cell r="AP602">
            <v>299.5</v>
          </cell>
          <cell r="AS602">
            <v>22851.85</v>
          </cell>
          <cell r="AT602">
            <v>290.5</v>
          </cell>
          <cell r="AW602">
            <v>22165.15</v>
          </cell>
          <cell r="AZ602">
            <v>22165.15</v>
          </cell>
          <cell r="BA602">
            <v>0</v>
          </cell>
          <cell r="BB602">
            <v>22165.15</v>
          </cell>
          <cell r="BC602">
            <v>0</v>
          </cell>
          <cell r="BD602">
            <v>0</v>
          </cell>
          <cell r="BE602">
            <v>38.15</v>
          </cell>
          <cell r="BF602">
            <v>38.15</v>
          </cell>
          <cell r="BG602">
            <v>38.15</v>
          </cell>
        </row>
        <row r="603">
          <cell r="A603">
            <v>200203</v>
          </cell>
          <cell r="B603" t="str">
            <v>dfp</v>
          </cell>
          <cell r="C603" t="str">
            <v>dfp93</v>
          </cell>
          <cell r="D603">
            <v>37341</v>
          </cell>
          <cell r="E603">
            <v>37336</v>
          </cell>
          <cell r="F603">
            <v>37341</v>
          </cell>
          <cell r="G603">
            <v>1300.5</v>
          </cell>
          <cell r="H603">
            <v>1297.7099609375</v>
          </cell>
          <cell r="I603" t="str">
            <v>DAF Ivangorod</v>
          </cell>
          <cell r="J603" t="str">
            <v>FOB Tallinn</v>
          </cell>
          <cell r="K603" t="str">
            <v>Фосфорит</v>
          </cell>
          <cell r="L603" t="str">
            <v>Фосфорит</v>
          </cell>
          <cell r="M603" t="str">
            <v>GMF</v>
          </cell>
          <cell r="N603" t="str">
            <v>Nagel</v>
          </cell>
          <cell r="O603">
            <v>151.38040000000001</v>
          </cell>
          <cell r="P603">
            <v>196447.88</v>
          </cell>
          <cell r="Q603">
            <v>908.5</v>
          </cell>
          <cell r="R603">
            <v>197356.38</v>
          </cell>
          <cell r="S603">
            <v>196447.88</v>
          </cell>
          <cell r="T603">
            <v>0</v>
          </cell>
          <cell r="U603">
            <v>140.63720000000001</v>
          </cell>
          <cell r="V603">
            <v>182898.72</v>
          </cell>
          <cell r="W603">
            <v>182898.72</v>
          </cell>
          <cell r="X603">
            <v>0</v>
          </cell>
          <cell r="Y603">
            <v>0.48</v>
          </cell>
          <cell r="Z603">
            <v>622.9008</v>
          </cell>
          <cell r="AA603">
            <v>622.9</v>
          </cell>
          <cell r="AB603">
            <v>0</v>
          </cell>
          <cell r="AC603" t="str">
            <v>EBSS</v>
          </cell>
          <cell r="AD603">
            <v>12543.3475</v>
          </cell>
          <cell r="AE603">
            <v>12543.35</v>
          </cell>
          <cell r="AF603">
            <v>0</v>
          </cell>
          <cell r="AG603">
            <v>0</v>
          </cell>
          <cell r="AH603">
            <v>0</v>
          </cell>
          <cell r="AI603">
            <v>0</v>
          </cell>
          <cell r="AJ603">
            <v>151.38040000000001</v>
          </cell>
          <cell r="AK603">
            <v>150.70529999999999</v>
          </cell>
          <cell r="AL603">
            <v>151.28039999999999</v>
          </cell>
          <cell r="AM603">
            <v>196318.11</v>
          </cell>
          <cell r="AN603">
            <v>0</v>
          </cell>
          <cell r="AO603">
            <v>196318.11</v>
          </cell>
          <cell r="AP603">
            <v>151.28039999999999</v>
          </cell>
          <cell r="AQ603">
            <v>196318.109</v>
          </cell>
          <cell r="AS603">
            <v>196318.109</v>
          </cell>
          <cell r="AT603">
            <v>150.70529999999999</v>
          </cell>
          <cell r="AU603">
            <v>194663.24559999999</v>
          </cell>
          <cell r="AV603">
            <v>908.5</v>
          </cell>
          <cell r="AW603">
            <v>195571.74559999999</v>
          </cell>
          <cell r="AX603">
            <v>194663.24559999999</v>
          </cell>
          <cell r="AY603">
            <v>908.5</v>
          </cell>
          <cell r="AZ603">
            <v>195571.74559999999</v>
          </cell>
          <cell r="BA603">
            <v>0</v>
          </cell>
          <cell r="BB603">
            <v>195571.75</v>
          </cell>
          <cell r="BC603">
            <v>0</v>
          </cell>
          <cell r="BD603">
            <v>0</v>
          </cell>
          <cell r="BE603">
            <v>1038.271</v>
          </cell>
          <cell r="BF603">
            <v>123.46259999999999</v>
          </cell>
          <cell r="BG603">
            <v>129.6781</v>
          </cell>
          <cell r="BH603" t="str">
            <v>Hannes D</v>
          </cell>
        </row>
        <row r="604">
          <cell r="A604">
            <v>200203</v>
          </cell>
          <cell r="B604" t="str">
            <v>eac</v>
          </cell>
          <cell r="C604" t="str">
            <v>eac45</v>
          </cell>
          <cell r="D604">
            <v>37346</v>
          </cell>
          <cell r="E604">
            <v>37336</v>
          </cell>
          <cell r="F604">
            <v>37340</v>
          </cell>
          <cell r="G604">
            <v>436.14999389648438</v>
          </cell>
          <cell r="H604">
            <v>436.14999389648438</v>
          </cell>
          <cell r="I604" t="str">
            <v>FCA Amzya</v>
          </cell>
          <cell r="J604" t="str">
            <v>DAF Buslovskaja</v>
          </cell>
          <cell r="K604" t="str">
            <v>Амзя</v>
          </cell>
          <cell r="L604" t="str">
            <v>КГОК</v>
          </cell>
          <cell r="M604" t="str">
            <v>GMF</v>
          </cell>
          <cell r="N604" t="str">
            <v>Vinmar</v>
          </cell>
          <cell r="O604">
            <v>380</v>
          </cell>
          <cell r="P604">
            <v>165737</v>
          </cell>
          <cell r="R604">
            <v>165737</v>
          </cell>
          <cell r="S604">
            <v>165737</v>
          </cell>
          <cell r="T604">
            <v>0</v>
          </cell>
          <cell r="U604">
            <v>352.8</v>
          </cell>
          <cell r="V604">
            <v>153873.72</v>
          </cell>
          <cell r="W604">
            <v>153873.72</v>
          </cell>
          <cell r="X604">
            <v>0</v>
          </cell>
          <cell r="Y604">
            <v>-40.770000000000003</v>
          </cell>
          <cell r="Z604">
            <v>-17781.835500000001</v>
          </cell>
          <cell r="AA604">
            <v>-17781.84</v>
          </cell>
          <cell r="AB604">
            <v>0</v>
          </cell>
          <cell r="AC604" t="str">
            <v>Transair</v>
          </cell>
          <cell r="AD604">
            <v>21316.57</v>
          </cell>
          <cell r="AE604">
            <v>21316.57</v>
          </cell>
          <cell r="AF604">
            <v>0</v>
          </cell>
          <cell r="AG604">
            <v>0</v>
          </cell>
          <cell r="AH604">
            <v>0</v>
          </cell>
          <cell r="AI604">
            <v>0</v>
          </cell>
          <cell r="AJ604">
            <v>380</v>
          </cell>
          <cell r="AK604">
            <v>419.77</v>
          </cell>
          <cell r="AL604">
            <v>379.5</v>
          </cell>
          <cell r="AM604">
            <v>165518.93</v>
          </cell>
          <cell r="AN604">
            <v>0</v>
          </cell>
          <cell r="AO604">
            <v>165518.93</v>
          </cell>
          <cell r="AP604">
            <v>379.5</v>
          </cell>
          <cell r="AS604">
            <v>165518.92499999999</v>
          </cell>
          <cell r="AT604">
            <v>419.77</v>
          </cell>
          <cell r="AW604">
            <v>183082.68549999999</v>
          </cell>
          <cell r="AZ604">
            <v>183082.68549999999</v>
          </cell>
          <cell r="BA604">
            <v>0</v>
          </cell>
          <cell r="BB604">
            <v>183082.69</v>
          </cell>
          <cell r="BC604">
            <v>0</v>
          </cell>
          <cell r="BD604">
            <v>0</v>
          </cell>
          <cell r="BE604">
            <v>218.07499999999999</v>
          </cell>
          <cell r="BF604">
            <v>218.07499999999999</v>
          </cell>
          <cell r="BG604">
            <v>7892.3954999999996</v>
          </cell>
        </row>
        <row r="605">
          <cell r="A605">
            <v>200203</v>
          </cell>
          <cell r="B605" t="str">
            <v>map</v>
          </cell>
          <cell r="C605" t="str">
            <v>map73</v>
          </cell>
          <cell r="D605">
            <v>37330</v>
          </cell>
          <cell r="E605">
            <v>37336</v>
          </cell>
          <cell r="F605">
            <v>37336</v>
          </cell>
          <cell r="G605">
            <v>195</v>
          </cell>
          <cell r="H605">
            <v>195</v>
          </cell>
          <cell r="I605" t="str">
            <v>FCA Sala</v>
          </cell>
          <cell r="J605" t="str">
            <v>DAF Ivangorod</v>
          </cell>
          <cell r="K605" t="str">
            <v>Фосфорит</v>
          </cell>
          <cell r="L605" t="str">
            <v>Фосфорит</v>
          </cell>
          <cell r="M605" t="str">
            <v>GMF</v>
          </cell>
          <cell r="N605" t="str">
            <v>IET</v>
          </cell>
          <cell r="O605">
            <v>143.6</v>
          </cell>
          <cell r="P605">
            <v>28002</v>
          </cell>
          <cell r="R605">
            <v>28002</v>
          </cell>
          <cell r="S605">
            <v>28002</v>
          </cell>
          <cell r="T605">
            <v>0</v>
          </cell>
          <cell r="U605">
            <v>122</v>
          </cell>
          <cell r="V605">
            <v>23790</v>
          </cell>
          <cell r="W605">
            <v>23790</v>
          </cell>
          <cell r="X605">
            <v>0</v>
          </cell>
          <cell r="Y605">
            <v>20.64</v>
          </cell>
          <cell r="Z605">
            <v>4024.8</v>
          </cell>
          <cell r="AA605">
            <v>4024.8</v>
          </cell>
          <cell r="AB605">
            <v>0</v>
          </cell>
          <cell r="AC605" t="str">
            <v>EBSS</v>
          </cell>
          <cell r="AD605">
            <v>128.69999999999999</v>
          </cell>
          <cell r="AE605">
            <v>128.69999999999999</v>
          </cell>
          <cell r="AF605">
            <v>0</v>
          </cell>
          <cell r="AG605">
            <v>0</v>
          </cell>
          <cell r="AH605">
            <v>0</v>
          </cell>
          <cell r="AI605">
            <v>0</v>
          </cell>
          <cell r="AJ605">
            <v>143.6</v>
          </cell>
          <cell r="AK605">
            <v>122.76</v>
          </cell>
          <cell r="AL605">
            <v>143.5</v>
          </cell>
          <cell r="AM605">
            <v>27982.5</v>
          </cell>
          <cell r="AN605">
            <v>0</v>
          </cell>
          <cell r="AO605">
            <v>27982.5</v>
          </cell>
          <cell r="AP605">
            <v>143.5</v>
          </cell>
          <cell r="AQ605">
            <v>27982.5</v>
          </cell>
          <cell r="AS605">
            <v>27982.5</v>
          </cell>
          <cell r="AT605">
            <v>122.76</v>
          </cell>
          <cell r="AW605">
            <v>23938.2</v>
          </cell>
          <cell r="AZ605">
            <v>23938.2</v>
          </cell>
          <cell r="BA605">
            <v>0</v>
          </cell>
          <cell r="BB605">
            <v>23938.2</v>
          </cell>
          <cell r="BC605">
            <v>0</v>
          </cell>
          <cell r="BD605">
            <v>0</v>
          </cell>
          <cell r="BE605">
            <v>19.5</v>
          </cell>
          <cell r="BF605">
            <v>19.5</v>
          </cell>
          <cell r="BG605">
            <v>19.5</v>
          </cell>
        </row>
        <row r="606">
          <cell r="A606">
            <v>200203</v>
          </cell>
          <cell r="B606" t="str">
            <v>aac</v>
          </cell>
          <cell r="C606" t="str">
            <v>aac66</v>
          </cell>
          <cell r="D606">
            <v>37354</v>
          </cell>
          <cell r="E606">
            <v>37337</v>
          </cell>
          <cell r="F606">
            <v>37337</v>
          </cell>
          <cell r="G606">
            <v>411.10000610351563</v>
          </cell>
          <cell r="H606">
            <v>411.10000610351563</v>
          </cell>
          <cell r="I606" t="str">
            <v>FCA Nevinnomyssk</v>
          </cell>
          <cell r="J606" t="str">
            <v>DAF Mostis</v>
          </cell>
          <cell r="K606" t="str">
            <v>НевАзот</v>
          </cell>
          <cell r="L606" t="str">
            <v>НевАзот</v>
          </cell>
          <cell r="M606" t="str">
            <v>GMF</v>
          </cell>
          <cell r="N606" t="str">
            <v>Pentoil</v>
          </cell>
          <cell r="O606">
            <v>252</v>
          </cell>
          <cell r="P606">
            <v>103597.2</v>
          </cell>
          <cell r="R606">
            <v>103597.2</v>
          </cell>
          <cell r="S606">
            <v>103597.2</v>
          </cell>
          <cell r="T606">
            <v>0</v>
          </cell>
          <cell r="U606">
            <v>110</v>
          </cell>
          <cell r="V606">
            <v>45221</v>
          </cell>
          <cell r="W606">
            <v>45221</v>
          </cell>
          <cell r="X606">
            <v>0</v>
          </cell>
          <cell r="Y606">
            <v>80.489999999999995</v>
          </cell>
          <cell r="Z606">
            <v>33089.438999999998</v>
          </cell>
          <cell r="AA606">
            <v>33089.440000000002</v>
          </cell>
          <cell r="AB606">
            <v>0</v>
          </cell>
          <cell r="AC606" t="str">
            <v>IPCL</v>
          </cell>
          <cell r="AD606">
            <v>24671.45</v>
          </cell>
          <cell r="AE606">
            <v>24671.45</v>
          </cell>
          <cell r="AF606">
            <v>0</v>
          </cell>
          <cell r="AG606">
            <v>0</v>
          </cell>
          <cell r="AH606">
            <v>0</v>
          </cell>
          <cell r="AI606">
            <v>0</v>
          </cell>
          <cell r="AJ606">
            <v>252</v>
          </cell>
          <cell r="AK606">
            <v>170.51</v>
          </cell>
          <cell r="AL606">
            <v>251.5</v>
          </cell>
          <cell r="AM606">
            <v>103391.65</v>
          </cell>
          <cell r="AN606">
            <v>0</v>
          </cell>
          <cell r="AO606">
            <v>103391.65</v>
          </cell>
          <cell r="AP606">
            <v>251.5</v>
          </cell>
          <cell r="AS606">
            <v>103391.65</v>
          </cell>
          <cell r="AT606">
            <v>170.51</v>
          </cell>
          <cell r="AW606">
            <v>70096.660999999993</v>
          </cell>
          <cell r="AZ606">
            <v>70096.660999999993</v>
          </cell>
          <cell r="BA606">
            <v>0</v>
          </cell>
          <cell r="BB606">
            <v>70096.66</v>
          </cell>
          <cell r="BC606">
            <v>0</v>
          </cell>
          <cell r="BD606">
            <v>0</v>
          </cell>
          <cell r="BE606">
            <v>205.55</v>
          </cell>
          <cell r="BF606">
            <v>205.55</v>
          </cell>
          <cell r="BG606">
            <v>204.21100000000001</v>
          </cell>
        </row>
        <row r="607">
          <cell r="A607">
            <v>200203</v>
          </cell>
          <cell r="B607" t="str">
            <v>dfp</v>
          </cell>
          <cell r="C607" t="str">
            <v>dfp101</v>
          </cell>
          <cell r="D607">
            <v>37339</v>
          </cell>
          <cell r="E607">
            <v>37337</v>
          </cell>
          <cell r="F607">
            <v>37337</v>
          </cell>
          <cell r="G607">
            <v>65</v>
          </cell>
          <cell r="H607">
            <v>65</v>
          </cell>
          <cell r="I607" t="str">
            <v>DAF Ivangorod</v>
          </cell>
          <cell r="J607" t="str">
            <v>DAF Ivangorod</v>
          </cell>
          <cell r="K607" t="str">
            <v>Фосфорит</v>
          </cell>
          <cell r="L607" t="str">
            <v>Фосфорит</v>
          </cell>
          <cell r="M607" t="str">
            <v>GMF</v>
          </cell>
          <cell r="N607" t="str">
            <v>IET</v>
          </cell>
          <cell r="O607">
            <v>154.5</v>
          </cell>
          <cell r="P607">
            <v>10042.5</v>
          </cell>
          <cell r="R607">
            <v>10042.5</v>
          </cell>
          <cell r="S607">
            <v>10042.5</v>
          </cell>
          <cell r="T607">
            <v>0</v>
          </cell>
          <cell r="U607">
            <v>140.69999999999999</v>
          </cell>
          <cell r="V607">
            <v>9145.5</v>
          </cell>
          <cell r="W607">
            <v>9145.5</v>
          </cell>
          <cell r="X607">
            <v>0</v>
          </cell>
          <cell r="Y607">
            <v>13.5</v>
          </cell>
          <cell r="Z607">
            <v>877.5</v>
          </cell>
          <cell r="AA607">
            <v>877.5</v>
          </cell>
          <cell r="AB607">
            <v>0</v>
          </cell>
          <cell r="AD607">
            <v>0</v>
          </cell>
          <cell r="AE607">
            <v>0</v>
          </cell>
          <cell r="AF607">
            <v>0</v>
          </cell>
          <cell r="AG607">
            <v>0</v>
          </cell>
          <cell r="AH607">
            <v>0</v>
          </cell>
          <cell r="AI607">
            <v>0</v>
          </cell>
          <cell r="AJ607">
            <v>154.5</v>
          </cell>
          <cell r="AK607">
            <v>140.80000000000001</v>
          </cell>
          <cell r="AL607">
            <v>154.4</v>
          </cell>
          <cell r="AM607">
            <v>10036</v>
          </cell>
          <cell r="AN607">
            <v>0</v>
          </cell>
          <cell r="AO607">
            <v>10036</v>
          </cell>
          <cell r="AP607">
            <v>154.4</v>
          </cell>
          <cell r="AQ607">
            <v>10036</v>
          </cell>
          <cell r="AS607">
            <v>10036</v>
          </cell>
          <cell r="AT607">
            <v>140.80000000000001</v>
          </cell>
          <cell r="AU607">
            <v>9152</v>
          </cell>
          <cell r="AW607">
            <v>9152</v>
          </cell>
          <cell r="AX607">
            <v>9152</v>
          </cell>
          <cell r="AZ607">
            <v>9152</v>
          </cell>
          <cell r="BA607">
            <v>0</v>
          </cell>
          <cell r="BB607">
            <v>9152</v>
          </cell>
          <cell r="BC607">
            <v>0</v>
          </cell>
          <cell r="BD607">
            <v>0</v>
          </cell>
          <cell r="BE607">
            <v>6.5</v>
          </cell>
          <cell r="BF607">
            <v>6.5</v>
          </cell>
          <cell r="BG607">
            <v>6.5</v>
          </cell>
        </row>
        <row r="608">
          <cell r="A608">
            <v>200203</v>
          </cell>
          <cell r="B608" t="str">
            <v>np</v>
          </cell>
          <cell r="C608" t="str">
            <v>np50</v>
          </cell>
          <cell r="D608">
            <v>37337</v>
          </cell>
          <cell r="E608">
            <v>37337</v>
          </cell>
          <cell r="F608">
            <v>37337</v>
          </cell>
          <cell r="G608">
            <v>130</v>
          </cell>
          <cell r="H608">
            <v>130</v>
          </cell>
          <cell r="I608" t="str">
            <v>FCA Sala</v>
          </cell>
          <cell r="J608" t="str">
            <v>DAF Ivangorod</v>
          </cell>
          <cell r="K608" t="str">
            <v>Фосфорит</v>
          </cell>
          <cell r="L608" t="str">
            <v>Фосфорит</v>
          </cell>
          <cell r="M608" t="str">
            <v>GMF</v>
          </cell>
          <cell r="N608" t="str">
            <v>IET</v>
          </cell>
          <cell r="O608">
            <v>103.6</v>
          </cell>
          <cell r="P608">
            <v>13468</v>
          </cell>
          <cell r="R608">
            <v>13468</v>
          </cell>
          <cell r="S608">
            <v>13468</v>
          </cell>
          <cell r="T608">
            <v>0</v>
          </cell>
          <cell r="U608">
            <v>90.3</v>
          </cell>
          <cell r="V608">
            <v>11739</v>
          </cell>
          <cell r="W608">
            <v>11739</v>
          </cell>
          <cell r="X608">
            <v>0</v>
          </cell>
          <cell r="Y608">
            <v>12.34</v>
          </cell>
          <cell r="Z608">
            <v>1604.2</v>
          </cell>
          <cell r="AA608">
            <v>1604.2</v>
          </cell>
          <cell r="AB608">
            <v>0</v>
          </cell>
          <cell r="AC608" t="str">
            <v>forwarder</v>
          </cell>
          <cell r="AD608">
            <v>85.8</v>
          </cell>
          <cell r="AE608">
            <v>85.8</v>
          </cell>
          <cell r="AF608">
            <v>0</v>
          </cell>
          <cell r="AG608">
            <v>0</v>
          </cell>
          <cell r="AH608">
            <v>0</v>
          </cell>
          <cell r="AI608">
            <v>0</v>
          </cell>
          <cell r="AJ608">
            <v>103.6</v>
          </cell>
          <cell r="AK608">
            <v>91.06</v>
          </cell>
          <cell r="AL608">
            <v>103.5</v>
          </cell>
          <cell r="AM608">
            <v>13455</v>
          </cell>
          <cell r="AN608">
            <v>0</v>
          </cell>
          <cell r="AO608">
            <v>13455</v>
          </cell>
          <cell r="AP608">
            <v>103.5</v>
          </cell>
          <cell r="AQ608">
            <v>13455</v>
          </cell>
          <cell r="AS608">
            <v>13455</v>
          </cell>
          <cell r="AT608">
            <v>91.06</v>
          </cell>
          <cell r="AW608">
            <v>11837.8</v>
          </cell>
          <cell r="AZ608">
            <v>11837.8</v>
          </cell>
          <cell r="BA608">
            <v>0</v>
          </cell>
          <cell r="BB608">
            <v>11837.8</v>
          </cell>
          <cell r="BC608">
            <v>0</v>
          </cell>
          <cell r="BD608">
            <v>0</v>
          </cell>
          <cell r="BE608">
            <v>13</v>
          </cell>
          <cell r="BF608">
            <v>13</v>
          </cell>
          <cell r="BG608">
            <v>13</v>
          </cell>
        </row>
        <row r="609">
          <cell r="A609">
            <v>200203</v>
          </cell>
          <cell r="B609" t="str">
            <v>an</v>
          </cell>
          <cell r="C609" t="str">
            <v>an05</v>
          </cell>
          <cell r="D609">
            <v>37334</v>
          </cell>
          <cell r="E609">
            <v>37338</v>
          </cell>
          <cell r="F609">
            <v>37338</v>
          </cell>
          <cell r="G609">
            <v>8611.2216796875</v>
          </cell>
          <cell r="H609">
            <v>8611.2216796875</v>
          </cell>
          <cell r="I609" t="str">
            <v>FOB Novorossijsk</v>
          </cell>
          <cell r="J609" t="str">
            <v>FOB Novorossijsk</v>
          </cell>
          <cell r="K609" t="str">
            <v>НевАзот</v>
          </cell>
          <cell r="L609" t="str">
            <v>НевАзот</v>
          </cell>
          <cell r="M609" t="str">
            <v>GMF</v>
          </cell>
          <cell r="N609" t="str">
            <v>Transammonia</v>
          </cell>
          <cell r="O609">
            <v>71</v>
          </cell>
          <cell r="P609">
            <v>611396.76</v>
          </cell>
          <cell r="R609">
            <v>611396.76</v>
          </cell>
          <cell r="S609">
            <v>632182.1</v>
          </cell>
          <cell r="T609">
            <v>-20785.34</v>
          </cell>
          <cell r="U609">
            <v>54</v>
          </cell>
          <cell r="V609">
            <v>465005.98800000001</v>
          </cell>
          <cell r="W609">
            <v>465005.99</v>
          </cell>
          <cell r="X609">
            <v>0</v>
          </cell>
          <cell r="Y609">
            <v>16.7</v>
          </cell>
          <cell r="Z609">
            <v>143807.4074</v>
          </cell>
          <cell r="AA609">
            <v>143807.41</v>
          </cell>
          <cell r="AB609">
            <v>0</v>
          </cell>
          <cell r="AD609">
            <v>0</v>
          </cell>
          <cell r="AE609">
            <v>0</v>
          </cell>
          <cell r="AF609">
            <v>0</v>
          </cell>
          <cell r="AG609">
            <v>0</v>
          </cell>
          <cell r="AH609">
            <v>0</v>
          </cell>
          <cell r="AI609">
            <v>0</v>
          </cell>
          <cell r="AJ609">
            <v>71</v>
          </cell>
          <cell r="AK609">
            <v>54.1</v>
          </cell>
          <cell r="AL609">
            <v>70.900000000000006</v>
          </cell>
          <cell r="AM609">
            <v>610535.64</v>
          </cell>
          <cell r="AN609">
            <v>0</v>
          </cell>
          <cell r="AO609">
            <v>610535.64</v>
          </cell>
          <cell r="AP609">
            <v>70.900000000000006</v>
          </cell>
          <cell r="AQ609">
            <v>610535.6398</v>
          </cell>
          <cell r="AR609">
            <v>0</v>
          </cell>
          <cell r="AS609">
            <v>610535.6398</v>
          </cell>
          <cell r="AT609">
            <v>54.1</v>
          </cell>
          <cell r="AW609">
            <v>465867.1102</v>
          </cell>
          <cell r="AZ609">
            <v>465867.1102</v>
          </cell>
          <cell r="BA609">
            <v>0</v>
          </cell>
          <cell r="BB609">
            <v>465867.11</v>
          </cell>
          <cell r="BC609">
            <v>0</v>
          </cell>
          <cell r="BD609">
            <v>20535.64</v>
          </cell>
          <cell r="BE609">
            <v>861.12220000000002</v>
          </cell>
          <cell r="BF609">
            <v>861.12220000000002</v>
          </cell>
          <cell r="BG609">
            <v>861.12220000000002</v>
          </cell>
          <cell r="BH609" t="str">
            <v>TK Istanbul</v>
          </cell>
        </row>
        <row r="610">
          <cell r="A610">
            <v>200203</v>
          </cell>
          <cell r="B610" t="str">
            <v>dfp</v>
          </cell>
          <cell r="C610" t="str">
            <v>dfp94</v>
          </cell>
          <cell r="D610">
            <v>37342</v>
          </cell>
          <cell r="E610">
            <v>37338</v>
          </cell>
          <cell r="F610">
            <v>37343</v>
          </cell>
          <cell r="G610">
            <v>840</v>
          </cell>
          <cell r="H610">
            <v>840.969970703125</v>
          </cell>
          <cell r="I610" t="str">
            <v>DAF Ivangorod</v>
          </cell>
          <cell r="J610" t="str">
            <v>FOB Tallinn</v>
          </cell>
          <cell r="K610" t="str">
            <v>Фосфорит</v>
          </cell>
          <cell r="L610" t="str">
            <v>Фосфорит</v>
          </cell>
          <cell r="M610" t="str">
            <v>GMF</v>
          </cell>
          <cell r="N610" t="str">
            <v>Nagel</v>
          </cell>
          <cell r="O610">
            <v>159</v>
          </cell>
          <cell r="P610">
            <v>133714.23000000001</v>
          </cell>
          <cell r="R610">
            <v>133714.23000000001</v>
          </cell>
          <cell r="S610">
            <v>133714.23000000001</v>
          </cell>
          <cell r="T610">
            <v>0</v>
          </cell>
          <cell r="U610">
            <v>146.69999999999999</v>
          </cell>
          <cell r="V610">
            <v>123228</v>
          </cell>
          <cell r="W610">
            <v>123228</v>
          </cell>
          <cell r="X610">
            <v>0</v>
          </cell>
          <cell r="Y610">
            <v>1.66</v>
          </cell>
          <cell r="Z610">
            <v>1396.0101999999999</v>
          </cell>
          <cell r="AA610">
            <v>1396.01</v>
          </cell>
          <cell r="AB610">
            <v>0</v>
          </cell>
          <cell r="AC610" t="str">
            <v>EBSS</v>
          </cell>
          <cell r="AD610">
            <v>8835.0925000000007</v>
          </cell>
          <cell r="AE610">
            <v>8835.09</v>
          </cell>
          <cell r="AF610">
            <v>0</v>
          </cell>
          <cell r="AG610">
            <v>0</v>
          </cell>
          <cell r="AH610">
            <v>0</v>
          </cell>
          <cell r="AI610">
            <v>0</v>
          </cell>
          <cell r="AJ610">
            <v>159</v>
          </cell>
          <cell r="AK610">
            <v>157.13999999999999</v>
          </cell>
          <cell r="AL610">
            <v>158.9</v>
          </cell>
          <cell r="AM610">
            <v>133630.13</v>
          </cell>
          <cell r="AN610">
            <v>0</v>
          </cell>
          <cell r="AO610">
            <v>133630.13</v>
          </cell>
          <cell r="AP610">
            <v>158.9</v>
          </cell>
          <cell r="AQ610">
            <v>133630.133</v>
          </cell>
          <cell r="AS610">
            <v>133630.133</v>
          </cell>
          <cell r="AT610">
            <v>157.13999999999999</v>
          </cell>
          <cell r="AU610">
            <v>132150.0258</v>
          </cell>
          <cell r="AW610">
            <v>132150.0258</v>
          </cell>
          <cell r="AX610">
            <v>132150.0258</v>
          </cell>
          <cell r="AZ610">
            <v>132150.0258</v>
          </cell>
          <cell r="BA610">
            <v>0</v>
          </cell>
          <cell r="BB610">
            <v>132150.03</v>
          </cell>
          <cell r="BC610">
            <v>0</v>
          </cell>
          <cell r="BD610">
            <v>0</v>
          </cell>
          <cell r="BE610">
            <v>84.096999999999994</v>
          </cell>
          <cell r="BF610">
            <v>84.096999999999994</v>
          </cell>
          <cell r="BG610">
            <v>86.933300000000003</v>
          </cell>
          <cell r="BH610" t="str">
            <v>Dania</v>
          </cell>
        </row>
        <row r="611">
          <cell r="A611">
            <v>200203</v>
          </cell>
          <cell r="B611" t="str">
            <v>eac</v>
          </cell>
          <cell r="C611" t="str">
            <v>eac47</v>
          </cell>
          <cell r="D611">
            <v>37347</v>
          </cell>
          <cell r="E611">
            <v>37338</v>
          </cell>
          <cell r="F611">
            <v>37338</v>
          </cell>
          <cell r="G611">
            <v>187.11900329589844</v>
          </cell>
          <cell r="H611">
            <v>187.11900329589844</v>
          </cell>
          <cell r="I611" t="str">
            <v>FCA Tonshaevo</v>
          </cell>
          <cell r="J611" t="str">
            <v>DAF Buslovskaja</v>
          </cell>
          <cell r="K611" t="str">
            <v>Карбохим</v>
          </cell>
          <cell r="L611" t="str">
            <v>КГОК</v>
          </cell>
          <cell r="M611" t="str">
            <v>GMF</v>
          </cell>
          <cell r="N611" t="str">
            <v>Vinmar</v>
          </cell>
          <cell r="O611">
            <v>380</v>
          </cell>
          <cell r="P611">
            <v>71105.22</v>
          </cell>
          <cell r="R611">
            <v>71105.22</v>
          </cell>
          <cell r="S611">
            <v>71105.22</v>
          </cell>
          <cell r="T611">
            <v>0</v>
          </cell>
          <cell r="U611">
            <v>370.4</v>
          </cell>
          <cell r="V611">
            <v>69308.877600000007</v>
          </cell>
          <cell r="W611">
            <v>69308.88</v>
          </cell>
          <cell r="X611">
            <v>0</v>
          </cell>
          <cell r="Y611">
            <v>-35.479999999999997</v>
          </cell>
          <cell r="Z611">
            <v>-6638.9821000000002</v>
          </cell>
          <cell r="AA611">
            <v>-6638.98</v>
          </cell>
          <cell r="AB611">
            <v>0</v>
          </cell>
          <cell r="AC611" t="str">
            <v>Transair</v>
          </cell>
          <cell r="AD611">
            <v>8154.76</v>
          </cell>
          <cell r="AE611">
            <v>8154.76</v>
          </cell>
          <cell r="AF611">
            <v>0</v>
          </cell>
          <cell r="AG611">
            <v>0</v>
          </cell>
          <cell r="AH611">
            <v>0</v>
          </cell>
          <cell r="AI611">
            <v>0</v>
          </cell>
          <cell r="AJ611">
            <v>380</v>
          </cell>
          <cell r="AK611">
            <v>414.48</v>
          </cell>
          <cell r="AL611">
            <v>379.5</v>
          </cell>
          <cell r="AM611">
            <v>71011.66</v>
          </cell>
          <cell r="AN611">
            <v>0</v>
          </cell>
          <cell r="AO611">
            <v>71011.66</v>
          </cell>
          <cell r="AP611">
            <v>379.5</v>
          </cell>
          <cell r="AS611">
            <v>71011.660499999998</v>
          </cell>
          <cell r="AT611">
            <v>414.48</v>
          </cell>
          <cell r="AW611">
            <v>77557.083100000003</v>
          </cell>
          <cell r="AZ611">
            <v>77557.083100000003</v>
          </cell>
          <cell r="BA611">
            <v>0</v>
          </cell>
          <cell r="BB611">
            <v>77557.08</v>
          </cell>
          <cell r="BC611">
            <v>0</v>
          </cell>
          <cell r="BD611">
            <v>0</v>
          </cell>
          <cell r="BE611">
            <v>93.5595</v>
          </cell>
          <cell r="BF611">
            <v>93.5595</v>
          </cell>
          <cell r="BG611">
            <v>93.445499999999996</v>
          </cell>
        </row>
        <row r="612">
          <cell r="A612">
            <v>200203</v>
          </cell>
          <cell r="B612" t="str">
            <v>foc</v>
          </cell>
          <cell r="C612" t="str">
            <v>foc90</v>
          </cell>
          <cell r="D612">
            <v>37340</v>
          </cell>
          <cell r="E612">
            <v>37338</v>
          </cell>
          <cell r="F612">
            <v>37340</v>
          </cell>
          <cell r="G612">
            <v>3909.52001953125</v>
          </cell>
          <cell r="H612">
            <v>3909.52001953125</v>
          </cell>
          <cell r="I612" t="str">
            <v>FCA Kovdor</v>
          </cell>
          <cell r="J612" t="str">
            <v>DAF Bel-Pol</v>
          </cell>
          <cell r="K612" t="str">
            <v>КГОК</v>
          </cell>
          <cell r="L612" t="str">
            <v>КГОК</v>
          </cell>
          <cell r="M612" t="str">
            <v>GMF</v>
          </cell>
          <cell r="N612" t="str">
            <v>Shiran</v>
          </cell>
          <cell r="O612">
            <v>13.398199999999999</v>
          </cell>
          <cell r="P612">
            <v>99998.48</v>
          </cell>
          <cell r="R612">
            <v>99998.48</v>
          </cell>
          <cell r="S612">
            <v>99998.48</v>
          </cell>
          <cell r="T612">
            <v>0</v>
          </cell>
          <cell r="U612">
            <v>11.32</v>
          </cell>
          <cell r="V612">
            <v>44255.7664</v>
          </cell>
          <cell r="W612">
            <v>44255.77</v>
          </cell>
          <cell r="X612">
            <v>0</v>
          </cell>
          <cell r="Y612">
            <v>1.87</v>
          </cell>
          <cell r="Z612">
            <v>7310.8023999999996</v>
          </cell>
          <cell r="AA612">
            <v>7310.8</v>
          </cell>
          <cell r="AB612">
            <v>0</v>
          </cell>
          <cell r="AC612" t="str">
            <v>Intergate</v>
          </cell>
          <cell r="AD612">
            <v>47460</v>
          </cell>
          <cell r="AE612">
            <v>47460</v>
          </cell>
          <cell r="AF612">
            <v>0</v>
          </cell>
          <cell r="AG612">
            <v>0</v>
          </cell>
          <cell r="AH612">
            <v>0</v>
          </cell>
          <cell r="AI612">
            <v>0</v>
          </cell>
          <cell r="AJ612">
            <v>13.398199999999999</v>
          </cell>
          <cell r="AK612">
            <v>11.420199999999999</v>
          </cell>
          <cell r="AL612">
            <v>13.3454</v>
          </cell>
          <cell r="AM612">
            <v>52174.11</v>
          </cell>
          <cell r="AN612">
            <v>47617.95</v>
          </cell>
          <cell r="AO612">
            <v>99792.06</v>
          </cell>
          <cell r="AP612">
            <v>13.3454</v>
          </cell>
          <cell r="AQ612">
            <v>52174.108200000002</v>
          </cell>
          <cell r="AR612">
            <v>47617.95</v>
          </cell>
          <cell r="AS612">
            <v>99792.058199999999</v>
          </cell>
          <cell r="AT612">
            <v>11.420199999999999</v>
          </cell>
          <cell r="AU612">
            <v>44647.5003</v>
          </cell>
          <cell r="AV612">
            <v>47460</v>
          </cell>
          <cell r="AW612">
            <v>92107.5003</v>
          </cell>
          <cell r="AX612">
            <v>44647.5003</v>
          </cell>
          <cell r="AY612">
            <v>47460</v>
          </cell>
          <cell r="AZ612">
            <v>92107.5003</v>
          </cell>
          <cell r="BA612">
            <v>0</v>
          </cell>
          <cell r="BB612">
            <v>92107.5</v>
          </cell>
          <cell r="BC612">
            <v>0</v>
          </cell>
          <cell r="BD612">
            <v>0</v>
          </cell>
          <cell r="BE612">
            <v>206.42179999999999</v>
          </cell>
          <cell r="BF612">
            <v>373.75549999999998</v>
          </cell>
          <cell r="BG612">
            <v>391.73390000000001</v>
          </cell>
        </row>
        <row r="613">
          <cell r="A613">
            <v>200203</v>
          </cell>
          <cell r="B613" t="str">
            <v>uan</v>
          </cell>
          <cell r="C613" t="str">
            <v>uan06</v>
          </cell>
          <cell r="D613">
            <v>37341</v>
          </cell>
          <cell r="E613">
            <v>37338</v>
          </cell>
          <cell r="F613">
            <v>37338</v>
          </cell>
          <cell r="G613">
            <v>22454.44921875</v>
          </cell>
          <cell r="H613">
            <v>22454.44921875</v>
          </cell>
          <cell r="I613" t="str">
            <v>FCA Nevinnomyssk</v>
          </cell>
          <cell r="J613" t="str">
            <v>FOB Novorossijsk</v>
          </cell>
          <cell r="K613" t="str">
            <v>НевАзот</v>
          </cell>
          <cell r="L613" t="str">
            <v>НевАзот</v>
          </cell>
          <cell r="M613" t="str">
            <v>GMF</v>
          </cell>
          <cell r="N613" t="str">
            <v>Transammonia</v>
          </cell>
          <cell r="O613">
            <v>49</v>
          </cell>
          <cell r="P613">
            <v>1100268.2</v>
          </cell>
          <cell r="R613">
            <v>1100268.2</v>
          </cell>
          <cell r="S613">
            <v>1100268.2</v>
          </cell>
          <cell r="T613">
            <v>0</v>
          </cell>
          <cell r="U613">
            <v>34.200000000000003</v>
          </cell>
          <cell r="V613">
            <v>767942.29260000004</v>
          </cell>
          <cell r="W613">
            <v>767942.29</v>
          </cell>
          <cell r="X613">
            <v>0</v>
          </cell>
          <cell r="Y613">
            <v>1.68</v>
          </cell>
          <cell r="Z613">
            <v>37723.481</v>
          </cell>
          <cell r="AA613">
            <v>37723.480000000003</v>
          </cell>
          <cell r="AB613">
            <v>0</v>
          </cell>
          <cell r="AC613" t="str">
            <v>-</v>
          </cell>
          <cell r="AD613">
            <v>291234.25540000002</v>
          </cell>
          <cell r="AE613">
            <v>291234.25</v>
          </cell>
          <cell r="AF613">
            <v>0</v>
          </cell>
          <cell r="AG613">
            <v>0</v>
          </cell>
          <cell r="AH613">
            <v>0</v>
          </cell>
          <cell r="AI613">
            <v>0</v>
          </cell>
          <cell r="AJ613">
            <v>49</v>
          </cell>
          <cell r="AK613">
            <v>47.22</v>
          </cell>
          <cell r="AL613">
            <v>48.95</v>
          </cell>
          <cell r="AM613">
            <v>1099145.47</v>
          </cell>
          <cell r="AN613">
            <v>0</v>
          </cell>
          <cell r="AO613">
            <v>1099145.47</v>
          </cell>
          <cell r="AP613">
            <v>48.95</v>
          </cell>
          <cell r="AQ613">
            <v>1099145.4743999999</v>
          </cell>
          <cell r="AR613">
            <v>0</v>
          </cell>
          <cell r="AS613">
            <v>1099145.4743999999</v>
          </cell>
          <cell r="AT613">
            <v>47.22</v>
          </cell>
          <cell r="AW613">
            <v>1060299.2707</v>
          </cell>
          <cell r="AZ613">
            <v>1060299.2707</v>
          </cell>
          <cell r="BA613">
            <v>0</v>
          </cell>
          <cell r="BB613">
            <v>1060299.27</v>
          </cell>
          <cell r="BC613">
            <v>0</v>
          </cell>
          <cell r="BD613">
            <v>46271.92</v>
          </cell>
          <cell r="BE613">
            <v>1122.7227</v>
          </cell>
          <cell r="BF613">
            <v>1122.7227</v>
          </cell>
          <cell r="BG613">
            <v>1122.7226000000001</v>
          </cell>
          <cell r="BH613" t="str">
            <v>Lady Nil</v>
          </cell>
        </row>
        <row r="614">
          <cell r="A614">
            <v>200203</v>
          </cell>
          <cell r="B614" t="str">
            <v>aac</v>
          </cell>
          <cell r="C614" t="str">
            <v>aac69</v>
          </cell>
          <cell r="D614">
            <v>37349</v>
          </cell>
          <cell r="E614">
            <v>37340</v>
          </cell>
          <cell r="F614">
            <v>37340</v>
          </cell>
          <cell r="G614">
            <v>90.400001525878906</v>
          </cell>
          <cell r="H614">
            <v>90.400001525878906</v>
          </cell>
          <cell r="I614" t="str">
            <v>FCA Nevinnomyssk</v>
          </cell>
          <cell r="J614" t="str">
            <v>DAF Uzhgorod</v>
          </cell>
          <cell r="K614" t="str">
            <v>НевАзот</v>
          </cell>
          <cell r="L614" t="str">
            <v>НевАзот</v>
          </cell>
          <cell r="M614" t="str">
            <v>GMF</v>
          </cell>
          <cell r="N614" t="str">
            <v>Pentoil</v>
          </cell>
          <cell r="O614">
            <v>252</v>
          </cell>
          <cell r="P614">
            <v>22780.799999999999</v>
          </cell>
          <cell r="R614">
            <v>22780.799999999999</v>
          </cell>
          <cell r="S614">
            <v>22780.799999999999</v>
          </cell>
          <cell r="T614">
            <v>0</v>
          </cell>
          <cell r="U614">
            <v>110</v>
          </cell>
          <cell r="V614">
            <v>9944</v>
          </cell>
          <cell r="W614">
            <v>9944</v>
          </cell>
          <cell r="X614">
            <v>0</v>
          </cell>
          <cell r="Y614">
            <v>80.92</v>
          </cell>
          <cell r="Z614">
            <v>7315.1679999999997</v>
          </cell>
          <cell r="AA614">
            <v>7315.17</v>
          </cell>
          <cell r="AB614">
            <v>0</v>
          </cell>
          <cell r="AC614" t="str">
            <v>IPCL</v>
          </cell>
          <cell r="AD614">
            <v>5386.33</v>
          </cell>
          <cell r="AE614">
            <v>5386.33</v>
          </cell>
          <cell r="AF614">
            <v>0</v>
          </cell>
          <cell r="AG614">
            <v>0</v>
          </cell>
          <cell r="AH614">
            <v>0</v>
          </cell>
          <cell r="AI614">
            <v>0</v>
          </cell>
          <cell r="AJ614">
            <v>252</v>
          </cell>
          <cell r="AK614">
            <v>170.08</v>
          </cell>
          <cell r="AL614">
            <v>251.5</v>
          </cell>
          <cell r="AM614">
            <v>22735.599999999999</v>
          </cell>
          <cell r="AN614">
            <v>0</v>
          </cell>
          <cell r="AO614">
            <v>22735.599999999999</v>
          </cell>
          <cell r="AP614">
            <v>251.5</v>
          </cell>
          <cell r="AS614">
            <v>22735.599999999999</v>
          </cell>
          <cell r="AT614">
            <v>170.08</v>
          </cell>
          <cell r="AW614">
            <v>15375.232</v>
          </cell>
          <cell r="AZ614">
            <v>15375.232</v>
          </cell>
          <cell r="BA614">
            <v>0</v>
          </cell>
          <cell r="BB614">
            <v>15375.23</v>
          </cell>
          <cell r="BC614">
            <v>0</v>
          </cell>
          <cell r="BD614">
            <v>0</v>
          </cell>
          <cell r="BE614">
            <v>45.2</v>
          </cell>
          <cell r="BF614">
            <v>45.2</v>
          </cell>
          <cell r="BG614">
            <v>44.902000000000001</v>
          </cell>
        </row>
        <row r="615">
          <cell r="A615">
            <v>200203</v>
          </cell>
          <cell r="B615" t="str">
            <v>aah</v>
          </cell>
          <cell r="C615" t="str">
            <v>aah27</v>
          </cell>
          <cell r="D615">
            <v>37343</v>
          </cell>
          <cell r="E615">
            <v>37340</v>
          </cell>
          <cell r="F615">
            <v>37340</v>
          </cell>
          <cell r="G615">
            <v>27.899999618530273</v>
          </cell>
          <cell r="H615">
            <v>27.899999618530273</v>
          </cell>
          <cell r="I615" t="str">
            <v>FCA Nevinnomyssk</v>
          </cell>
          <cell r="J615" t="str">
            <v>DAF Uspenskaja</v>
          </cell>
          <cell r="K615" t="str">
            <v>НевАзот</v>
          </cell>
          <cell r="L615" t="str">
            <v>НевАзот</v>
          </cell>
          <cell r="M615" t="str">
            <v>GMF</v>
          </cell>
          <cell r="N615" t="str">
            <v>PCC</v>
          </cell>
          <cell r="O615">
            <v>369</v>
          </cell>
          <cell r="P615">
            <v>10295.1</v>
          </cell>
          <cell r="R615">
            <v>10295.1</v>
          </cell>
          <cell r="S615">
            <v>10295.1</v>
          </cell>
          <cell r="T615">
            <v>0</v>
          </cell>
          <cell r="U615">
            <v>315</v>
          </cell>
          <cell r="V615">
            <v>8788.5</v>
          </cell>
          <cell r="W615">
            <v>8788.5</v>
          </cell>
          <cell r="X615">
            <v>0</v>
          </cell>
          <cell r="Y615">
            <v>29.34</v>
          </cell>
          <cell r="Z615">
            <v>818.58600000000001</v>
          </cell>
          <cell r="AA615">
            <v>818.59</v>
          </cell>
          <cell r="AB615">
            <v>0</v>
          </cell>
          <cell r="AC615" t="str">
            <v>Anonymous</v>
          </cell>
          <cell r="AD615">
            <v>646.08000000000004</v>
          </cell>
          <cell r="AE615">
            <v>646.08000000000004</v>
          </cell>
          <cell r="AF615">
            <v>0</v>
          </cell>
          <cell r="AG615">
            <v>0</v>
          </cell>
          <cell r="AH615">
            <v>0</v>
          </cell>
          <cell r="AI615">
            <v>0</v>
          </cell>
          <cell r="AJ615">
            <v>369</v>
          </cell>
          <cell r="AK615">
            <v>338.66</v>
          </cell>
          <cell r="AL615">
            <v>368.5</v>
          </cell>
          <cell r="AM615">
            <v>10281.15</v>
          </cell>
          <cell r="AN615">
            <v>0</v>
          </cell>
          <cell r="AO615">
            <v>10281.15</v>
          </cell>
          <cell r="AP615">
            <v>368.5</v>
          </cell>
          <cell r="AS615">
            <v>10281.15</v>
          </cell>
          <cell r="AT615">
            <v>338.66</v>
          </cell>
          <cell r="AW615">
            <v>9448.6139999999996</v>
          </cell>
          <cell r="AZ615">
            <v>9448.6139999999996</v>
          </cell>
          <cell r="BA615">
            <v>0</v>
          </cell>
          <cell r="BB615">
            <v>9448.61</v>
          </cell>
          <cell r="BC615">
            <v>0</v>
          </cell>
          <cell r="BD615">
            <v>0</v>
          </cell>
          <cell r="BE615">
            <v>13.95</v>
          </cell>
          <cell r="BF615">
            <v>13.95</v>
          </cell>
          <cell r="BG615">
            <v>14.034000000000001</v>
          </cell>
        </row>
        <row r="616">
          <cell r="A616">
            <v>200203</v>
          </cell>
          <cell r="B616" t="str">
            <v>ac</v>
          </cell>
          <cell r="C616" t="str">
            <v>ac85</v>
          </cell>
          <cell r="D616">
            <v>37342</v>
          </cell>
          <cell r="E616">
            <v>37340</v>
          </cell>
          <cell r="F616">
            <v>37340</v>
          </cell>
          <cell r="G616">
            <v>18470</v>
          </cell>
          <cell r="H616">
            <v>18470</v>
          </cell>
          <cell r="I616" t="str">
            <v>FOB Murmansk</v>
          </cell>
          <cell r="J616" t="str">
            <v>CFR Klaipeda</v>
          </cell>
          <cell r="K616" t="str">
            <v>КГОК</v>
          </cell>
          <cell r="L616" t="str">
            <v>КГОК</v>
          </cell>
          <cell r="M616" t="str">
            <v>GMF</v>
          </cell>
          <cell r="N616" t="str">
            <v>Lifosa</v>
          </cell>
          <cell r="O616">
            <v>56.9</v>
          </cell>
          <cell r="P616">
            <v>1050943</v>
          </cell>
          <cell r="R616">
            <v>1050943</v>
          </cell>
          <cell r="S616">
            <v>9866.7999999999993</v>
          </cell>
          <cell r="T616">
            <v>1041076.2</v>
          </cell>
          <cell r="U616">
            <v>33</v>
          </cell>
          <cell r="V616">
            <v>609510</v>
          </cell>
          <cell r="W616">
            <v>609510</v>
          </cell>
          <cell r="X616">
            <v>0</v>
          </cell>
          <cell r="Y616">
            <v>14.3</v>
          </cell>
          <cell r="Z616">
            <v>264121</v>
          </cell>
          <cell r="AA616">
            <v>264121</v>
          </cell>
          <cell r="AB616">
            <v>0</v>
          </cell>
          <cell r="AC616" t="str">
            <v>ММП</v>
          </cell>
          <cell r="AD616">
            <v>171771</v>
          </cell>
          <cell r="AE616">
            <v>171771</v>
          </cell>
          <cell r="AF616">
            <v>0</v>
          </cell>
          <cell r="AG616">
            <v>0</v>
          </cell>
          <cell r="AH616">
            <v>0</v>
          </cell>
          <cell r="AI616">
            <v>0</v>
          </cell>
          <cell r="AJ616">
            <v>56.9</v>
          </cell>
          <cell r="AK616">
            <v>42.4</v>
          </cell>
          <cell r="AL616">
            <v>56.8</v>
          </cell>
          <cell r="AM616">
            <v>1049096</v>
          </cell>
          <cell r="AN616">
            <v>0</v>
          </cell>
          <cell r="AO616">
            <v>1049096</v>
          </cell>
          <cell r="AP616">
            <v>56.8</v>
          </cell>
          <cell r="AQ616">
            <v>1049096</v>
          </cell>
          <cell r="AS616">
            <v>1049096</v>
          </cell>
          <cell r="AT616">
            <v>42.4</v>
          </cell>
          <cell r="AU616">
            <v>783128</v>
          </cell>
          <cell r="AW616">
            <v>783128</v>
          </cell>
          <cell r="AX616">
            <v>783128</v>
          </cell>
          <cell r="AZ616">
            <v>783128</v>
          </cell>
          <cell r="BA616">
            <v>0</v>
          </cell>
          <cell r="BB616">
            <v>783128</v>
          </cell>
          <cell r="BC616">
            <v>0</v>
          </cell>
          <cell r="BD616">
            <v>0</v>
          </cell>
          <cell r="BE616">
            <v>1847</v>
          </cell>
          <cell r="BF616">
            <v>1847</v>
          </cell>
          <cell r="BG616">
            <v>1847</v>
          </cell>
        </row>
        <row r="617">
          <cell r="A617">
            <v>200203</v>
          </cell>
          <cell r="B617" t="str">
            <v>map</v>
          </cell>
          <cell r="C617" t="str">
            <v>map86</v>
          </cell>
          <cell r="D617">
            <v>37330</v>
          </cell>
          <cell r="E617">
            <v>37340</v>
          </cell>
          <cell r="F617">
            <v>37340</v>
          </cell>
          <cell r="G617">
            <v>752</v>
          </cell>
          <cell r="H617">
            <v>752</v>
          </cell>
          <cell r="I617" t="str">
            <v>FCA Sala</v>
          </cell>
          <cell r="J617" t="str">
            <v>DAF Ivangorod</v>
          </cell>
          <cell r="K617" t="str">
            <v>Фосфорит</v>
          </cell>
          <cell r="L617" t="str">
            <v>Фосфорит</v>
          </cell>
          <cell r="M617" t="str">
            <v>GMF</v>
          </cell>
          <cell r="N617" t="str">
            <v>IET</v>
          </cell>
          <cell r="O617">
            <v>143.6</v>
          </cell>
          <cell r="P617">
            <v>107987.2</v>
          </cell>
          <cell r="R617">
            <v>107987.2</v>
          </cell>
          <cell r="S617">
            <v>107987.2</v>
          </cell>
          <cell r="T617">
            <v>0</v>
          </cell>
          <cell r="U617">
            <v>122</v>
          </cell>
          <cell r="V617">
            <v>91744</v>
          </cell>
          <cell r="W617">
            <v>91744</v>
          </cell>
          <cell r="X617">
            <v>0</v>
          </cell>
          <cell r="Y617">
            <v>20.64</v>
          </cell>
          <cell r="Z617">
            <v>15521.28</v>
          </cell>
          <cell r="AA617">
            <v>15521.28</v>
          </cell>
          <cell r="AB617">
            <v>0</v>
          </cell>
          <cell r="AC617" t="str">
            <v>EBSS</v>
          </cell>
          <cell r="AD617">
            <v>496.32</v>
          </cell>
          <cell r="AE617">
            <v>496.32</v>
          </cell>
          <cell r="AF617">
            <v>0</v>
          </cell>
          <cell r="AG617">
            <v>0</v>
          </cell>
          <cell r="AH617">
            <v>0</v>
          </cell>
          <cell r="AI617">
            <v>0</v>
          </cell>
          <cell r="AJ617">
            <v>143.6</v>
          </cell>
          <cell r="AK617">
            <v>122.76</v>
          </cell>
          <cell r="AL617">
            <v>143.5</v>
          </cell>
          <cell r="AM617">
            <v>107912</v>
          </cell>
          <cell r="AN617">
            <v>0</v>
          </cell>
          <cell r="AO617">
            <v>107912</v>
          </cell>
          <cell r="AP617">
            <v>143.5</v>
          </cell>
          <cell r="AQ617">
            <v>107912</v>
          </cell>
          <cell r="AS617">
            <v>107912</v>
          </cell>
          <cell r="AT617">
            <v>122.76</v>
          </cell>
          <cell r="AW617">
            <v>92315.520000000004</v>
          </cell>
          <cell r="AZ617">
            <v>92315.520000000004</v>
          </cell>
          <cell r="BA617">
            <v>0</v>
          </cell>
          <cell r="BB617">
            <v>92315.520000000004</v>
          </cell>
          <cell r="BC617">
            <v>0</v>
          </cell>
          <cell r="BD617">
            <v>0</v>
          </cell>
          <cell r="BE617">
            <v>75.2</v>
          </cell>
          <cell r="BF617">
            <v>75.2</v>
          </cell>
          <cell r="BG617">
            <v>75.2</v>
          </cell>
        </row>
        <row r="618">
          <cell r="A618">
            <v>200203</v>
          </cell>
          <cell r="B618" t="str">
            <v>aac</v>
          </cell>
          <cell r="C618" t="str">
            <v>aac63</v>
          </cell>
          <cell r="D618">
            <v>37335</v>
          </cell>
          <cell r="E618">
            <v>37341</v>
          </cell>
          <cell r="F618">
            <v>37341</v>
          </cell>
          <cell r="G618">
            <v>99.260002136230469</v>
          </cell>
          <cell r="H618">
            <v>99.260002136230469</v>
          </cell>
          <cell r="I618" t="str">
            <v>FCA Nevinnomyssk</v>
          </cell>
          <cell r="J618" t="str">
            <v>FCA Nevinnomyssk</v>
          </cell>
          <cell r="K618" t="str">
            <v>НевАзот</v>
          </cell>
          <cell r="L618" t="str">
            <v>НевАзот</v>
          </cell>
          <cell r="M618" t="str">
            <v>GMF</v>
          </cell>
          <cell r="N618" t="str">
            <v>Bloxworth</v>
          </cell>
          <cell r="O618">
            <v>155</v>
          </cell>
          <cell r="P618">
            <v>15385.3</v>
          </cell>
          <cell r="R618">
            <v>15385.3</v>
          </cell>
          <cell r="S618">
            <v>15385.3</v>
          </cell>
          <cell r="T618">
            <v>0</v>
          </cell>
          <cell r="U618">
            <v>110</v>
          </cell>
          <cell r="V618">
            <v>10918.6</v>
          </cell>
          <cell r="W618">
            <v>10918.6</v>
          </cell>
          <cell r="X618">
            <v>0</v>
          </cell>
          <cell r="Y618">
            <v>43.5</v>
          </cell>
          <cell r="Z618">
            <v>4317.8100000000004</v>
          </cell>
          <cell r="AA618">
            <v>4317.8100000000004</v>
          </cell>
          <cell r="AB618">
            <v>0</v>
          </cell>
          <cell r="AD618">
            <v>0</v>
          </cell>
          <cell r="AE618">
            <v>0</v>
          </cell>
          <cell r="AF618">
            <v>0</v>
          </cell>
          <cell r="AG618">
            <v>0</v>
          </cell>
          <cell r="AH618">
            <v>0</v>
          </cell>
          <cell r="AI618">
            <v>0</v>
          </cell>
          <cell r="AJ618">
            <v>155</v>
          </cell>
          <cell r="AK618">
            <v>110.5</v>
          </cell>
          <cell r="AL618">
            <v>154.5</v>
          </cell>
          <cell r="AM618">
            <v>15335.67</v>
          </cell>
          <cell r="AN618">
            <v>0</v>
          </cell>
          <cell r="AO618">
            <v>15335.67</v>
          </cell>
          <cell r="AP618">
            <v>154.5</v>
          </cell>
          <cell r="AS618">
            <v>15335.67</v>
          </cell>
          <cell r="AT618">
            <v>110.5</v>
          </cell>
          <cell r="AW618">
            <v>10968.23</v>
          </cell>
          <cell r="AZ618">
            <v>10968.23</v>
          </cell>
          <cell r="BA618">
            <v>0</v>
          </cell>
          <cell r="BB618">
            <v>10968.23</v>
          </cell>
          <cell r="BC618">
            <v>0</v>
          </cell>
          <cell r="BD618">
            <v>0</v>
          </cell>
          <cell r="BE618">
            <v>49.63</v>
          </cell>
          <cell r="BF618">
            <v>49.63</v>
          </cell>
          <cell r="BG618">
            <v>49.63</v>
          </cell>
        </row>
        <row r="619">
          <cell r="A619">
            <v>200203</v>
          </cell>
          <cell r="B619" t="str">
            <v>aac</v>
          </cell>
          <cell r="C619" t="str">
            <v>aac79</v>
          </cell>
          <cell r="D619">
            <v>37344</v>
          </cell>
          <cell r="E619">
            <v>37341</v>
          </cell>
          <cell r="F619">
            <v>37341</v>
          </cell>
          <cell r="G619">
            <v>190.30000305175781</v>
          </cell>
          <cell r="H619">
            <v>190.30000305175781</v>
          </cell>
          <cell r="I619" t="str">
            <v>FCA Nevinnomyssk</v>
          </cell>
          <cell r="J619" t="str">
            <v>DAF Mostis</v>
          </cell>
          <cell r="K619" t="str">
            <v>НевАзот</v>
          </cell>
          <cell r="L619" t="str">
            <v>НевАзот</v>
          </cell>
          <cell r="M619" t="str">
            <v>GMF</v>
          </cell>
          <cell r="N619" t="str">
            <v>Pentoil</v>
          </cell>
          <cell r="O619">
            <v>252</v>
          </cell>
          <cell r="P619">
            <v>47955.6</v>
          </cell>
          <cell r="R619">
            <v>47955.6</v>
          </cell>
          <cell r="S619">
            <v>47955.6</v>
          </cell>
          <cell r="T619">
            <v>0</v>
          </cell>
          <cell r="U619">
            <v>110</v>
          </cell>
          <cell r="V619">
            <v>20933</v>
          </cell>
          <cell r="W619">
            <v>20933</v>
          </cell>
          <cell r="X619">
            <v>0</v>
          </cell>
          <cell r="Y619">
            <v>80.92</v>
          </cell>
          <cell r="Z619">
            <v>15399.075999999999</v>
          </cell>
          <cell r="AA619">
            <v>15399.08</v>
          </cell>
          <cell r="AB619">
            <v>0</v>
          </cell>
          <cell r="AC619" t="str">
            <v>IPCL</v>
          </cell>
          <cell r="AD619">
            <v>11338.69</v>
          </cell>
          <cell r="AE619">
            <v>11338.69</v>
          </cell>
          <cell r="AF619">
            <v>0</v>
          </cell>
          <cell r="AG619">
            <v>0</v>
          </cell>
          <cell r="AH619">
            <v>0</v>
          </cell>
          <cell r="AI619">
            <v>0</v>
          </cell>
          <cell r="AJ619">
            <v>252</v>
          </cell>
          <cell r="AK619">
            <v>170.08</v>
          </cell>
          <cell r="AL619">
            <v>251.5</v>
          </cell>
          <cell r="AM619">
            <v>47860.45</v>
          </cell>
          <cell r="AN619">
            <v>0</v>
          </cell>
          <cell r="AO619">
            <v>47860.45</v>
          </cell>
          <cell r="AP619">
            <v>251.5</v>
          </cell>
          <cell r="AS619">
            <v>47860.45</v>
          </cell>
          <cell r="AT619">
            <v>170.08</v>
          </cell>
          <cell r="AW619">
            <v>32366.223999999998</v>
          </cell>
          <cell r="AZ619">
            <v>32366.223999999998</v>
          </cell>
          <cell r="BA619">
            <v>0</v>
          </cell>
          <cell r="BB619">
            <v>32366.22</v>
          </cell>
          <cell r="BC619">
            <v>0</v>
          </cell>
          <cell r="BD619">
            <v>0</v>
          </cell>
          <cell r="BE619">
            <v>95.15</v>
          </cell>
          <cell r="BF619">
            <v>95.15</v>
          </cell>
          <cell r="BG619">
            <v>94.534000000000006</v>
          </cell>
        </row>
        <row r="620">
          <cell r="A620">
            <v>200203</v>
          </cell>
          <cell r="B620" t="str">
            <v>foc</v>
          </cell>
          <cell r="C620" t="str">
            <v>foc91</v>
          </cell>
          <cell r="D620">
            <v>37343</v>
          </cell>
          <cell r="E620">
            <v>37341</v>
          </cell>
          <cell r="F620">
            <v>37342</v>
          </cell>
          <cell r="G620">
            <v>3851.409912109375</v>
          </cell>
          <cell r="H620">
            <v>3851.409912109375</v>
          </cell>
          <cell r="I620" t="str">
            <v>FCA Kovdor</v>
          </cell>
          <cell r="J620" t="str">
            <v>DAF Bel-Pol</v>
          </cell>
          <cell r="K620" t="str">
            <v>КГОК</v>
          </cell>
          <cell r="L620" t="str">
            <v>КГОК</v>
          </cell>
          <cell r="M620" t="str">
            <v>GMF</v>
          </cell>
          <cell r="N620" t="str">
            <v>Shiran</v>
          </cell>
          <cell r="O620">
            <v>13.3187</v>
          </cell>
          <cell r="P620">
            <v>98205.94</v>
          </cell>
          <cell r="R620">
            <v>98205.94</v>
          </cell>
          <cell r="S620">
            <v>98205.95</v>
          </cell>
          <cell r="T620">
            <v>0</v>
          </cell>
          <cell r="U620">
            <v>11.28</v>
          </cell>
          <cell r="V620">
            <v>43443.904799999997</v>
          </cell>
          <cell r="W620">
            <v>43443.91</v>
          </cell>
          <cell r="X620">
            <v>0</v>
          </cell>
          <cell r="Y620">
            <v>1.86</v>
          </cell>
          <cell r="Z620">
            <v>7163.6225999999997</v>
          </cell>
          <cell r="AA620">
            <v>7163.62</v>
          </cell>
          <cell r="AB620">
            <v>0</v>
          </cell>
          <cell r="AC620" t="str">
            <v>Intergate</v>
          </cell>
          <cell r="AD620">
            <v>46764</v>
          </cell>
          <cell r="AE620">
            <v>46764</v>
          </cell>
          <cell r="AF620">
            <v>0</v>
          </cell>
          <cell r="AG620">
            <v>0</v>
          </cell>
          <cell r="AH620">
            <v>0</v>
          </cell>
          <cell r="AI620">
            <v>0</v>
          </cell>
          <cell r="AJ620">
            <v>13.3187</v>
          </cell>
          <cell r="AK620">
            <v>11.3467</v>
          </cell>
          <cell r="AL620">
            <v>13.2666</v>
          </cell>
          <cell r="AM620">
            <v>51095.12</v>
          </cell>
          <cell r="AN620">
            <v>46910.17</v>
          </cell>
          <cell r="AO620">
            <v>98005.29</v>
          </cell>
          <cell r="AP620">
            <v>13.2666</v>
          </cell>
          <cell r="AQ620">
            <v>51095.115899999997</v>
          </cell>
          <cell r="AR620">
            <v>46910.17</v>
          </cell>
          <cell r="AS620">
            <v>98005.285900000003</v>
          </cell>
          <cell r="AT620">
            <v>11.3467</v>
          </cell>
          <cell r="AU620">
            <v>43700.793799999999</v>
          </cell>
          <cell r="AV620">
            <v>46764</v>
          </cell>
          <cell r="AW620">
            <v>90464.793799999999</v>
          </cell>
          <cell r="AX620">
            <v>43700.793799999999</v>
          </cell>
          <cell r="AY620">
            <v>46764</v>
          </cell>
          <cell r="AZ620">
            <v>90464.793799999999</v>
          </cell>
          <cell r="BA620">
            <v>0</v>
          </cell>
          <cell r="BB620">
            <v>90464.79</v>
          </cell>
          <cell r="BC620">
            <v>0</v>
          </cell>
          <cell r="BD620">
            <v>0</v>
          </cell>
          <cell r="BE620">
            <v>200.6541</v>
          </cell>
          <cell r="BF620">
            <v>376.86950000000002</v>
          </cell>
          <cell r="BG620">
            <v>256.88900000000001</v>
          </cell>
        </row>
        <row r="621">
          <cell r="A621">
            <v>200203</v>
          </cell>
          <cell r="B621" t="str">
            <v>aac</v>
          </cell>
          <cell r="C621" t="str">
            <v>aac81</v>
          </cell>
          <cell r="D621">
            <v>37336</v>
          </cell>
          <cell r="E621">
            <v>37342</v>
          </cell>
          <cell r="F621">
            <v>37342</v>
          </cell>
          <cell r="G621">
            <v>198.60000610351563</v>
          </cell>
          <cell r="H621">
            <v>198.60000610351563</v>
          </cell>
          <cell r="I621" t="str">
            <v>FCA Nevinnomyssk</v>
          </cell>
          <cell r="J621" t="str">
            <v>DAF Mostis</v>
          </cell>
          <cell r="K621" t="str">
            <v>НевАзот</v>
          </cell>
          <cell r="L621" t="str">
            <v>НевАзот</v>
          </cell>
          <cell r="M621" t="str">
            <v>GMF</v>
          </cell>
          <cell r="N621" t="str">
            <v>Crudex2</v>
          </cell>
          <cell r="O621">
            <v>205</v>
          </cell>
          <cell r="P621">
            <v>40713</v>
          </cell>
          <cell r="R621">
            <v>40713</v>
          </cell>
          <cell r="S621">
            <v>40713</v>
          </cell>
          <cell r="T621">
            <v>0</v>
          </cell>
          <cell r="U621">
            <v>110</v>
          </cell>
          <cell r="V621">
            <v>21846</v>
          </cell>
          <cell r="W621">
            <v>21846</v>
          </cell>
          <cell r="X621">
            <v>0</v>
          </cell>
          <cell r="Y621">
            <v>38.409999999999997</v>
          </cell>
          <cell r="Z621">
            <v>7628.2259999999997</v>
          </cell>
          <cell r="AA621">
            <v>7628.23</v>
          </cell>
          <cell r="AB621">
            <v>0</v>
          </cell>
          <cell r="AC621" t="str">
            <v>IPCL</v>
          </cell>
          <cell r="AD621">
            <v>10941.24</v>
          </cell>
          <cell r="AE621">
            <v>10941.24</v>
          </cell>
          <cell r="AF621">
            <v>0</v>
          </cell>
          <cell r="AG621">
            <v>0</v>
          </cell>
          <cell r="AH621">
            <v>0</v>
          </cell>
          <cell r="AI621">
            <v>0</v>
          </cell>
          <cell r="AJ621">
            <v>205</v>
          </cell>
          <cell r="AK621">
            <v>165.59</v>
          </cell>
          <cell r="AL621">
            <v>204.5</v>
          </cell>
          <cell r="AM621">
            <v>40613.699999999997</v>
          </cell>
          <cell r="AN621">
            <v>0</v>
          </cell>
          <cell r="AO621">
            <v>40613.699999999997</v>
          </cell>
          <cell r="AP621">
            <v>204.5</v>
          </cell>
          <cell r="AS621">
            <v>40613.699999999997</v>
          </cell>
          <cell r="AT621">
            <v>165.59</v>
          </cell>
          <cell r="AW621">
            <v>32886.173999999999</v>
          </cell>
          <cell r="AZ621">
            <v>32886.173999999999</v>
          </cell>
          <cell r="BA621">
            <v>0</v>
          </cell>
          <cell r="BB621">
            <v>32886.17</v>
          </cell>
          <cell r="BC621">
            <v>0</v>
          </cell>
          <cell r="BD621">
            <v>0</v>
          </cell>
          <cell r="BE621">
            <v>99.3</v>
          </cell>
          <cell r="BF621">
            <v>99.3</v>
          </cell>
          <cell r="BG621">
            <v>98.933999999999997</v>
          </cell>
        </row>
        <row r="622">
          <cell r="A622">
            <v>200203</v>
          </cell>
          <cell r="B622" t="str">
            <v>aah</v>
          </cell>
          <cell r="C622" t="str">
            <v>aah23</v>
          </cell>
          <cell r="D622">
            <v>37344</v>
          </cell>
          <cell r="E622">
            <v>37342</v>
          </cell>
          <cell r="F622">
            <v>37342</v>
          </cell>
          <cell r="G622">
            <v>111.09999847412109</v>
          </cell>
          <cell r="H622">
            <v>111.09999847412109</v>
          </cell>
          <cell r="I622" t="str">
            <v>FCA Nevinnomyssk</v>
          </cell>
          <cell r="J622" t="str">
            <v>FCA Nevinnomyssk</v>
          </cell>
          <cell r="K622" t="str">
            <v>НевАзот</v>
          </cell>
          <cell r="L622" t="str">
            <v>НевАзот</v>
          </cell>
          <cell r="M622" t="str">
            <v>GMF</v>
          </cell>
          <cell r="N622" t="str">
            <v>Marmara</v>
          </cell>
          <cell r="O622">
            <v>370</v>
          </cell>
          <cell r="P622">
            <v>41107</v>
          </cell>
          <cell r="R622">
            <v>41107</v>
          </cell>
          <cell r="S622">
            <v>41107</v>
          </cell>
          <cell r="T622">
            <v>0</v>
          </cell>
          <cell r="U622">
            <v>315</v>
          </cell>
          <cell r="V622">
            <v>34996.5</v>
          </cell>
          <cell r="W622">
            <v>34996.5</v>
          </cell>
          <cell r="X622">
            <v>0</v>
          </cell>
          <cell r="Y622">
            <v>53.5</v>
          </cell>
          <cell r="Z622">
            <v>5943.85</v>
          </cell>
          <cell r="AA622">
            <v>5943.85</v>
          </cell>
          <cell r="AB622">
            <v>0</v>
          </cell>
          <cell r="AD622">
            <v>0</v>
          </cell>
          <cell r="AE622">
            <v>0</v>
          </cell>
          <cell r="AF622">
            <v>0</v>
          </cell>
          <cell r="AG622">
            <v>0</v>
          </cell>
          <cell r="AH622">
            <v>0</v>
          </cell>
          <cell r="AI622">
            <v>0</v>
          </cell>
          <cell r="AJ622">
            <v>370</v>
          </cell>
          <cell r="AK622">
            <v>315.5</v>
          </cell>
          <cell r="AL622">
            <v>369.5</v>
          </cell>
          <cell r="AM622">
            <v>41051.449999999997</v>
          </cell>
          <cell r="AN622">
            <v>0</v>
          </cell>
          <cell r="AO622">
            <v>41051.449999999997</v>
          </cell>
          <cell r="AP622">
            <v>369.5</v>
          </cell>
          <cell r="AS622">
            <v>41051.449999999997</v>
          </cell>
          <cell r="AT622">
            <v>315.5</v>
          </cell>
          <cell r="AW622">
            <v>35052.050000000003</v>
          </cell>
          <cell r="AZ622">
            <v>35052.050000000003</v>
          </cell>
          <cell r="BA622">
            <v>0</v>
          </cell>
          <cell r="BB622">
            <v>35052.050000000003</v>
          </cell>
          <cell r="BC622">
            <v>0</v>
          </cell>
          <cell r="BD622">
            <v>0</v>
          </cell>
          <cell r="BE622">
            <v>55.55</v>
          </cell>
          <cell r="BF622">
            <v>55.55</v>
          </cell>
          <cell r="BG622">
            <v>55.55</v>
          </cell>
        </row>
        <row r="623">
          <cell r="A623">
            <v>200204</v>
          </cell>
          <cell r="B623" t="str">
            <v>bc</v>
          </cell>
          <cell r="C623" t="str">
            <v>bc58</v>
          </cell>
          <cell r="D623">
            <v>37356</v>
          </cell>
          <cell r="E623">
            <v>37342</v>
          </cell>
          <cell r="F623">
            <v>37358</v>
          </cell>
          <cell r="G623">
            <v>100</v>
          </cell>
          <cell r="H623">
            <v>100</v>
          </cell>
          <cell r="I623" t="str">
            <v>FCA Kovdor</v>
          </cell>
          <cell r="J623" t="str">
            <v>DDP Marktredwitz</v>
          </cell>
          <cell r="K623" t="str">
            <v>КГОК</v>
          </cell>
          <cell r="L623" t="str">
            <v>КГОК</v>
          </cell>
          <cell r="M623" t="str">
            <v>GMF</v>
          </cell>
          <cell r="N623" t="str">
            <v>Didier</v>
          </cell>
          <cell r="O623">
            <v>2250</v>
          </cell>
          <cell r="P623">
            <v>225000</v>
          </cell>
          <cell r="R623">
            <v>225000</v>
          </cell>
          <cell r="S623">
            <v>0</v>
          </cell>
          <cell r="T623">
            <v>225000</v>
          </cell>
          <cell r="U623">
            <v>1600</v>
          </cell>
          <cell r="V623">
            <v>160000</v>
          </cell>
          <cell r="W623">
            <v>160000</v>
          </cell>
          <cell r="X623">
            <v>0</v>
          </cell>
          <cell r="Y623">
            <v>515.20000000000005</v>
          </cell>
          <cell r="Z623">
            <v>51520</v>
          </cell>
          <cell r="AA623">
            <v>0</v>
          </cell>
          <cell r="AB623">
            <v>51520</v>
          </cell>
          <cell r="AD623">
            <v>4386.6666999999998</v>
          </cell>
          <cell r="AE623">
            <v>3200</v>
          </cell>
          <cell r="AF623">
            <v>1186.67</v>
          </cell>
          <cell r="AG623">
            <v>346.5</v>
          </cell>
          <cell r="AH623">
            <v>346.5</v>
          </cell>
          <cell r="AI623">
            <v>0</v>
          </cell>
          <cell r="AJ623">
            <v>2250</v>
          </cell>
          <cell r="AK623">
            <v>1658</v>
          </cell>
          <cell r="AL623">
            <v>2184</v>
          </cell>
          <cell r="AM623">
            <v>218400</v>
          </cell>
          <cell r="AN623">
            <v>-80</v>
          </cell>
          <cell r="AO623">
            <v>218320</v>
          </cell>
          <cell r="AP623">
            <v>2184</v>
          </cell>
          <cell r="AQ623">
            <v>218400</v>
          </cell>
          <cell r="AR623">
            <v>-80</v>
          </cell>
          <cell r="AS623">
            <v>218320</v>
          </cell>
          <cell r="AT623">
            <v>1658</v>
          </cell>
          <cell r="AW623">
            <v>165800</v>
          </cell>
          <cell r="AZ623">
            <v>165800</v>
          </cell>
          <cell r="BA623">
            <v>0</v>
          </cell>
          <cell r="BB623">
            <v>157000</v>
          </cell>
          <cell r="BC623">
            <v>8800</v>
          </cell>
          <cell r="BD623">
            <v>-80</v>
          </cell>
          <cell r="BE623">
            <v>1000</v>
          </cell>
          <cell r="BF623">
            <v>1000</v>
          </cell>
          <cell r="BG623">
            <v>1066.8333</v>
          </cell>
        </row>
        <row r="624">
          <cell r="A624">
            <v>200203</v>
          </cell>
          <cell r="B624" t="str">
            <v>aah</v>
          </cell>
          <cell r="C624" t="str">
            <v>aah33</v>
          </cell>
          <cell r="D624">
            <v>37347</v>
          </cell>
          <cell r="E624">
            <v>37343</v>
          </cell>
          <cell r="F624">
            <v>37346</v>
          </cell>
          <cell r="G624">
            <v>90.400001525878906</v>
          </cell>
          <cell r="H624">
            <v>90.400001525878906</v>
          </cell>
          <cell r="I624" t="str">
            <v>FCA Nevinnomyssk</v>
          </cell>
          <cell r="J624" t="str">
            <v>DAF Uspenskaja</v>
          </cell>
          <cell r="K624" t="str">
            <v>НевАзот</v>
          </cell>
          <cell r="L624" t="str">
            <v>НевАзот</v>
          </cell>
          <cell r="M624" t="str">
            <v>GMF</v>
          </cell>
          <cell r="N624" t="str">
            <v>PCC</v>
          </cell>
          <cell r="O624">
            <v>369</v>
          </cell>
          <cell r="P624">
            <v>33357.599999999999</v>
          </cell>
          <cell r="R624">
            <v>33357.599999999999</v>
          </cell>
          <cell r="S624">
            <v>33357.599999999999</v>
          </cell>
          <cell r="T624">
            <v>0</v>
          </cell>
          <cell r="U624">
            <v>315</v>
          </cell>
          <cell r="V624">
            <v>28476</v>
          </cell>
          <cell r="W624">
            <v>28476</v>
          </cell>
          <cell r="X624">
            <v>0</v>
          </cell>
          <cell r="Y624">
            <v>29.78</v>
          </cell>
          <cell r="Z624">
            <v>2692.1120000000001</v>
          </cell>
          <cell r="AA624">
            <v>2692.11</v>
          </cell>
          <cell r="AB624">
            <v>0</v>
          </cell>
          <cell r="AC624" t="str">
            <v>Anonymous</v>
          </cell>
          <cell r="AD624">
            <v>2054.16</v>
          </cell>
          <cell r="AE624">
            <v>2054.16</v>
          </cell>
          <cell r="AF624">
            <v>0</v>
          </cell>
          <cell r="AG624">
            <v>0</v>
          </cell>
          <cell r="AH624">
            <v>0</v>
          </cell>
          <cell r="AI624">
            <v>0</v>
          </cell>
          <cell r="AJ624">
            <v>369</v>
          </cell>
          <cell r="AK624">
            <v>338.22</v>
          </cell>
          <cell r="AL624">
            <v>368.5</v>
          </cell>
          <cell r="AM624">
            <v>33312.400000000001</v>
          </cell>
          <cell r="AN624">
            <v>0</v>
          </cell>
          <cell r="AO624">
            <v>33312.400000000001</v>
          </cell>
          <cell r="AP624">
            <v>368.5</v>
          </cell>
          <cell r="AS624">
            <v>33312.400000000001</v>
          </cell>
          <cell r="AT624">
            <v>338.22</v>
          </cell>
          <cell r="AW624">
            <v>30575.088</v>
          </cell>
          <cell r="AZ624">
            <v>30575.088</v>
          </cell>
          <cell r="BA624">
            <v>0</v>
          </cell>
          <cell r="BB624">
            <v>30575.09</v>
          </cell>
          <cell r="BC624">
            <v>0</v>
          </cell>
          <cell r="BD624">
            <v>0</v>
          </cell>
          <cell r="BE624">
            <v>45.2</v>
          </cell>
          <cell r="BF624">
            <v>45.2</v>
          </cell>
          <cell r="BG624">
            <v>44.927999999999997</v>
          </cell>
        </row>
        <row r="625">
          <cell r="A625">
            <v>200203</v>
          </cell>
          <cell r="B625" t="str">
            <v>bac</v>
          </cell>
          <cell r="C625" t="str">
            <v>bac41</v>
          </cell>
          <cell r="D625">
            <v>37344</v>
          </cell>
          <cell r="E625">
            <v>37343</v>
          </cell>
          <cell r="F625">
            <v>37343</v>
          </cell>
          <cell r="G625">
            <v>431.20001220703125</v>
          </cell>
          <cell r="H625">
            <v>431.20001220703125</v>
          </cell>
          <cell r="I625" t="str">
            <v>FCA Nevinnomyssk</v>
          </cell>
          <cell r="J625" t="str">
            <v>FCA Nevinnomyssk</v>
          </cell>
          <cell r="K625" t="str">
            <v>НевАзот</v>
          </cell>
          <cell r="L625" t="str">
            <v>НевАзот</v>
          </cell>
          <cell r="M625" t="str">
            <v>GMF</v>
          </cell>
          <cell r="N625" t="str">
            <v>Twin</v>
          </cell>
          <cell r="O625">
            <v>310</v>
          </cell>
          <cell r="P625">
            <v>133672</v>
          </cell>
          <cell r="R625">
            <v>133672</v>
          </cell>
          <cell r="S625">
            <v>133672</v>
          </cell>
          <cell r="T625">
            <v>0</v>
          </cell>
          <cell r="U625">
            <v>290</v>
          </cell>
          <cell r="V625">
            <v>125048</v>
          </cell>
          <cell r="W625">
            <v>125048</v>
          </cell>
          <cell r="X625">
            <v>0</v>
          </cell>
          <cell r="Y625">
            <v>18.5</v>
          </cell>
          <cell r="Z625">
            <v>7977.2</v>
          </cell>
          <cell r="AA625">
            <v>7977.2</v>
          </cell>
          <cell r="AB625">
            <v>0</v>
          </cell>
          <cell r="AD625">
            <v>0</v>
          </cell>
          <cell r="AE625">
            <v>0</v>
          </cell>
          <cell r="AF625">
            <v>0</v>
          </cell>
          <cell r="AG625">
            <v>0</v>
          </cell>
          <cell r="AH625">
            <v>0</v>
          </cell>
          <cell r="AI625">
            <v>0</v>
          </cell>
          <cell r="AJ625">
            <v>310</v>
          </cell>
          <cell r="AK625">
            <v>290.5</v>
          </cell>
          <cell r="AL625">
            <v>309.5</v>
          </cell>
          <cell r="AM625">
            <v>133456.4</v>
          </cell>
          <cell r="AN625">
            <v>0</v>
          </cell>
          <cell r="AO625">
            <v>133456.4</v>
          </cell>
          <cell r="AP625">
            <v>309.5</v>
          </cell>
          <cell r="AS625">
            <v>133456.4</v>
          </cell>
          <cell r="AT625">
            <v>290.5</v>
          </cell>
          <cell r="AW625">
            <v>125263.6</v>
          </cell>
          <cell r="AZ625">
            <v>125263.6</v>
          </cell>
          <cell r="BA625">
            <v>0</v>
          </cell>
          <cell r="BB625">
            <v>125263.6</v>
          </cell>
          <cell r="BC625">
            <v>0</v>
          </cell>
          <cell r="BD625">
            <v>0</v>
          </cell>
          <cell r="BE625">
            <v>215.6</v>
          </cell>
          <cell r="BF625">
            <v>215.6</v>
          </cell>
          <cell r="BG625">
            <v>215.6</v>
          </cell>
        </row>
        <row r="626">
          <cell r="A626">
            <v>200203</v>
          </cell>
          <cell r="B626" t="str">
            <v>eac</v>
          </cell>
          <cell r="C626" t="str">
            <v>eac56</v>
          </cell>
          <cell r="D626">
            <v>37690</v>
          </cell>
          <cell r="E626">
            <v>37343</v>
          </cell>
          <cell r="F626">
            <v>37343</v>
          </cell>
          <cell r="G626">
            <v>301.43798828125</v>
          </cell>
          <cell r="H626">
            <v>301.43798828125</v>
          </cell>
          <cell r="I626" t="str">
            <v>FCA Tonshaevo</v>
          </cell>
          <cell r="J626" t="str">
            <v>DAF Buslovskaja</v>
          </cell>
          <cell r="K626" t="str">
            <v>Карбохим</v>
          </cell>
          <cell r="L626" t="str">
            <v>КГОК</v>
          </cell>
          <cell r="M626" t="str">
            <v>GMF</v>
          </cell>
          <cell r="N626" t="str">
            <v>Vopak</v>
          </cell>
          <cell r="O626">
            <v>380</v>
          </cell>
          <cell r="P626">
            <v>114546.44</v>
          </cell>
          <cell r="R626">
            <v>114546.44</v>
          </cell>
          <cell r="S626">
            <v>114546.44</v>
          </cell>
          <cell r="T626">
            <v>0</v>
          </cell>
          <cell r="U626">
            <v>370.4</v>
          </cell>
          <cell r="V626">
            <v>111652.6352</v>
          </cell>
          <cell r="W626">
            <v>111652.64</v>
          </cell>
          <cell r="X626">
            <v>0</v>
          </cell>
          <cell r="Y626">
            <v>-34.549999999999997</v>
          </cell>
          <cell r="Z626">
            <v>-10414.6829</v>
          </cell>
          <cell r="AA626">
            <v>-10414.68</v>
          </cell>
          <cell r="AB626">
            <v>0</v>
          </cell>
          <cell r="AC626" t="str">
            <v>IPCL</v>
          </cell>
          <cell r="AD626">
            <v>12856.32</v>
          </cell>
          <cell r="AE626">
            <v>12856.32</v>
          </cell>
          <cell r="AF626">
            <v>0</v>
          </cell>
          <cell r="AG626">
            <v>0</v>
          </cell>
          <cell r="AH626">
            <v>0</v>
          </cell>
          <cell r="AI626">
            <v>0</v>
          </cell>
          <cell r="AJ626">
            <v>380</v>
          </cell>
          <cell r="AK626">
            <v>413.55</v>
          </cell>
          <cell r="AL626">
            <v>379.5</v>
          </cell>
          <cell r="AM626">
            <v>114395.72</v>
          </cell>
          <cell r="AN626">
            <v>0</v>
          </cell>
          <cell r="AO626">
            <v>114395.72</v>
          </cell>
          <cell r="AP626">
            <v>379.5</v>
          </cell>
          <cell r="AS626">
            <v>114395.72100000001</v>
          </cell>
          <cell r="AT626">
            <v>413.55</v>
          </cell>
          <cell r="AW626">
            <v>124659.68489999999</v>
          </cell>
          <cell r="AZ626">
            <v>124659.68489999999</v>
          </cell>
          <cell r="BA626">
            <v>0</v>
          </cell>
          <cell r="BB626">
            <v>124659.68</v>
          </cell>
          <cell r="BC626">
            <v>0</v>
          </cell>
          <cell r="BD626">
            <v>0</v>
          </cell>
          <cell r="BE626">
            <v>150.71899999999999</v>
          </cell>
          <cell r="BF626">
            <v>150.71899999999999</v>
          </cell>
          <cell r="BG626">
            <v>150.72970000000001</v>
          </cell>
        </row>
        <row r="627">
          <cell r="A627">
            <v>200203</v>
          </cell>
          <cell r="B627" t="str">
            <v>map</v>
          </cell>
          <cell r="C627" t="str">
            <v>map76</v>
          </cell>
          <cell r="D627">
            <v>37343</v>
          </cell>
          <cell r="E627">
            <v>37343</v>
          </cell>
          <cell r="F627">
            <v>37343</v>
          </cell>
          <cell r="G627">
            <v>1981.800048828125</v>
          </cell>
          <cell r="H627">
            <v>1984.5689697265625</v>
          </cell>
          <cell r="I627" t="str">
            <v>FCA Sala</v>
          </cell>
          <cell r="J627" t="str">
            <v>FOB Tallinn</v>
          </cell>
          <cell r="K627" t="str">
            <v>Фосфорит</v>
          </cell>
          <cell r="L627" t="str">
            <v>Фосфорит</v>
          </cell>
          <cell r="M627" t="str">
            <v>GMF</v>
          </cell>
          <cell r="N627" t="str">
            <v>Unifert</v>
          </cell>
          <cell r="O627">
            <v>137</v>
          </cell>
          <cell r="P627">
            <v>271885.95</v>
          </cell>
          <cell r="R627">
            <v>271885.95</v>
          </cell>
          <cell r="S627">
            <v>271885.95</v>
          </cell>
          <cell r="T627">
            <v>0</v>
          </cell>
          <cell r="U627">
            <v>122</v>
          </cell>
          <cell r="V627">
            <v>241779.6</v>
          </cell>
          <cell r="W627">
            <v>241779.6</v>
          </cell>
          <cell r="X627">
            <v>0</v>
          </cell>
          <cell r="Y627">
            <v>4.37</v>
          </cell>
          <cell r="Z627">
            <v>8672.5665000000008</v>
          </cell>
          <cell r="AA627">
            <v>8672.57</v>
          </cell>
          <cell r="AB627">
            <v>0</v>
          </cell>
          <cell r="AC627" t="str">
            <v>EBSS</v>
          </cell>
          <cell r="AD627">
            <v>20837.9745</v>
          </cell>
          <cell r="AE627">
            <v>15160.18</v>
          </cell>
          <cell r="AF627">
            <v>5677.79</v>
          </cell>
          <cell r="AG627">
            <v>0</v>
          </cell>
          <cell r="AH627">
            <v>0</v>
          </cell>
          <cell r="AI627">
            <v>0</v>
          </cell>
          <cell r="AJ627">
            <v>137</v>
          </cell>
          <cell r="AK627">
            <v>132.43</v>
          </cell>
          <cell r="AL627">
            <v>136.9</v>
          </cell>
          <cell r="AM627">
            <v>271687.5</v>
          </cell>
          <cell r="AN627">
            <v>0</v>
          </cell>
          <cell r="AO627">
            <v>271687.5</v>
          </cell>
          <cell r="AP627">
            <v>136.9</v>
          </cell>
          <cell r="AQ627">
            <v>271687.49609999999</v>
          </cell>
          <cell r="AS627">
            <v>271687.49609999999</v>
          </cell>
          <cell r="AT627">
            <v>132.43</v>
          </cell>
          <cell r="AW627">
            <v>262816.47269999998</v>
          </cell>
          <cell r="AZ627">
            <v>262816.47269999998</v>
          </cell>
          <cell r="BA627">
            <v>0</v>
          </cell>
          <cell r="BB627">
            <v>203000</v>
          </cell>
          <cell r="BC627">
            <v>59816.47</v>
          </cell>
          <cell r="BD627">
            <v>0</v>
          </cell>
          <cell r="BE627">
            <v>198.45689999999999</v>
          </cell>
          <cell r="BF627">
            <v>198.45689999999999</v>
          </cell>
          <cell r="BG627">
            <v>198.8982</v>
          </cell>
          <cell r="BH627" t="str">
            <v>Janis</v>
          </cell>
        </row>
        <row r="628">
          <cell r="A628">
            <v>200203</v>
          </cell>
          <cell r="B628" t="str">
            <v>map</v>
          </cell>
          <cell r="C628" t="str">
            <v>map87</v>
          </cell>
          <cell r="D628">
            <v>37342</v>
          </cell>
          <cell r="E628">
            <v>37343</v>
          </cell>
          <cell r="F628">
            <v>37343</v>
          </cell>
          <cell r="G628">
            <v>475</v>
          </cell>
          <cell r="H628">
            <v>475</v>
          </cell>
          <cell r="I628" t="str">
            <v>FCA Sala</v>
          </cell>
          <cell r="J628" t="str">
            <v>DAF Ivangorod</v>
          </cell>
          <cell r="K628" t="str">
            <v>Фосфорит</v>
          </cell>
          <cell r="L628" t="str">
            <v>Фосфорит</v>
          </cell>
          <cell r="M628" t="str">
            <v>GMF</v>
          </cell>
          <cell r="N628" t="str">
            <v>IET</v>
          </cell>
          <cell r="O628">
            <v>143.6</v>
          </cell>
          <cell r="P628">
            <v>68210</v>
          </cell>
          <cell r="R628">
            <v>68210</v>
          </cell>
          <cell r="S628">
            <v>68210</v>
          </cell>
          <cell r="T628">
            <v>0</v>
          </cell>
          <cell r="U628">
            <v>122</v>
          </cell>
          <cell r="V628">
            <v>57950</v>
          </cell>
          <cell r="W628">
            <v>57950</v>
          </cell>
          <cell r="X628">
            <v>0</v>
          </cell>
          <cell r="Y628">
            <v>20.64</v>
          </cell>
          <cell r="Z628">
            <v>9804</v>
          </cell>
          <cell r="AA628">
            <v>9804</v>
          </cell>
          <cell r="AB628">
            <v>0</v>
          </cell>
          <cell r="AC628" t="str">
            <v>EBSS</v>
          </cell>
          <cell r="AD628">
            <v>313.5</v>
          </cell>
          <cell r="AE628">
            <v>313.5</v>
          </cell>
          <cell r="AF628">
            <v>0</v>
          </cell>
          <cell r="AG628">
            <v>0</v>
          </cell>
          <cell r="AH628">
            <v>0</v>
          </cell>
          <cell r="AI628">
            <v>0</v>
          </cell>
          <cell r="AJ628">
            <v>143.6</v>
          </cell>
          <cell r="AK628">
            <v>122.76</v>
          </cell>
          <cell r="AL628">
            <v>143.5</v>
          </cell>
          <cell r="AM628">
            <v>68162.5</v>
          </cell>
          <cell r="AN628">
            <v>0</v>
          </cell>
          <cell r="AO628">
            <v>68162.5</v>
          </cell>
          <cell r="AP628">
            <v>143.5</v>
          </cell>
          <cell r="AQ628">
            <v>68162.5</v>
          </cell>
          <cell r="AS628">
            <v>68162.5</v>
          </cell>
          <cell r="AT628">
            <v>122.76</v>
          </cell>
          <cell r="AW628">
            <v>58311</v>
          </cell>
          <cell r="AZ628">
            <v>58311</v>
          </cell>
          <cell r="BA628">
            <v>0</v>
          </cell>
          <cell r="BB628">
            <v>58311</v>
          </cell>
          <cell r="BC628">
            <v>0</v>
          </cell>
          <cell r="BD628">
            <v>0</v>
          </cell>
          <cell r="BE628">
            <v>47.5</v>
          </cell>
          <cell r="BF628">
            <v>47.5</v>
          </cell>
          <cell r="BG628">
            <v>47.5</v>
          </cell>
        </row>
        <row r="629">
          <cell r="A629">
            <v>200203</v>
          </cell>
          <cell r="B629" t="str">
            <v>np</v>
          </cell>
          <cell r="C629" t="str">
            <v>np45</v>
          </cell>
          <cell r="D629">
            <v>37343</v>
          </cell>
          <cell r="E629">
            <v>37343</v>
          </cell>
          <cell r="F629">
            <v>37343</v>
          </cell>
          <cell r="G629">
            <v>1059</v>
          </cell>
          <cell r="H629">
            <v>1068.5140380859375</v>
          </cell>
          <cell r="I629" t="str">
            <v>FCA Sala</v>
          </cell>
          <cell r="J629" t="str">
            <v>FOB Tallinn</v>
          </cell>
          <cell r="K629" t="str">
            <v>Фосфорит</v>
          </cell>
          <cell r="L629" t="str">
            <v>Фосфорит</v>
          </cell>
          <cell r="M629" t="str">
            <v>GMF</v>
          </cell>
          <cell r="N629" t="str">
            <v>Unifert</v>
          </cell>
          <cell r="O629">
            <v>105</v>
          </cell>
          <cell r="P629">
            <v>112193.97</v>
          </cell>
          <cell r="R629">
            <v>112193.97</v>
          </cell>
          <cell r="S629">
            <v>112193.97</v>
          </cell>
          <cell r="T629">
            <v>0</v>
          </cell>
          <cell r="U629">
            <v>90.3</v>
          </cell>
          <cell r="V629">
            <v>95627.7</v>
          </cell>
          <cell r="W629">
            <v>95627.7</v>
          </cell>
          <cell r="X629">
            <v>0</v>
          </cell>
          <cell r="Y629">
            <v>7.49</v>
          </cell>
          <cell r="Z629">
            <v>8003.1698999999999</v>
          </cell>
          <cell r="AA629">
            <v>8003.17</v>
          </cell>
          <cell r="AB629">
            <v>0</v>
          </cell>
          <cell r="AC629" t="str">
            <v>EBSS</v>
          </cell>
          <cell r="AD629">
            <v>8237.64</v>
          </cell>
          <cell r="AE629">
            <v>8237.64</v>
          </cell>
          <cell r="AF629">
            <v>0</v>
          </cell>
          <cell r="AG629">
            <v>0</v>
          </cell>
          <cell r="AH629">
            <v>0</v>
          </cell>
          <cell r="AI629">
            <v>0</v>
          </cell>
          <cell r="AJ629">
            <v>105</v>
          </cell>
          <cell r="AK629">
            <v>97.31</v>
          </cell>
          <cell r="AL629">
            <v>104.9</v>
          </cell>
          <cell r="AM629">
            <v>112087.12</v>
          </cell>
          <cell r="AN629">
            <v>0</v>
          </cell>
          <cell r="AO629">
            <v>112087.12</v>
          </cell>
          <cell r="AP629">
            <v>104.9</v>
          </cell>
          <cell r="AQ629">
            <v>112087.1186</v>
          </cell>
          <cell r="AS629">
            <v>112087.1186</v>
          </cell>
          <cell r="AT629">
            <v>97.31</v>
          </cell>
          <cell r="AW629">
            <v>103977.09729999999</v>
          </cell>
          <cell r="AZ629">
            <v>103977.09729999999</v>
          </cell>
          <cell r="BA629">
            <v>0</v>
          </cell>
          <cell r="BB629">
            <v>103977.1</v>
          </cell>
          <cell r="BC629">
            <v>0</v>
          </cell>
          <cell r="BD629">
            <v>0</v>
          </cell>
          <cell r="BE629">
            <v>106.8514</v>
          </cell>
          <cell r="BF629">
            <v>106.8514</v>
          </cell>
          <cell r="BG629">
            <v>111.7573</v>
          </cell>
          <cell r="BH629" t="str">
            <v>Janis</v>
          </cell>
        </row>
        <row r="630">
          <cell r="A630">
            <v>200203</v>
          </cell>
          <cell r="B630" t="str">
            <v>vam</v>
          </cell>
          <cell r="C630" t="str">
            <v>vam04</v>
          </cell>
          <cell r="D630">
            <v>37338</v>
          </cell>
          <cell r="E630">
            <v>37343</v>
          </cell>
          <cell r="F630">
            <v>37343</v>
          </cell>
          <cell r="G630">
            <v>72.900001525878906</v>
          </cell>
          <cell r="H630">
            <v>72.900001525878906</v>
          </cell>
          <cell r="I630" t="str">
            <v>FCA Nevinnomyssk</v>
          </cell>
          <cell r="J630" t="str">
            <v>DAF Posin</v>
          </cell>
          <cell r="K630" t="str">
            <v>НевАзот</v>
          </cell>
          <cell r="L630" t="str">
            <v>НевАзот</v>
          </cell>
          <cell r="M630" t="str">
            <v>GMF</v>
          </cell>
          <cell r="N630" t="str">
            <v>Convent</v>
          </cell>
          <cell r="O630">
            <v>410</v>
          </cell>
          <cell r="P630">
            <v>29889</v>
          </cell>
          <cell r="R630">
            <v>29889</v>
          </cell>
          <cell r="S630">
            <v>29889</v>
          </cell>
          <cell r="T630">
            <v>0</v>
          </cell>
          <cell r="U630">
            <v>310</v>
          </cell>
          <cell r="V630">
            <v>22599</v>
          </cell>
          <cell r="W630">
            <v>22599</v>
          </cell>
          <cell r="X630">
            <v>0</v>
          </cell>
          <cell r="Y630">
            <v>39.36</v>
          </cell>
          <cell r="Z630">
            <v>2869.3440000000001</v>
          </cell>
          <cell r="AA630">
            <v>2869.34</v>
          </cell>
          <cell r="AB630">
            <v>0</v>
          </cell>
          <cell r="AC630" t="str">
            <v>Transair</v>
          </cell>
          <cell r="AD630">
            <v>4311.18</v>
          </cell>
          <cell r="AE630">
            <v>4311.18</v>
          </cell>
          <cell r="AF630">
            <v>0</v>
          </cell>
          <cell r="AG630">
            <v>0</v>
          </cell>
          <cell r="AH630">
            <v>0</v>
          </cell>
          <cell r="AI630">
            <v>0</v>
          </cell>
          <cell r="AJ630">
            <v>410</v>
          </cell>
          <cell r="AK630">
            <v>369.64</v>
          </cell>
          <cell r="AL630">
            <v>409.5</v>
          </cell>
          <cell r="AM630">
            <v>29852.55</v>
          </cell>
          <cell r="AN630">
            <v>0</v>
          </cell>
          <cell r="AO630">
            <v>29852.55</v>
          </cell>
          <cell r="AP630">
            <v>409.5</v>
          </cell>
          <cell r="AS630">
            <v>29852.55</v>
          </cell>
          <cell r="AT630">
            <v>369.64</v>
          </cell>
          <cell r="AW630">
            <v>26946.756000000001</v>
          </cell>
          <cell r="AZ630">
            <v>26946.756000000001</v>
          </cell>
          <cell r="BA630">
            <v>0</v>
          </cell>
          <cell r="BB630">
            <v>26946.76</v>
          </cell>
          <cell r="BC630">
            <v>0</v>
          </cell>
          <cell r="BD630">
            <v>0</v>
          </cell>
          <cell r="BE630">
            <v>36.450000000000003</v>
          </cell>
          <cell r="BF630">
            <v>36.450000000000003</v>
          </cell>
          <cell r="BG630">
            <v>36.576000000000001</v>
          </cell>
        </row>
        <row r="631">
          <cell r="A631">
            <v>200203</v>
          </cell>
          <cell r="B631" t="str">
            <v>aac</v>
          </cell>
          <cell r="C631" t="str">
            <v>aac72</v>
          </cell>
          <cell r="D631">
            <v>37354</v>
          </cell>
          <cell r="E631">
            <v>37344</v>
          </cell>
          <cell r="F631">
            <v>37344</v>
          </cell>
          <cell r="G631">
            <v>993.0999755859375</v>
          </cell>
          <cell r="H631">
            <v>993.0999755859375</v>
          </cell>
          <cell r="I631" t="str">
            <v>FCA Nevinnomyssk</v>
          </cell>
          <cell r="J631" t="str">
            <v>DAF Buslovskaja</v>
          </cell>
          <cell r="K631" t="str">
            <v>НевАзот</v>
          </cell>
          <cell r="L631" t="str">
            <v>НевАзот</v>
          </cell>
          <cell r="M631" t="str">
            <v>GMF</v>
          </cell>
          <cell r="N631" t="str">
            <v>Vinmar</v>
          </cell>
          <cell r="O631">
            <v>205</v>
          </cell>
          <cell r="P631">
            <v>203585.5</v>
          </cell>
          <cell r="R631">
            <v>203585.5</v>
          </cell>
          <cell r="S631">
            <v>203585.5</v>
          </cell>
          <cell r="T631">
            <v>0</v>
          </cell>
          <cell r="U631">
            <v>110</v>
          </cell>
          <cell r="V631">
            <v>109241</v>
          </cell>
          <cell r="W631">
            <v>109241</v>
          </cell>
          <cell r="X631">
            <v>0</v>
          </cell>
          <cell r="Y631">
            <v>38.22</v>
          </cell>
          <cell r="Z631">
            <v>37956.281999999999</v>
          </cell>
          <cell r="AA631">
            <v>37956.28</v>
          </cell>
          <cell r="AB631">
            <v>0</v>
          </cell>
          <cell r="AC631" t="str">
            <v>IPCL</v>
          </cell>
          <cell r="AD631">
            <v>54897.16</v>
          </cell>
          <cell r="AE631">
            <v>54897.16</v>
          </cell>
          <cell r="AF631">
            <v>0</v>
          </cell>
          <cell r="AG631">
            <v>0</v>
          </cell>
          <cell r="AH631">
            <v>0</v>
          </cell>
          <cell r="AI631">
            <v>0</v>
          </cell>
          <cell r="AJ631">
            <v>205</v>
          </cell>
          <cell r="AK631">
            <v>165.78</v>
          </cell>
          <cell r="AL631">
            <v>204.5</v>
          </cell>
          <cell r="AM631">
            <v>203088.95</v>
          </cell>
          <cell r="AN631">
            <v>0</v>
          </cell>
          <cell r="AO631">
            <v>203088.95</v>
          </cell>
          <cell r="AP631">
            <v>204.5</v>
          </cell>
          <cell r="AS631">
            <v>203088.95</v>
          </cell>
          <cell r="AT631">
            <v>165.78</v>
          </cell>
          <cell r="AW631">
            <v>164636.11799999999</v>
          </cell>
          <cell r="AZ631">
            <v>164636.11799999999</v>
          </cell>
          <cell r="BA631">
            <v>0</v>
          </cell>
          <cell r="BB631">
            <v>164636.12</v>
          </cell>
          <cell r="BC631">
            <v>0</v>
          </cell>
          <cell r="BD631">
            <v>0</v>
          </cell>
          <cell r="BE631">
            <v>496.55</v>
          </cell>
          <cell r="BF631">
            <v>496.55</v>
          </cell>
          <cell r="BG631">
            <v>497.95800000000003</v>
          </cell>
        </row>
        <row r="632">
          <cell r="A632">
            <v>200203</v>
          </cell>
          <cell r="B632" t="str">
            <v>bac</v>
          </cell>
          <cell r="C632" t="str">
            <v>bac42</v>
          </cell>
          <cell r="D632">
            <v>37344</v>
          </cell>
          <cell r="E632">
            <v>37344</v>
          </cell>
          <cell r="F632">
            <v>37344</v>
          </cell>
          <cell r="G632">
            <v>35.799999237060547</v>
          </cell>
          <cell r="H632">
            <v>35.799999237060547</v>
          </cell>
          <cell r="I632" t="str">
            <v>FCA Nevinnomyssk</v>
          </cell>
          <cell r="J632" t="str">
            <v>FCA Nevinnomyssk</v>
          </cell>
          <cell r="K632" t="str">
            <v>НевАзот</v>
          </cell>
          <cell r="L632" t="str">
            <v>НевАзот</v>
          </cell>
          <cell r="M632" t="str">
            <v>GMF</v>
          </cell>
          <cell r="N632" t="str">
            <v>Twin</v>
          </cell>
          <cell r="O632">
            <v>310</v>
          </cell>
          <cell r="P632">
            <v>11098</v>
          </cell>
          <cell r="R632">
            <v>11098</v>
          </cell>
          <cell r="S632">
            <v>11098</v>
          </cell>
          <cell r="T632">
            <v>0</v>
          </cell>
          <cell r="U632">
            <v>290</v>
          </cell>
          <cell r="V632">
            <v>10382</v>
          </cell>
          <cell r="W632">
            <v>10382</v>
          </cell>
          <cell r="X632">
            <v>0</v>
          </cell>
          <cell r="Y632">
            <v>18.5</v>
          </cell>
          <cell r="Z632">
            <v>662.3</v>
          </cell>
          <cell r="AA632">
            <v>662.3</v>
          </cell>
          <cell r="AB632">
            <v>0</v>
          </cell>
          <cell r="AD632">
            <v>0</v>
          </cell>
          <cell r="AE632">
            <v>0</v>
          </cell>
          <cell r="AF632">
            <v>0</v>
          </cell>
          <cell r="AG632">
            <v>0</v>
          </cell>
          <cell r="AH632">
            <v>0</v>
          </cell>
          <cell r="AI632">
            <v>0</v>
          </cell>
          <cell r="AJ632">
            <v>310</v>
          </cell>
          <cell r="AK632">
            <v>290.5</v>
          </cell>
          <cell r="AL632">
            <v>309.5</v>
          </cell>
          <cell r="AM632">
            <v>11080.1</v>
          </cell>
          <cell r="AN632">
            <v>0</v>
          </cell>
          <cell r="AO632">
            <v>11080.1</v>
          </cell>
          <cell r="AP632">
            <v>309.5</v>
          </cell>
          <cell r="AS632">
            <v>11080.1</v>
          </cell>
          <cell r="AT632">
            <v>290.5</v>
          </cell>
          <cell r="AW632">
            <v>10399.9</v>
          </cell>
          <cell r="AZ632">
            <v>10399.9</v>
          </cell>
          <cell r="BA632">
            <v>0</v>
          </cell>
          <cell r="BB632">
            <v>10399.9</v>
          </cell>
          <cell r="BC632">
            <v>0</v>
          </cell>
          <cell r="BD632">
            <v>0</v>
          </cell>
          <cell r="BE632">
            <v>17.899999999999999</v>
          </cell>
          <cell r="BF632">
            <v>17.899999999999999</v>
          </cell>
          <cell r="BG632">
            <v>17.899999999999999</v>
          </cell>
        </row>
        <row r="633">
          <cell r="A633">
            <v>200204</v>
          </cell>
          <cell r="B633" t="str">
            <v>bc</v>
          </cell>
          <cell r="C633" t="str">
            <v>bc57</v>
          </cell>
          <cell r="D633">
            <v>37356</v>
          </cell>
          <cell r="E633">
            <v>37344</v>
          </cell>
          <cell r="F633">
            <v>37361</v>
          </cell>
          <cell r="G633">
            <v>40.244998931884766</v>
          </cell>
          <cell r="H633">
            <v>40.244998931884766</v>
          </cell>
          <cell r="I633" t="str">
            <v>FCA Kovdor</v>
          </cell>
          <cell r="J633" t="str">
            <v>DDP Solon</v>
          </cell>
          <cell r="K633" t="str">
            <v>КГОК</v>
          </cell>
          <cell r="L633" t="str">
            <v>КГОК</v>
          </cell>
          <cell r="M633" t="str">
            <v>GMF</v>
          </cell>
          <cell r="N633" t="str">
            <v>Zircoa</v>
          </cell>
          <cell r="O633">
            <v>2331</v>
          </cell>
          <cell r="P633">
            <v>93811.1</v>
          </cell>
          <cell r="R633">
            <v>93811.1</v>
          </cell>
          <cell r="S633">
            <v>0</v>
          </cell>
          <cell r="T633">
            <v>93811.1</v>
          </cell>
          <cell r="U633">
            <v>1600</v>
          </cell>
          <cell r="V633">
            <v>64392</v>
          </cell>
          <cell r="W633">
            <v>64000</v>
          </cell>
          <cell r="X633">
            <v>392</v>
          </cell>
          <cell r="Y633">
            <v>486.53</v>
          </cell>
          <cell r="Z633">
            <v>19580.399799999999</v>
          </cell>
          <cell r="AA633">
            <v>0</v>
          </cell>
          <cell r="AB633">
            <v>19580.400000000001</v>
          </cell>
          <cell r="AD633">
            <v>5237.3599999999997</v>
          </cell>
          <cell r="AE633">
            <v>5000.03</v>
          </cell>
          <cell r="AF633">
            <v>237.33</v>
          </cell>
          <cell r="AG633">
            <v>143.6</v>
          </cell>
          <cell r="AH633">
            <v>143.6</v>
          </cell>
          <cell r="AI633">
            <v>0</v>
          </cell>
          <cell r="AJ633">
            <v>2331</v>
          </cell>
          <cell r="AK633">
            <v>1744</v>
          </cell>
          <cell r="AL633">
            <v>2263</v>
          </cell>
          <cell r="AM633">
            <v>91074.44</v>
          </cell>
          <cell r="AN633">
            <v>-904.26</v>
          </cell>
          <cell r="AO633">
            <v>90170.18</v>
          </cell>
          <cell r="AP633">
            <v>2263</v>
          </cell>
          <cell r="AQ633">
            <v>91074.434999999998</v>
          </cell>
          <cell r="AR633">
            <v>-904.26</v>
          </cell>
          <cell r="AS633">
            <v>90170.175000000003</v>
          </cell>
          <cell r="AT633">
            <v>1744</v>
          </cell>
          <cell r="AW633">
            <v>70187.28</v>
          </cell>
          <cell r="AZ633">
            <v>70187.28</v>
          </cell>
          <cell r="BA633">
            <v>0</v>
          </cell>
          <cell r="BB633">
            <v>0</v>
          </cell>
          <cell r="BC633">
            <v>70187.28</v>
          </cell>
          <cell r="BD633">
            <v>-904.26</v>
          </cell>
          <cell r="BE633">
            <v>402.45</v>
          </cell>
          <cell r="BF633">
            <v>402.49520000000001</v>
          </cell>
          <cell r="BG633">
            <v>414.32</v>
          </cell>
        </row>
        <row r="634">
          <cell r="A634">
            <v>200204</v>
          </cell>
          <cell r="B634" t="str">
            <v>dfp</v>
          </cell>
          <cell r="C634" t="str">
            <v>dfp95</v>
          </cell>
          <cell r="D634">
            <v>37345</v>
          </cell>
          <cell r="E634">
            <v>37344</v>
          </cell>
          <cell r="F634">
            <v>37347</v>
          </cell>
          <cell r="G634">
            <v>3001.570068359375</v>
          </cell>
          <cell r="H634">
            <v>3011.2900390625</v>
          </cell>
          <cell r="I634" t="str">
            <v>DAF Ivangorod</v>
          </cell>
          <cell r="J634" t="str">
            <v>FOB Tallinn</v>
          </cell>
          <cell r="K634" t="str">
            <v>Фосфорит</v>
          </cell>
          <cell r="L634" t="str">
            <v>Фосфорит</v>
          </cell>
          <cell r="M634" t="str">
            <v>GMF</v>
          </cell>
          <cell r="N634" t="str">
            <v>Nagel</v>
          </cell>
          <cell r="O634">
            <v>146.4939</v>
          </cell>
          <cell r="P634">
            <v>441135.64</v>
          </cell>
          <cell r="R634">
            <v>441135.64</v>
          </cell>
          <cell r="S634">
            <v>441135.64</v>
          </cell>
          <cell r="T634">
            <v>0</v>
          </cell>
          <cell r="U634">
            <v>137.09200000000001</v>
          </cell>
          <cell r="V634">
            <v>411491.26199999999</v>
          </cell>
          <cell r="W634">
            <v>411491.26</v>
          </cell>
          <cell r="X634">
            <v>0</v>
          </cell>
          <cell r="Y634">
            <v>2.37</v>
          </cell>
          <cell r="Z634">
            <v>7136.7573000000002</v>
          </cell>
          <cell r="AA634">
            <v>0</v>
          </cell>
          <cell r="AB634">
            <v>7136.76</v>
          </cell>
          <cell r="AC634" t="str">
            <v>EBSS</v>
          </cell>
          <cell r="AD634">
            <v>21614.9025</v>
          </cell>
          <cell r="AE634">
            <v>21614.9</v>
          </cell>
          <cell r="AF634">
            <v>0</v>
          </cell>
          <cell r="AG634">
            <v>0</v>
          </cell>
          <cell r="AH634">
            <v>0</v>
          </cell>
          <cell r="AI634">
            <v>0</v>
          </cell>
          <cell r="AJ634">
            <v>146.4939</v>
          </cell>
          <cell r="AK634">
            <v>143.92670000000001</v>
          </cell>
          <cell r="AL634">
            <v>146.3939</v>
          </cell>
          <cell r="AM634">
            <v>440834.51</v>
          </cell>
          <cell r="AN634">
            <v>0</v>
          </cell>
          <cell r="AO634">
            <v>440834.51</v>
          </cell>
          <cell r="AP634">
            <v>146.3939</v>
          </cell>
          <cell r="AQ634">
            <v>440834.511</v>
          </cell>
          <cell r="AS634">
            <v>440834.511</v>
          </cell>
          <cell r="AT634">
            <v>143.92670000000001</v>
          </cell>
          <cell r="AU634">
            <v>433404.91729999997</v>
          </cell>
          <cell r="AW634">
            <v>433404.91729999997</v>
          </cell>
          <cell r="AX634">
            <v>433404.91729999997</v>
          </cell>
          <cell r="AZ634">
            <v>433404.91729999997</v>
          </cell>
          <cell r="BA634">
            <v>0</v>
          </cell>
          <cell r="BB634">
            <v>433404.92</v>
          </cell>
          <cell r="BC634">
            <v>0</v>
          </cell>
          <cell r="BD634">
            <v>0</v>
          </cell>
          <cell r="BE634">
            <v>301.12900000000002</v>
          </cell>
          <cell r="BF634">
            <v>292.83640000000003</v>
          </cell>
          <cell r="BG634">
            <v>298.75279999999998</v>
          </cell>
          <cell r="BH634" t="str">
            <v>Amur2511</v>
          </cell>
        </row>
        <row r="635">
          <cell r="A635">
            <v>200203</v>
          </cell>
          <cell r="B635" t="str">
            <v>eac</v>
          </cell>
          <cell r="C635" t="str">
            <v>eac46</v>
          </cell>
          <cell r="D635">
            <v>37354</v>
          </cell>
          <cell r="E635">
            <v>37344</v>
          </cell>
          <cell r="F635">
            <v>37344</v>
          </cell>
          <cell r="G635">
            <v>243.89999389648438</v>
          </cell>
          <cell r="H635">
            <v>243.89999389648438</v>
          </cell>
          <cell r="I635" t="str">
            <v>FCA Amzya</v>
          </cell>
          <cell r="J635" t="str">
            <v>DAF Buslovskaja</v>
          </cell>
          <cell r="K635" t="str">
            <v>Амзя</v>
          </cell>
          <cell r="L635" t="str">
            <v>КГОК</v>
          </cell>
          <cell r="M635" t="str">
            <v>GMF</v>
          </cell>
          <cell r="N635" t="str">
            <v>Vinmar</v>
          </cell>
          <cell r="O635">
            <v>380</v>
          </cell>
          <cell r="P635">
            <v>92682</v>
          </cell>
          <cell r="R635">
            <v>92682</v>
          </cell>
          <cell r="S635">
            <v>92682</v>
          </cell>
          <cell r="T635">
            <v>0</v>
          </cell>
          <cell r="U635">
            <v>352.8</v>
          </cell>
          <cell r="V635">
            <v>86047.92</v>
          </cell>
          <cell r="W635">
            <v>86047.92</v>
          </cell>
          <cell r="X635">
            <v>0</v>
          </cell>
          <cell r="Y635">
            <v>-23.08</v>
          </cell>
          <cell r="Z635">
            <v>-5629.2120000000004</v>
          </cell>
          <cell r="AA635">
            <v>-5629.21</v>
          </cell>
          <cell r="AB635">
            <v>0</v>
          </cell>
          <cell r="AC635" t="str">
            <v>Transair</v>
          </cell>
          <cell r="AD635">
            <v>11898.48</v>
          </cell>
          <cell r="AE635">
            <v>11898.48</v>
          </cell>
          <cell r="AF635">
            <v>0</v>
          </cell>
          <cell r="AG635">
            <v>0</v>
          </cell>
          <cell r="AH635">
            <v>0</v>
          </cell>
          <cell r="AI635">
            <v>0</v>
          </cell>
          <cell r="AJ635">
            <v>380</v>
          </cell>
          <cell r="AK635">
            <v>402.08</v>
          </cell>
          <cell r="AL635">
            <v>379.5</v>
          </cell>
          <cell r="AM635">
            <v>92560.05</v>
          </cell>
          <cell r="AN635">
            <v>0</v>
          </cell>
          <cell r="AO635">
            <v>92560.05</v>
          </cell>
          <cell r="AP635">
            <v>379.5</v>
          </cell>
          <cell r="AS635">
            <v>92560.05</v>
          </cell>
          <cell r="AT635">
            <v>402.08</v>
          </cell>
          <cell r="AW635">
            <v>98067.312000000005</v>
          </cell>
          <cell r="AZ635">
            <v>98067.312000000005</v>
          </cell>
          <cell r="BA635">
            <v>0</v>
          </cell>
          <cell r="BB635">
            <v>98067.31</v>
          </cell>
          <cell r="BC635">
            <v>0</v>
          </cell>
          <cell r="BD635">
            <v>0</v>
          </cell>
          <cell r="BE635">
            <v>121.95</v>
          </cell>
          <cell r="BF635">
            <v>121.95</v>
          </cell>
          <cell r="BG635">
            <v>120.91200000000001</v>
          </cell>
        </row>
        <row r="636">
          <cell r="A636">
            <v>200203</v>
          </cell>
          <cell r="B636" t="str">
            <v>vam</v>
          </cell>
          <cell r="C636" t="str">
            <v>vam05</v>
          </cell>
          <cell r="D636">
            <v>37352</v>
          </cell>
          <cell r="E636">
            <v>37344</v>
          </cell>
          <cell r="F636">
            <v>37344</v>
          </cell>
          <cell r="G636">
            <v>35.5</v>
          </cell>
          <cell r="H636">
            <v>35.5</v>
          </cell>
          <cell r="I636" t="str">
            <v>FCA Nevinnomyssk</v>
          </cell>
          <cell r="J636" t="str">
            <v>DAF Posin</v>
          </cell>
          <cell r="K636" t="str">
            <v>НевАзот</v>
          </cell>
          <cell r="L636" t="str">
            <v>НевАзот</v>
          </cell>
          <cell r="M636" t="str">
            <v>GMF</v>
          </cell>
          <cell r="N636" t="str">
            <v>Convent</v>
          </cell>
          <cell r="O636">
            <v>410</v>
          </cell>
          <cell r="P636">
            <v>14555</v>
          </cell>
          <cell r="R636">
            <v>14555</v>
          </cell>
          <cell r="S636">
            <v>14555</v>
          </cell>
          <cell r="T636">
            <v>0</v>
          </cell>
          <cell r="U636">
            <v>310</v>
          </cell>
          <cell r="V636">
            <v>11005</v>
          </cell>
          <cell r="W636">
            <v>11005</v>
          </cell>
          <cell r="X636">
            <v>0</v>
          </cell>
          <cell r="Y636">
            <v>39.36</v>
          </cell>
          <cell r="Z636">
            <v>1397.28</v>
          </cell>
          <cell r="AA636">
            <v>1397.28</v>
          </cell>
          <cell r="AB636">
            <v>0</v>
          </cell>
          <cell r="AC636" t="str">
            <v>Transair</v>
          </cell>
          <cell r="AD636">
            <v>2099.41</v>
          </cell>
          <cell r="AE636">
            <v>2099.41</v>
          </cell>
          <cell r="AF636">
            <v>0</v>
          </cell>
          <cell r="AG636">
            <v>0</v>
          </cell>
          <cell r="AH636">
            <v>0</v>
          </cell>
          <cell r="AI636">
            <v>0</v>
          </cell>
          <cell r="AJ636">
            <v>410</v>
          </cell>
          <cell r="AK636">
            <v>369.64</v>
          </cell>
          <cell r="AL636">
            <v>409.5</v>
          </cell>
          <cell r="AM636">
            <v>14537.25</v>
          </cell>
          <cell r="AN636">
            <v>0</v>
          </cell>
          <cell r="AO636">
            <v>14537.25</v>
          </cell>
          <cell r="AP636">
            <v>409.5</v>
          </cell>
          <cell r="AS636">
            <v>14537.25</v>
          </cell>
          <cell r="AT636">
            <v>369.64</v>
          </cell>
          <cell r="AW636">
            <v>13122.22</v>
          </cell>
          <cell r="AZ636">
            <v>13122.22</v>
          </cell>
          <cell r="BA636">
            <v>0</v>
          </cell>
          <cell r="BB636">
            <v>13122.22</v>
          </cell>
          <cell r="BC636">
            <v>0</v>
          </cell>
          <cell r="BD636">
            <v>0</v>
          </cell>
          <cell r="BE636">
            <v>17.75</v>
          </cell>
          <cell r="BF636">
            <v>17.75</v>
          </cell>
          <cell r="BG636">
            <v>17.809999999999999</v>
          </cell>
        </row>
        <row r="637">
          <cell r="A637">
            <v>200203</v>
          </cell>
          <cell r="B637" t="str">
            <v>eac</v>
          </cell>
          <cell r="C637" t="str">
            <v>eac57</v>
          </cell>
          <cell r="D637">
            <v>37355</v>
          </cell>
          <cell r="E637">
            <v>37345</v>
          </cell>
          <cell r="F637">
            <v>37345</v>
          </cell>
          <cell r="G637">
            <v>177.72900390625</v>
          </cell>
          <cell r="H637">
            <v>177.72900390625</v>
          </cell>
          <cell r="I637" t="str">
            <v>FCA Tonshaevo</v>
          </cell>
          <cell r="J637" t="str">
            <v>DAF Buslovskaja</v>
          </cell>
          <cell r="K637" t="str">
            <v>Карбохим</v>
          </cell>
          <cell r="L637" t="str">
            <v>КГОК</v>
          </cell>
          <cell r="M637" t="str">
            <v>GMF</v>
          </cell>
          <cell r="N637" t="str">
            <v>Vopak</v>
          </cell>
          <cell r="O637">
            <v>380</v>
          </cell>
          <cell r="P637">
            <v>67537.02</v>
          </cell>
          <cell r="R637">
            <v>67537.02</v>
          </cell>
          <cell r="S637">
            <v>67537.02</v>
          </cell>
          <cell r="T637">
            <v>0</v>
          </cell>
          <cell r="U637">
            <v>370.4</v>
          </cell>
          <cell r="V637">
            <v>65830.821599999996</v>
          </cell>
          <cell r="W637">
            <v>65830.820000000007</v>
          </cell>
          <cell r="X637">
            <v>0</v>
          </cell>
          <cell r="Y637">
            <v>-34.549999999999997</v>
          </cell>
          <cell r="Z637">
            <v>-6140.5369000000001</v>
          </cell>
          <cell r="AA637">
            <v>-6140.54</v>
          </cell>
          <cell r="AB637">
            <v>0</v>
          </cell>
          <cell r="AC637" t="str">
            <v>IPCL</v>
          </cell>
          <cell r="AD637">
            <v>7580.13</v>
          </cell>
          <cell r="AE637">
            <v>7580.13</v>
          </cell>
          <cell r="AF637">
            <v>0</v>
          </cell>
          <cell r="AG637">
            <v>0</v>
          </cell>
          <cell r="AH637">
            <v>0</v>
          </cell>
          <cell r="AI637">
            <v>0</v>
          </cell>
          <cell r="AJ637">
            <v>380</v>
          </cell>
          <cell r="AK637">
            <v>413.55</v>
          </cell>
          <cell r="AL637">
            <v>379.5</v>
          </cell>
          <cell r="AM637">
            <v>67448.160000000003</v>
          </cell>
          <cell r="AN637">
            <v>0</v>
          </cell>
          <cell r="AO637">
            <v>67448.160000000003</v>
          </cell>
          <cell r="AP637">
            <v>379.5</v>
          </cell>
          <cell r="AS637">
            <v>67448.155499999993</v>
          </cell>
          <cell r="AT637">
            <v>413.55</v>
          </cell>
          <cell r="AW637">
            <v>73499.827999999994</v>
          </cell>
          <cell r="AZ637">
            <v>73499.827999999994</v>
          </cell>
          <cell r="BA637">
            <v>0</v>
          </cell>
          <cell r="BB637">
            <v>73499.83</v>
          </cell>
          <cell r="BC637">
            <v>0</v>
          </cell>
          <cell r="BD637">
            <v>0</v>
          </cell>
          <cell r="BE637">
            <v>88.864500000000007</v>
          </cell>
          <cell r="BF637">
            <v>88.864500000000007</v>
          </cell>
          <cell r="BG637">
            <v>88.876400000000004</v>
          </cell>
        </row>
        <row r="638">
          <cell r="A638">
            <v>200203</v>
          </cell>
          <cell r="B638" t="str">
            <v>ur</v>
          </cell>
          <cell r="C638" t="str">
            <v>ur12</v>
          </cell>
          <cell r="D638">
            <v>37342</v>
          </cell>
          <cell r="E638">
            <v>37345</v>
          </cell>
          <cell r="F638">
            <v>37345</v>
          </cell>
          <cell r="G638">
            <v>5610.77587890625</v>
          </cell>
          <cell r="H638">
            <v>5610.77587890625</v>
          </cell>
          <cell r="I638" t="str">
            <v>FOB Novorossijsk</v>
          </cell>
          <cell r="J638" t="str">
            <v>FOB Novorossijsk</v>
          </cell>
          <cell r="K638" t="str">
            <v>НевАзот</v>
          </cell>
          <cell r="L638" t="str">
            <v>НевАзот</v>
          </cell>
          <cell r="M638" t="str">
            <v>GMF</v>
          </cell>
          <cell r="N638" t="str">
            <v>Transammonia</v>
          </cell>
          <cell r="O638">
            <v>90</v>
          </cell>
          <cell r="P638">
            <v>504969.84</v>
          </cell>
          <cell r="R638">
            <v>504969.84</v>
          </cell>
          <cell r="S638">
            <v>467854.56</v>
          </cell>
          <cell r="T638">
            <v>37115.279999999999</v>
          </cell>
          <cell r="U638">
            <v>56</v>
          </cell>
          <cell r="V638">
            <v>314203.45600000001</v>
          </cell>
          <cell r="W638">
            <v>314203.46000000002</v>
          </cell>
          <cell r="X638">
            <v>0</v>
          </cell>
          <cell r="Y638">
            <v>33.700000000000003</v>
          </cell>
          <cell r="Z638">
            <v>189083.15119999999</v>
          </cell>
          <cell r="AA638">
            <v>189083.15</v>
          </cell>
          <cell r="AB638">
            <v>0</v>
          </cell>
          <cell r="AD638">
            <v>0</v>
          </cell>
          <cell r="AE638">
            <v>0</v>
          </cell>
          <cell r="AF638">
            <v>0</v>
          </cell>
          <cell r="AG638">
            <v>0</v>
          </cell>
          <cell r="AH638">
            <v>0</v>
          </cell>
          <cell r="AI638">
            <v>0</v>
          </cell>
          <cell r="AJ638">
            <v>90</v>
          </cell>
          <cell r="AK638">
            <v>56.1</v>
          </cell>
          <cell r="AL638">
            <v>89.9</v>
          </cell>
          <cell r="AM638">
            <v>504408.76</v>
          </cell>
          <cell r="AN638">
            <v>0</v>
          </cell>
          <cell r="AO638">
            <v>504408.76</v>
          </cell>
          <cell r="AP638">
            <v>89.9</v>
          </cell>
          <cell r="AQ638">
            <v>504408.76240000001</v>
          </cell>
          <cell r="AS638">
            <v>504408.76240000001</v>
          </cell>
          <cell r="AT638">
            <v>56.1</v>
          </cell>
          <cell r="AW638">
            <v>314764.53360000002</v>
          </cell>
          <cell r="AZ638">
            <v>314764.53360000002</v>
          </cell>
          <cell r="BA638">
            <v>0</v>
          </cell>
          <cell r="BB638">
            <v>314764.53000000003</v>
          </cell>
          <cell r="BC638">
            <v>0</v>
          </cell>
          <cell r="BD638">
            <v>0</v>
          </cell>
          <cell r="BE638">
            <v>561.07759999999996</v>
          </cell>
          <cell r="BF638">
            <v>561.07759999999996</v>
          </cell>
          <cell r="BG638">
            <v>561.07759999999996</v>
          </cell>
          <cell r="BH638" t="str">
            <v>Nazden</v>
          </cell>
        </row>
        <row r="639">
          <cell r="A639">
            <v>200203</v>
          </cell>
          <cell r="B639" t="str">
            <v>bac</v>
          </cell>
          <cell r="C639" t="str">
            <v>bac43</v>
          </cell>
          <cell r="D639">
            <v>37344</v>
          </cell>
          <cell r="E639">
            <v>37346</v>
          </cell>
          <cell r="F639">
            <v>37346</v>
          </cell>
          <cell r="G639">
            <v>32.400001525878906</v>
          </cell>
          <cell r="H639">
            <v>32.400001525878906</v>
          </cell>
          <cell r="I639" t="str">
            <v>FCA Nevinnomyssk</v>
          </cell>
          <cell r="J639" t="str">
            <v>FCA Nevinnomyssk</v>
          </cell>
          <cell r="K639" t="str">
            <v>НевАзот</v>
          </cell>
          <cell r="L639" t="str">
            <v>НевАзот</v>
          </cell>
          <cell r="M639" t="str">
            <v>GMF</v>
          </cell>
          <cell r="N639" t="str">
            <v>Twin</v>
          </cell>
          <cell r="O639">
            <v>310</v>
          </cell>
          <cell r="P639">
            <v>10044</v>
          </cell>
          <cell r="R639">
            <v>10044</v>
          </cell>
          <cell r="S639">
            <v>10044</v>
          </cell>
          <cell r="T639">
            <v>0</v>
          </cell>
          <cell r="U639">
            <v>290</v>
          </cell>
          <cell r="V639">
            <v>9396</v>
          </cell>
          <cell r="W639">
            <v>9396</v>
          </cell>
          <cell r="X639">
            <v>0</v>
          </cell>
          <cell r="Y639">
            <v>18.5</v>
          </cell>
          <cell r="Z639">
            <v>599.4</v>
          </cell>
          <cell r="AA639">
            <v>599.4</v>
          </cell>
          <cell r="AB639">
            <v>0</v>
          </cell>
          <cell r="AD639">
            <v>0</v>
          </cell>
          <cell r="AE639">
            <v>0</v>
          </cell>
          <cell r="AF639">
            <v>0</v>
          </cell>
          <cell r="AG639">
            <v>0</v>
          </cell>
          <cell r="AH639">
            <v>0</v>
          </cell>
          <cell r="AI639">
            <v>0</v>
          </cell>
          <cell r="AJ639">
            <v>310</v>
          </cell>
          <cell r="AK639">
            <v>290.5</v>
          </cell>
          <cell r="AL639">
            <v>309.5</v>
          </cell>
          <cell r="AM639">
            <v>10027.799999999999</v>
          </cell>
          <cell r="AN639">
            <v>0</v>
          </cell>
          <cell r="AO639">
            <v>10027.799999999999</v>
          </cell>
          <cell r="AP639">
            <v>309.5</v>
          </cell>
          <cell r="AS639">
            <v>10027.799999999999</v>
          </cell>
          <cell r="AT639">
            <v>290.5</v>
          </cell>
          <cell r="AW639">
            <v>9412.2000000000007</v>
          </cell>
          <cell r="AZ639">
            <v>9412.2000000000007</v>
          </cell>
          <cell r="BA639">
            <v>0</v>
          </cell>
          <cell r="BB639">
            <v>9412.2000000000007</v>
          </cell>
          <cell r="BC639">
            <v>0</v>
          </cell>
          <cell r="BD639">
            <v>0</v>
          </cell>
          <cell r="BE639">
            <v>16.2</v>
          </cell>
          <cell r="BF639">
            <v>16.2</v>
          </cell>
          <cell r="BG639">
            <v>16.2</v>
          </cell>
        </row>
        <row r="640">
          <cell r="A640">
            <v>200203</v>
          </cell>
          <cell r="B640" t="str">
            <v>dfp</v>
          </cell>
          <cell r="C640" t="str">
            <v>dfp109</v>
          </cell>
          <cell r="D640">
            <v>37342</v>
          </cell>
          <cell r="E640">
            <v>37346</v>
          </cell>
          <cell r="F640">
            <v>37346</v>
          </cell>
          <cell r="G640">
            <v>130</v>
          </cell>
          <cell r="H640">
            <v>130</v>
          </cell>
          <cell r="I640" t="str">
            <v>DAF Ivangorod</v>
          </cell>
          <cell r="J640" t="str">
            <v>DAF Ivangorod</v>
          </cell>
          <cell r="K640" t="str">
            <v>Фосфорит</v>
          </cell>
          <cell r="L640" t="str">
            <v>Фосфорит</v>
          </cell>
          <cell r="M640" t="str">
            <v>GMF</v>
          </cell>
          <cell r="N640" t="str">
            <v>IET</v>
          </cell>
          <cell r="O640">
            <v>151.5</v>
          </cell>
          <cell r="P640">
            <v>19695</v>
          </cell>
          <cell r="R640">
            <v>19695</v>
          </cell>
          <cell r="S640">
            <v>19695</v>
          </cell>
          <cell r="T640">
            <v>0</v>
          </cell>
          <cell r="U640">
            <v>146.69999999999999</v>
          </cell>
          <cell r="V640">
            <v>19071</v>
          </cell>
          <cell r="W640">
            <v>19071</v>
          </cell>
          <cell r="X640">
            <v>0</v>
          </cell>
          <cell r="Y640">
            <v>4.5</v>
          </cell>
          <cell r="Z640">
            <v>585</v>
          </cell>
          <cell r="AA640">
            <v>585</v>
          </cell>
          <cell r="AB640">
            <v>0</v>
          </cell>
          <cell r="AD640">
            <v>0</v>
          </cell>
          <cell r="AE640">
            <v>0</v>
          </cell>
          <cell r="AF640">
            <v>0</v>
          </cell>
          <cell r="AG640">
            <v>0</v>
          </cell>
          <cell r="AH640">
            <v>0</v>
          </cell>
          <cell r="AI640">
            <v>0</v>
          </cell>
          <cell r="AJ640">
            <v>151.5</v>
          </cell>
          <cell r="AK640">
            <v>146.80000000000001</v>
          </cell>
          <cell r="AL640">
            <v>151.4</v>
          </cell>
          <cell r="AM640">
            <v>19682</v>
          </cell>
          <cell r="AN640">
            <v>0</v>
          </cell>
          <cell r="AO640">
            <v>19682</v>
          </cell>
          <cell r="AP640">
            <v>151.4</v>
          </cell>
          <cell r="AQ640">
            <v>19682</v>
          </cell>
          <cell r="AS640">
            <v>19682</v>
          </cell>
          <cell r="AT640">
            <v>146.80000000000001</v>
          </cell>
          <cell r="AU640">
            <v>19084</v>
          </cell>
          <cell r="AW640">
            <v>19084</v>
          </cell>
          <cell r="AX640">
            <v>19084</v>
          </cell>
          <cell r="AZ640">
            <v>19084</v>
          </cell>
          <cell r="BA640">
            <v>0</v>
          </cell>
          <cell r="BB640">
            <v>19084</v>
          </cell>
          <cell r="BC640">
            <v>0</v>
          </cell>
          <cell r="BD640">
            <v>0</v>
          </cell>
          <cell r="BE640">
            <v>13</v>
          </cell>
          <cell r="BF640">
            <v>13</v>
          </cell>
          <cell r="BG640">
            <v>13</v>
          </cell>
        </row>
        <row r="641">
          <cell r="A641">
            <v>200203</v>
          </cell>
          <cell r="B641" t="str">
            <v>npk</v>
          </cell>
          <cell r="C641" t="str">
            <v>npk10</v>
          </cell>
          <cell r="D641">
            <v>37335</v>
          </cell>
          <cell r="E641">
            <v>37346</v>
          </cell>
          <cell r="F641">
            <v>37346</v>
          </cell>
          <cell r="G641">
            <v>750</v>
          </cell>
          <cell r="H641">
            <v>750</v>
          </cell>
          <cell r="I641" t="str">
            <v>FCA Sala</v>
          </cell>
          <cell r="J641" t="str">
            <v>DAF Ivangorod</v>
          </cell>
          <cell r="K641" t="str">
            <v>Фосфорит</v>
          </cell>
          <cell r="L641" t="str">
            <v>Фосфорит</v>
          </cell>
          <cell r="M641" t="str">
            <v>GMF</v>
          </cell>
          <cell r="N641" t="str">
            <v>IET</v>
          </cell>
          <cell r="O641">
            <v>118.6</v>
          </cell>
          <cell r="P641">
            <v>88950</v>
          </cell>
          <cell r="R641">
            <v>88950</v>
          </cell>
          <cell r="S641">
            <v>88950</v>
          </cell>
          <cell r="T641">
            <v>0</v>
          </cell>
          <cell r="U641">
            <v>120</v>
          </cell>
          <cell r="V641">
            <v>90000</v>
          </cell>
          <cell r="W641">
            <v>90000</v>
          </cell>
          <cell r="X641">
            <v>0</v>
          </cell>
          <cell r="Y641">
            <v>-2.4</v>
          </cell>
          <cell r="Z641">
            <v>-1800</v>
          </cell>
          <cell r="AA641">
            <v>-1800</v>
          </cell>
          <cell r="AB641">
            <v>0</v>
          </cell>
          <cell r="AC641" t="str">
            <v>IPCL</v>
          </cell>
          <cell r="AD641">
            <v>525</v>
          </cell>
          <cell r="AE641">
            <v>0</v>
          </cell>
          <cell r="AF641">
            <v>525</v>
          </cell>
          <cell r="AG641">
            <v>0</v>
          </cell>
          <cell r="AH641">
            <v>0</v>
          </cell>
          <cell r="AI641">
            <v>0</v>
          </cell>
          <cell r="AJ641">
            <v>118.6</v>
          </cell>
          <cell r="AK641">
            <v>120.8</v>
          </cell>
          <cell r="AL641">
            <v>118.5</v>
          </cell>
          <cell r="AM641">
            <v>88875</v>
          </cell>
          <cell r="AN641">
            <v>0</v>
          </cell>
          <cell r="AO641">
            <v>88875</v>
          </cell>
          <cell r="AP641">
            <v>118.5</v>
          </cell>
          <cell r="AQ641">
            <v>88875</v>
          </cell>
          <cell r="AS641">
            <v>88875</v>
          </cell>
          <cell r="AT641">
            <v>120.8</v>
          </cell>
          <cell r="AW641">
            <v>90600</v>
          </cell>
          <cell r="AZ641">
            <v>90600</v>
          </cell>
          <cell r="BA641">
            <v>0</v>
          </cell>
          <cell r="BB641">
            <v>0</v>
          </cell>
          <cell r="BC641">
            <v>90600</v>
          </cell>
          <cell r="BD641">
            <v>0</v>
          </cell>
          <cell r="BE641">
            <v>75</v>
          </cell>
          <cell r="BF641">
            <v>75</v>
          </cell>
          <cell r="BG641">
            <v>75</v>
          </cell>
        </row>
        <row r="642">
          <cell r="A642">
            <v>200204</v>
          </cell>
          <cell r="B642" t="str">
            <v>an</v>
          </cell>
          <cell r="C642" t="str">
            <v>an06</v>
          </cell>
          <cell r="D642">
            <v>37345</v>
          </cell>
          <cell r="E642">
            <v>37347</v>
          </cell>
          <cell r="F642">
            <v>37347</v>
          </cell>
          <cell r="G642">
            <v>2816.031005859375</v>
          </cell>
          <cell r="H642">
            <v>2816.031005859375</v>
          </cell>
          <cell r="I642" t="str">
            <v>FOB Novorossijsk</v>
          </cell>
          <cell r="J642" t="str">
            <v>FOB Novorossijsk</v>
          </cell>
          <cell r="K642" t="str">
            <v>НевАзот</v>
          </cell>
          <cell r="L642" t="str">
            <v>НевАзот</v>
          </cell>
          <cell r="M642" t="str">
            <v>GMF</v>
          </cell>
          <cell r="N642" t="str">
            <v>Transammonia</v>
          </cell>
          <cell r="O642">
            <v>65</v>
          </cell>
          <cell r="P642">
            <v>183042.02</v>
          </cell>
          <cell r="R642">
            <v>183042.02</v>
          </cell>
          <cell r="S642">
            <v>183042.01</v>
          </cell>
          <cell r="T642">
            <v>0</v>
          </cell>
          <cell r="U642">
            <v>54</v>
          </cell>
          <cell r="V642">
            <v>152065.674</v>
          </cell>
          <cell r="W642">
            <v>152065.67000000001</v>
          </cell>
          <cell r="X642">
            <v>0</v>
          </cell>
          <cell r="Y642">
            <v>10.7</v>
          </cell>
          <cell r="Z642">
            <v>30131.5317</v>
          </cell>
          <cell r="AA642">
            <v>0</v>
          </cell>
          <cell r="AB642">
            <v>30131.53</v>
          </cell>
          <cell r="AD642">
            <v>0</v>
          </cell>
          <cell r="AE642">
            <v>0</v>
          </cell>
          <cell r="AF642">
            <v>0</v>
          </cell>
          <cell r="AG642">
            <v>0</v>
          </cell>
          <cell r="AH642">
            <v>0</v>
          </cell>
          <cell r="AI642">
            <v>0</v>
          </cell>
          <cell r="AJ642">
            <v>65</v>
          </cell>
          <cell r="AK642">
            <v>54.1</v>
          </cell>
          <cell r="AL642">
            <v>64.900000000000006</v>
          </cell>
          <cell r="AM642">
            <v>182760.41</v>
          </cell>
          <cell r="AN642">
            <v>0</v>
          </cell>
          <cell r="AO642">
            <v>182760.41</v>
          </cell>
          <cell r="AP642">
            <v>64.900000000000006</v>
          </cell>
          <cell r="AQ642">
            <v>182760.41190000001</v>
          </cell>
          <cell r="AR642">
            <v>0</v>
          </cell>
          <cell r="AS642">
            <v>182760.41190000001</v>
          </cell>
          <cell r="AT642">
            <v>54.1</v>
          </cell>
          <cell r="AW642">
            <v>152347.27710000001</v>
          </cell>
          <cell r="AZ642">
            <v>152347.27710000001</v>
          </cell>
          <cell r="BA642">
            <v>0</v>
          </cell>
          <cell r="BB642">
            <v>152347.28</v>
          </cell>
          <cell r="BC642">
            <v>0</v>
          </cell>
          <cell r="BD642">
            <v>22760.41</v>
          </cell>
          <cell r="BE642">
            <v>281.60309999999998</v>
          </cell>
          <cell r="BF642">
            <v>281.60309999999998</v>
          </cell>
          <cell r="BG642">
            <v>281.60309999999998</v>
          </cell>
          <cell r="BH642" t="str">
            <v>Emma</v>
          </cell>
        </row>
        <row r="643">
          <cell r="A643">
            <v>200204</v>
          </cell>
          <cell r="B643" t="str">
            <v>map</v>
          </cell>
          <cell r="C643" t="str">
            <v>map80</v>
          </cell>
          <cell r="D643">
            <v>37350</v>
          </cell>
          <cell r="E643">
            <v>37347</v>
          </cell>
          <cell r="F643">
            <v>37353</v>
          </cell>
          <cell r="G643">
            <v>15750.26953125</v>
          </cell>
          <cell r="H643">
            <v>15749.7001953125</v>
          </cell>
          <cell r="I643" t="str">
            <v>DAF Ivangorod</v>
          </cell>
          <cell r="J643" t="str">
            <v>FOB Tallinn</v>
          </cell>
          <cell r="K643" t="str">
            <v>Фосфорит</v>
          </cell>
          <cell r="L643" t="str">
            <v>Фосфорит</v>
          </cell>
          <cell r="M643" t="str">
            <v>GMF</v>
          </cell>
          <cell r="N643" t="str">
            <v>ConAgra</v>
          </cell>
          <cell r="O643">
            <v>140</v>
          </cell>
          <cell r="P643">
            <v>2204958</v>
          </cell>
          <cell r="Q643">
            <v>-11016.01</v>
          </cell>
          <cell r="R643">
            <v>2193941.9900000002</v>
          </cell>
          <cell r="S643">
            <v>2193941.9900000002</v>
          </cell>
          <cell r="T643">
            <v>0</v>
          </cell>
          <cell r="U643">
            <v>122</v>
          </cell>
          <cell r="V643">
            <v>1921532.94</v>
          </cell>
          <cell r="W643">
            <v>1921532.94</v>
          </cell>
          <cell r="X643">
            <v>0</v>
          </cell>
          <cell r="Y643">
            <v>6.5</v>
          </cell>
          <cell r="Z643">
            <v>102373.05</v>
          </cell>
          <cell r="AA643">
            <v>0</v>
          </cell>
          <cell r="AB643">
            <v>102373.05</v>
          </cell>
          <cell r="AC643" t="str">
            <v>IPCL</v>
          </cell>
          <cell r="AD643">
            <v>165371.85</v>
          </cell>
          <cell r="AE643">
            <v>138357.31</v>
          </cell>
          <cell r="AF643">
            <v>27014.54</v>
          </cell>
          <cell r="AG643">
            <v>0</v>
          </cell>
          <cell r="AH643">
            <v>0</v>
          </cell>
          <cell r="AI643">
            <v>0</v>
          </cell>
          <cell r="AJ643">
            <v>140</v>
          </cell>
          <cell r="AK643">
            <v>132.6</v>
          </cell>
          <cell r="AL643">
            <v>139.9</v>
          </cell>
          <cell r="AM643">
            <v>2203383.0299999998</v>
          </cell>
          <cell r="AN643">
            <v>-11016.01</v>
          </cell>
          <cell r="AO643">
            <v>2192367.02</v>
          </cell>
          <cell r="AP643">
            <v>139.9</v>
          </cell>
          <cell r="AQ643">
            <v>2203383.0299999998</v>
          </cell>
          <cell r="AR643">
            <v>-11016.01</v>
          </cell>
          <cell r="AS643">
            <v>2192367.02</v>
          </cell>
          <cell r="AT643">
            <v>132.6</v>
          </cell>
          <cell r="AW643">
            <v>2088410.22</v>
          </cell>
          <cell r="AZ643">
            <v>2088410.22</v>
          </cell>
          <cell r="BA643">
            <v>0</v>
          </cell>
          <cell r="BB643">
            <v>2031000</v>
          </cell>
          <cell r="BC643">
            <v>57410.22</v>
          </cell>
          <cell r="BD643">
            <v>0</v>
          </cell>
          <cell r="BE643">
            <v>1574.97</v>
          </cell>
          <cell r="BF643">
            <v>1583.75</v>
          </cell>
          <cell r="BG643">
            <v>1505.43</v>
          </cell>
          <cell r="BH643" t="str">
            <v>Lissom Leader</v>
          </cell>
        </row>
        <row r="644">
          <cell r="A644">
            <v>200204</v>
          </cell>
          <cell r="B644" t="str">
            <v>aac</v>
          </cell>
          <cell r="C644" t="str">
            <v>aac73</v>
          </cell>
          <cell r="D644">
            <v>37358</v>
          </cell>
          <cell r="E644">
            <v>37348</v>
          </cell>
          <cell r="F644">
            <v>37348</v>
          </cell>
          <cell r="G644">
            <v>648.79998779296875</v>
          </cell>
          <cell r="H644">
            <v>648.79998779296875</v>
          </cell>
          <cell r="I644" t="str">
            <v>FCA Nevinnomyssk</v>
          </cell>
          <cell r="J644" t="str">
            <v>DAF Buslovskaja</v>
          </cell>
          <cell r="K644" t="str">
            <v>НевАзот</v>
          </cell>
          <cell r="L644" t="str">
            <v>НевАзот</v>
          </cell>
          <cell r="M644" t="str">
            <v>GMF</v>
          </cell>
          <cell r="N644" t="str">
            <v>Vinmar</v>
          </cell>
          <cell r="O644">
            <v>205</v>
          </cell>
          <cell r="P644">
            <v>133004</v>
          </cell>
          <cell r="R644">
            <v>133004</v>
          </cell>
          <cell r="S644">
            <v>133004</v>
          </cell>
          <cell r="T644">
            <v>0</v>
          </cell>
          <cell r="U644">
            <v>110</v>
          </cell>
          <cell r="V644">
            <v>71368</v>
          </cell>
          <cell r="W644">
            <v>71368</v>
          </cell>
          <cell r="X644">
            <v>0</v>
          </cell>
          <cell r="Y644">
            <v>37.07</v>
          </cell>
          <cell r="Z644">
            <v>24051.016</v>
          </cell>
          <cell r="AA644">
            <v>0</v>
          </cell>
          <cell r="AB644">
            <v>24051.02</v>
          </cell>
          <cell r="AC644" t="str">
            <v>IPCL</v>
          </cell>
          <cell r="AD644">
            <v>36614.86</v>
          </cell>
          <cell r="AE644">
            <v>36614.86</v>
          </cell>
          <cell r="AF644">
            <v>0</v>
          </cell>
          <cell r="AG644">
            <v>0</v>
          </cell>
          <cell r="AH644">
            <v>0</v>
          </cell>
          <cell r="AI644">
            <v>0</v>
          </cell>
          <cell r="AJ644">
            <v>205</v>
          </cell>
          <cell r="AK644">
            <v>166.93</v>
          </cell>
          <cell r="AL644">
            <v>204.5</v>
          </cell>
          <cell r="AM644">
            <v>132679.6</v>
          </cell>
          <cell r="AN644">
            <v>0</v>
          </cell>
          <cell r="AO644">
            <v>132679.6</v>
          </cell>
          <cell r="AP644">
            <v>204.5</v>
          </cell>
          <cell r="AS644">
            <v>132679.6</v>
          </cell>
          <cell r="AT644">
            <v>166.93</v>
          </cell>
          <cell r="AW644">
            <v>108304.18399999999</v>
          </cell>
          <cell r="AZ644">
            <v>108304.18399999999</v>
          </cell>
          <cell r="BA644">
            <v>0</v>
          </cell>
          <cell r="BB644">
            <v>108304.18</v>
          </cell>
          <cell r="BC644">
            <v>0</v>
          </cell>
          <cell r="BD644">
            <v>0</v>
          </cell>
          <cell r="BE644">
            <v>324.39999999999998</v>
          </cell>
          <cell r="BF644">
            <v>324.39999999999998</v>
          </cell>
          <cell r="BG644">
            <v>321.32400000000001</v>
          </cell>
        </row>
        <row r="645">
          <cell r="A645">
            <v>200204</v>
          </cell>
          <cell r="B645" t="str">
            <v>ur</v>
          </cell>
          <cell r="C645" t="str">
            <v>ur14</v>
          </cell>
          <cell r="D645">
            <v>37341</v>
          </cell>
          <cell r="E645">
            <v>37348</v>
          </cell>
          <cell r="F645">
            <v>37348</v>
          </cell>
          <cell r="G645">
            <v>11997.6201171875</v>
          </cell>
          <cell r="H645">
            <v>11997.6201171875</v>
          </cell>
          <cell r="I645" t="str">
            <v>FOB Novorossijsk</v>
          </cell>
          <cell r="J645" t="str">
            <v>FOB Novorossijsk</v>
          </cell>
          <cell r="K645" t="str">
            <v>НевАзот</v>
          </cell>
          <cell r="L645" t="str">
            <v>НевАзот</v>
          </cell>
          <cell r="M645" t="str">
            <v>GMF</v>
          </cell>
          <cell r="N645" t="str">
            <v>Transammonia</v>
          </cell>
          <cell r="O645">
            <v>81</v>
          </cell>
          <cell r="P645">
            <v>971807.22</v>
          </cell>
          <cell r="R645">
            <v>971807.22</v>
          </cell>
          <cell r="S645">
            <v>971807.22</v>
          </cell>
          <cell r="T645">
            <v>0</v>
          </cell>
          <cell r="U645">
            <v>56</v>
          </cell>
          <cell r="V645">
            <v>671866.72</v>
          </cell>
          <cell r="W645">
            <v>671866.72</v>
          </cell>
          <cell r="X645">
            <v>0</v>
          </cell>
          <cell r="Y645">
            <v>24.7</v>
          </cell>
          <cell r="Z645">
            <v>296341.21399999998</v>
          </cell>
          <cell r="AA645">
            <v>138701.47</v>
          </cell>
          <cell r="AB645">
            <v>157639.74</v>
          </cell>
          <cell r="AD645">
            <v>0</v>
          </cell>
          <cell r="AE645">
            <v>0</v>
          </cell>
          <cell r="AF645">
            <v>0</v>
          </cell>
          <cell r="AG645">
            <v>0</v>
          </cell>
          <cell r="AH645">
            <v>0</v>
          </cell>
          <cell r="AI645">
            <v>0</v>
          </cell>
          <cell r="AJ645">
            <v>81</v>
          </cell>
          <cell r="AK645">
            <v>56.1</v>
          </cell>
          <cell r="AL645">
            <v>80.900000000000006</v>
          </cell>
          <cell r="AM645">
            <v>970607.46</v>
          </cell>
          <cell r="AN645">
            <v>0</v>
          </cell>
          <cell r="AO645">
            <v>970607.46</v>
          </cell>
          <cell r="AP645">
            <v>80.900000000000006</v>
          </cell>
          <cell r="AQ645">
            <v>970607.45799999998</v>
          </cell>
          <cell r="AS645">
            <v>970607.45799999998</v>
          </cell>
          <cell r="AT645">
            <v>56.1</v>
          </cell>
          <cell r="AW645">
            <v>673066.48199999996</v>
          </cell>
          <cell r="AZ645">
            <v>673066.48199999996</v>
          </cell>
          <cell r="BA645">
            <v>0</v>
          </cell>
          <cell r="BB645">
            <v>673066.48</v>
          </cell>
          <cell r="BC645">
            <v>0</v>
          </cell>
          <cell r="BD645">
            <v>0</v>
          </cell>
          <cell r="BE645">
            <v>1199.7619999999999</v>
          </cell>
          <cell r="BF645">
            <v>1199.7619999999999</v>
          </cell>
          <cell r="BG645">
            <v>1199.7619999999999</v>
          </cell>
          <cell r="BH645" t="str">
            <v>Apollonia Spirit</v>
          </cell>
        </row>
        <row r="646">
          <cell r="A646">
            <v>200204</v>
          </cell>
          <cell r="B646" t="str">
            <v>bac</v>
          </cell>
          <cell r="C646" t="str">
            <v>bac39</v>
          </cell>
          <cell r="D646">
            <v>37359</v>
          </cell>
          <cell r="E646">
            <v>37349</v>
          </cell>
          <cell r="F646">
            <v>37349</v>
          </cell>
          <cell r="G646">
            <v>114.5</v>
          </cell>
          <cell r="H646">
            <v>114.5</v>
          </cell>
          <cell r="I646" t="str">
            <v>FCA Nevinnomyssk</v>
          </cell>
          <cell r="J646" t="str">
            <v>DAF Buslovskaya</v>
          </cell>
          <cell r="K646" t="str">
            <v>НевАзот</v>
          </cell>
          <cell r="L646" t="str">
            <v>НевАзот</v>
          </cell>
          <cell r="M646" t="str">
            <v>GMF</v>
          </cell>
          <cell r="N646" t="str">
            <v>Vinmar</v>
          </cell>
          <cell r="O646">
            <v>380</v>
          </cell>
          <cell r="P646">
            <v>43510</v>
          </cell>
          <cell r="R646">
            <v>43510</v>
          </cell>
          <cell r="S646">
            <v>43510</v>
          </cell>
          <cell r="T646">
            <v>0</v>
          </cell>
          <cell r="U646">
            <v>290</v>
          </cell>
          <cell r="V646">
            <v>33205</v>
          </cell>
          <cell r="W646">
            <v>33205</v>
          </cell>
          <cell r="X646">
            <v>0</v>
          </cell>
          <cell r="Y646">
            <v>26.76</v>
          </cell>
          <cell r="Z646">
            <v>3064.02</v>
          </cell>
          <cell r="AA646">
            <v>0</v>
          </cell>
          <cell r="AB646">
            <v>3064.02</v>
          </cell>
          <cell r="AC646" t="str">
            <v>IPCL</v>
          </cell>
          <cell r="AD646">
            <v>7069.14</v>
          </cell>
          <cell r="AE646">
            <v>7069.14</v>
          </cell>
          <cell r="AF646">
            <v>0</v>
          </cell>
          <cell r="AG646">
            <v>0</v>
          </cell>
          <cell r="AH646">
            <v>0</v>
          </cell>
          <cell r="AI646">
            <v>0</v>
          </cell>
          <cell r="AJ646">
            <v>380</v>
          </cell>
          <cell r="AK646">
            <v>352.24</v>
          </cell>
          <cell r="AL646">
            <v>379.5</v>
          </cell>
          <cell r="AM646">
            <v>43452.75</v>
          </cell>
          <cell r="AN646">
            <v>0</v>
          </cell>
          <cell r="AO646">
            <v>43452.75</v>
          </cell>
          <cell r="AP646">
            <v>379.5</v>
          </cell>
          <cell r="AS646">
            <v>43452.75</v>
          </cell>
          <cell r="AT646">
            <v>352.24</v>
          </cell>
          <cell r="AW646">
            <v>40331.480000000003</v>
          </cell>
          <cell r="AZ646">
            <v>40331.480000000003</v>
          </cell>
          <cell r="BA646">
            <v>0</v>
          </cell>
          <cell r="BB646">
            <v>40331.480000000003</v>
          </cell>
          <cell r="BC646">
            <v>0</v>
          </cell>
          <cell r="BD646">
            <v>0</v>
          </cell>
          <cell r="BE646">
            <v>57.25</v>
          </cell>
          <cell r="BF646">
            <v>57.25</v>
          </cell>
          <cell r="BG646">
            <v>57.34</v>
          </cell>
        </row>
        <row r="647">
          <cell r="A647">
            <v>200204</v>
          </cell>
          <cell r="B647" t="str">
            <v>foc</v>
          </cell>
          <cell r="C647" t="str">
            <v>foc92</v>
          </cell>
          <cell r="D647">
            <v>37347</v>
          </cell>
          <cell r="E647">
            <v>37349</v>
          </cell>
          <cell r="F647">
            <v>37350</v>
          </cell>
          <cell r="G647">
            <v>3851.10009765625</v>
          </cell>
          <cell r="H647">
            <v>3851.10009765625</v>
          </cell>
          <cell r="I647" t="str">
            <v>FCA Kovdor</v>
          </cell>
          <cell r="J647" t="str">
            <v>DAF Bel-Pol</v>
          </cell>
          <cell r="K647" t="str">
            <v>КГОК</v>
          </cell>
          <cell r="L647" t="str">
            <v>КГОК</v>
          </cell>
          <cell r="M647" t="str">
            <v>GMF</v>
          </cell>
          <cell r="N647" t="str">
            <v>Shiran</v>
          </cell>
          <cell r="O647">
            <v>13.398199999999999</v>
          </cell>
          <cell r="P647">
            <v>98504.21</v>
          </cell>
          <cell r="R647">
            <v>98504.21</v>
          </cell>
          <cell r="S647">
            <v>48204</v>
          </cell>
          <cell r="T647">
            <v>50300.21</v>
          </cell>
          <cell r="U647">
            <v>11.32</v>
          </cell>
          <cell r="V647">
            <v>43594.451999999997</v>
          </cell>
          <cell r="W647">
            <v>43594.46</v>
          </cell>
          <cell r="X647">
            <v>0</v>
          </cell>
          <cell r="Y647">
            <v>1.88</v>
          </cell>
          <cell r="Z647">
            <v>7240.0680000000002</v>
          </cell>
          <cell r="AA647">
            <v>0</v>
          </cell>
          <cell r="AB647">
            <v>7240.07</v>
          </cell>
          <cell r="AC647" t="str">
            <v>Intergate</v>
          </cell>
          <cell r="AD647">
            <v>46680</v>
          </cell>
          <cell r="AE647">
            <v>46680</v>
          </cell>
          <cell r="AF647">
            <v>0</v>
          </cell>
          <cell r="AG647">
            <v>0</v>
          </cell>
          <cell r="AH647">
            <v>0</v>
          </cell>
          <cell r="AI647">
            <v>0</v>
          </cell>
          <cell r="AJ647">
            <v>13.398199999999999</v>
          </cell>
          <cell r="AK647">
            <v>11.420199999999999</v>
          </cell>
          <cell r="AL647">
            <v>13.3454</v>
          </cell>
          <cell r="AM647">
            <v>51394.47</v>
          </cell>
          <cell r="AN647">
            <v>46906.400000000001</v>
          </cell>
          <cell r="AO647">
            <v>98300.87</v>
          </cell>
          <cell r="AP647">
            <v>13.3454</v>
          </cell>
          <cell r="AQ647">
            <v>51394.469899999996</v>
          </cell>
          <cell r="AR647">
            <v>46906.400000000001</v>
          </cell>
          <cell r="AS647">
            <v>98300.869900000005</v>
          </cell>
          <cell r="AT647">
            <v>11.420199999999999</v>
          </cell>
          <cell r="AU647">
            <v>43980.33</v>
          </cell>
          <cell r="AV647">
            <v>46680</v>
          </cell>
          <cell r="AW647">
            <v>90660.33</v>
          </cell>
          <cell r="AX647">
            <v>43980.332199999997</v>
          </cell>
          <cell r="AY647">
            <v>46680</v>
          </cell>
          <cell r="AZ647">
            <v>90660.332200000004</v>
          </cell>
          <cell r="BA647">
            <v>0</v>
          </cell>
          <cell r="BB647">
            <v>90660.33</v>
          </cell>
          <cell r="BC647">
            <v>0</v>
          </cell>
          <cell r="BD647">
            <v>0</v>
          </cell>
          <cell r="BE647">
            <v>203.34</v>
          </cell>
          <cell r="BF647">
            <v>400.47190000000001</v>
          </cell>
          <cell r="BG647">
            <v>385.8802</v>
          </cell>
        </row>
        <row r="648">
          <cell r="A648">
            <v>200204</v>
          </cell>
          <cell r="B648" t="str">
            <v>foc</v>
          </cell>
          <cell r="C648" t="str">
            <v>foc93</v>
          </cell>
          <cell r="D648">
            <v>37349</v>
          </cell>
          <cell r="E648">
            <v>37349</v>
          </cell>
          <cell r="F648">
            <v>37350</v>
          </cell>
          <cell r="G648">
            <v>3833.780029296875</v>
          </cell>
          <cell r="H648">
            <v>3833.780029296875</v>
          </cell>
          <cell r="I648" t="str">
            <v>FCA Kovdor</v>
          </cell>
          <cell r="J648" t="str">
            <v>DAF Bel-Pol</v>
          </cell>
          <cell r="K648" t="str">
            <v>КГОК</v>
          </cell>
          <cell r="L648" t="str">
            <v>КГОК</v>
          </cell>
          <cell r="M648" t="str">
            <v>GMF</v>
          </cell>
          <cell r="N648" t="str">
            <v>Shiran</v>
          </cell>
          <cell r="O648">
            <v>13.3187</v>
          </cell>
          <cell r="P648">
            <v>97756.41</v>
          </cell>
          <cell r="R648">
            <v>97756.41</v>
          </cell>
          <cell r="S648">
            <v>48204</v>
          </cell>
          <cell r="T648">
            <v>49552.41</v>
          </cell>
          <cell r="U648">
            <v>11.28</v>
          </cell>
          <cell r="V648">
            <v>43245.038399999998</v>
          </cell>
          <cell r="W648">
            <v>43245.04</v>
          </cell>
          <cell r="X648">
            <v>0</v>
          </cell>
          <cell r="Y648">
            <v>1.83</v>
          </cell>
          <cell r="Z648">
            <v>7015.8173999999999</v>
          </cell>
          <cell r="AA648">
            <v>0</v>
          </cell>
          <cell r="AB648">
            <v>7015.82</v>
          </cell>
          <cell r="AC648" t="str">
            <v>Intergate</v>
          </cell>
          <cell r="AD648">
            <v>46668</v>
          </cell>
          <cell r="AE648">
            <v>46668</v>
          </cell>
          <cell r="AF648">
            <v>0</v>
          </cell>
          <cell r="AG648">
            <v>0</v>
          </cell>
          <cell r="AH648">
            <v>0</v>
          </cell>
          <cell r="AI648">
            <v>0</v>
          </cell>
          <cell r="AJ648">
            <v>13.3187</v>
          </cell>
          <cell r="AK648">
            <v>11.3467</v>
          </cell>
          <cell r="AL648">
            <v>13.2666</v>
          </cell>
          <cell r="AM648">
            <v>50861.23</v>
          </cell>
          <cell r="AN648">
            <v>46695.44</v>
          </cell>
          <cell r="AO648">
            <v>97556.67</v>
          </cell>
          <cell r="AP648">
            <v>13.2666</v>
          </cell>
          <cell r="AQ648">
            <v>50861.225700000003</v>
          </cell>
          <cell r="AR648">
            <v>46695.44</v>
          </cell>
          <cell r="AS648">
            <v>97556.665699999998</v>
          </cell>
          <cell r="AT648">
            <v>11.3467</v>
          </cell>
          <cell r="AU648">
            <v>43500.75</v>
          </cell>
          <cell r="AV648">
            <v>46668</v>
          </cell>
          <cell r="AW648">
            <v>90168.75</v>
          </cell>
          <cell r="AX648">
            <v>43500.751499999998</v>
          </cell>
          <cell r="AY648">
            <v>46668</v>
          </cell>
          <cell r="AZ648">
            <v>90168.751499999998</v>
          </cell>
          <cell r="BA648">
            <v>0</v>
          </cell>
          <cell r="BB648">
            <v>90168.75</v>
          </cell>
          <cell r="BC648">
            <v>0</v>
          </cell>
          <cell r="BD648">
            <v>0</v>
          </cell>
          <cell r="BE648">
            <v>199.74</v>
          </cell>
          <cell r="BF648">
            <v>372.09829999999999</v>
          </cell>
          <cell r="BG648">
            <v>255.7131</v>
          </cell>
        </row>
        <row r="649">
          <cell r="A649">
            <v>200204</v>
          </cell>
          <cell r="B649" t="str">
            <v>aac</v>
          </cell>
          <cell r="C649" t="str">
            <v>aac82</v>
          </cell>
          <cell r="D649">
            <v>37359</v>
          </cell>
          <cell r="E649">
            <v>37350</v>
          </cell>
          <cell r="F649">
            <v>37350</v>
          </cell>
          <cell r="G649">
            <v>462.89999389648438</v>
          </cell>
          <cell r="H649">
            <v>462.89999389648438</v>
          </cell>
          <cell r="I649" t="str">
            <v>FCA Nevinnomyssk</v>
          </cell>
          <cell r="J649" t="str">
            <v>DAF Buslovskaja</v>
          </cell>
          <cell r="K649" t="str">
            <v>НевАзот</v>
          </cell>
          <cell r="L649" t="str">
            <v>НевАзот</v>
          </cell>
          <cell r="M649" t="str">
            <v>GMF</v>
          </cell>
          <cell r="N649" t="str">
            <v>Vinmar</v>
          </cell>
          <cell r="O649">
            <v>205</v>
          </cell>
          <cell r="P649">
            <v>94894.5</v>
          </cell>
          <cell r="R649">
            <v>94894.5</v>
          </cell>
          <cell r="S649">
            <v>94894.5</v>
          </cell>
          <cell r="T649">
            <v>0</v>
          </cell>
          <cell r="U649">
            <v>110</v>
          </cell>
          <cell r="V649">
            <v>50919</v>
          </cell>
          <cell r="W649">
            <v>50919</v>
          </cell>
          <cell r="X649">
            <v>0</v>
          </cell>
          <cell r="Y649">
            <v>37.07</v>
          </cell>
          <cell r="Z649">
            <v>17159.703000000001</v>
          </cell>
          <cell r="AA649">
            <v>0</v>
          </cell>
          <cell r="AB649">
            <v>17159.7</v>
          </cell>
          <cell r="AC649" t="str">
            <v>IPCL</v>
          </cell>
          <cell r="AD649">
            <v>26123.64</v>
          </cell>
          <cell r="AE649">
            <v>26123.64</v>
          </cell>
          <cell r="AF649">
            <v>0</v>
          </cell>
          <cell r="AG649">
            <v>0</v>
          </cell>
          <cell r="AH649">
            <v>0</v>
          </cell>
          <cell r="AI649">
            <v>0</v>
          </cell>
          <cell r="AJ649">
            <v>205</v>
          </cell>
          <cell r="AK649">
            <v>166.93</v>
          </cell>
          <cell r="AL649">
            <v>204.5</v>
          </cell>
          <cell r="AM649">
            <v>94663.05</v>
          </cell>
          <cell r="AN649">
            <v>0</v>
          </cell>
          <cell r="AO649">
            <v>94663.05</v>
          </cell>
          <cell r="AP649">
            <v>204.5</v>
          </cell>
          <cell r="AS649">
            <v>94663.05</v>
          </cell>
          <cell r="AT649">
            <v>166.93</v>
          </cell>
          <cell r="AW649">
            <v>77271.896999999997</v>
          </cell>
          <cell r="AZ649">
            <v>77271.896999999997</v>
          </cell>
          <cell r="BA649">
            <v>0</v>
          </cell>
          <cell r="BB649">
            <v>77271.899999999994</v>
          </cell>
          <cell r="BC649">
            <v>0</v>
          </cell>
          <cell r="BD649">
            <v>0</v>
          </cell>
          <cell r="BE649">
            <v>231.45</v>
          </cell>
          <cell r="BF649">
            <v>231.45</v>
          </cell>
          <cell r="BG649">
            <v>229.25700000000001</v>
          </cell>
        </row>
        <row r="650">
          <cell r="A650">
            <v>200204</v>
          </cell>
          <cell r="B650" t="str">
            <v>aac</v>
          </cell>
          <cell r="C650" t="str">
            <v>aac83</v>
          </cell>
          <cell r="D650">
            <v>37360</v>
          </cell>
          <cell r="E650">
            <v>37350</v>
          </cell>
          <cell r="F650">
            <v>37350</v>
          </cell>
          <cell r="G650">
            <v>465</v>
          </cell>
          <cell r="H650">
            <v>465</v>
          </cell>
          <cell r="I650" t="str">
            <v>FCA Nevinnomyssk</v>
          </cell>
          <cell r="J650" t="str">
            <v>DAF Buslovskaja</v>
          </cell>
          <cell r="K650" t="str">
            <v>НевАзот</v>
          </cell>
          <cell r="L650" t="str">
            <v>НевАзот</v>
          </cell>
          <cell r="M650" t="str">
            <v>GMF</v>
          </cell>
          <cell r="N650" t="str">
            <v>Vinmar</v>
          </cell>
          <cell r="O650">
            <v>205</v>
          </cell>
          <cell r="P650">
            <v>95325</v>
          </cell>
          <cell r="R650">
            <v>95325</v>
          </cell>
          <cell r="S650">
            <v>95325</v>
          </cell>
          <cell r="T650">
            <v>0</v>
          </cell>
          <cell r="U650">
            <v>110</v>
          </cell>
          <cell r="V650">
            <v>51150</v>
          </cell>
          <cell r="W650">
            <v>51150</v>
          </cell>
          <cell r="X650">
            <v>0</v>
          </cell>
          <cell r="Y650">
            <v>37.07</v>
          </cell>
          <cell r="Z650">
            <v>17237.55</v>
          </cell>
          <cell r="AA650">
            <v>0</v>
          </cell>
          <cell r="AB650">
            <v>17237.55</v>
          </cell>
          <cell r="AC650" t="str">
            <v>IPCL</v>
          </cell>
          <cell r="AD650">
            <v>26242.16</v>
          </cell>
          <cell r="AE650">
            <v>26242.16</v>
          </cell>
          <cell r="AF650">
            <v>0</v>
          </cell>
          <cell r="AG650">
            <v>0</v>
          </cell>
          <cell r="AH650">
            <v>0</v>
          </cell>
          <cell r="AI650">
            <v>0</v>
          </cell>
          <cell r="AJ650">
            <v>205</v>
          </cell>
          <cell r="AK650">
            <v>166.93</v>
          </cell>
          <cell r="AL650">
            <v>204.5</v>
          </cell>
          <cell r="AM650">
            <v>95092.5</v>
          </cell>
          <cell r="AN650">
            <v>0</v>
          </cell>
          <cell r="AO650">
            <v>95092.5</v>
          </cell>
          <cell r="AP650">
            <v>204.5</v>
          </cell>
          <cell r="AS650">
            <v>95092.5</v>
          </cell>
          <cell r="AT650">
            <v>166.93</v>
          </cell>
          <cell r="AW650">
            <v>77622.45</v>
          </cell>
          <cell r="AZ650">
            <v>77622.45</v>
          </cell>
          <cell r="BA650">
            <v>0</v>
          </cell>
          <cell r="BB650">
            <v>77622.45</v>
          </cell>
          <cell r="BC650">
            <v>0</v>
          </cell>
          <cell r="BD650">
            <v>0</v>
          </cell>
          <cell r="BE650">
            <v>232.5</v>
          </cell>
          <cell r="BF650">
            <v>232.5</v>
          </cell>
          <cell r="BG650">
            <v>230.29</v>
          </cell>
        </row>
        <row r="651">
          <cell r="A651">
            <v>200204</v>
          </cell>
          <cell r="B651" t="str">
            <v>ac</v>
          </cell>
          <cell r="C651" t="str">
            <v>ac88</v>
          </cell>
          <cell r="D651">
            <v>37351</v>
          </cell>
          <cell r="E651">
            <v>37350</v>
          </cell>
          <cell r="F651">
            <v>37350</v>
          </cell>
          <cell r="G651">
            <v>19105</v>
          </cell>
          <cell r="H651">
            <v>19105</v>
          </cell>
          <cell r="I651" t="str">
            <v>FOB Murmansk</v>
          </cell>
          <cell r="J651" t="str">
            <v>CFR Klaipeda</v>
          </cell>
          <cell r="K651" t="str">
            <v>КГОК</v>
          </cell>
          <cell r="L651" t="str">
            <v>НевАзот</v>
          </cell>
          <cell r="M651" t="str">
            <v>GMF</v>
          </cell>
          <cell r="N651" t="str">
            <v>Lifosa</v>
          </cell>
          <cell r="O651">
            <v>56.4</v>
          </cell>
          <cell r="P651">
            <v>1077522</v>
          </cell>
          <cell r="R651">
            <v>1077522</v>
          </cell>
          <cell r="S651">
            <v>0</v>
          </cell>
          <cell r="T651">
            <v>1077522</v>
          </cell>
          <cell r="U651">
            <v>33</v>
          </cell>
          <cell r="V651">
            <v>630465</v>
          </cell>
          <cell r="W651">
            <v>630465</v>
          </cell>
          <cell r="X651">
            <v>0</v>
          </cell>
          <cell r="Y651">
            <v>13.8</v>
          </cell>
          <cell r="Z651">
            <v>263649</v>
          </cell>
          <cell r="AA651">
            <v>0</v>
          </cell>
          <cell r="AB651">
            <v>263649</v>
          </cell>
          <cell r="AC651" t="str">
            <v>ММП</v>
          </cell>
          <cell r="AD651">
            <v>177676.5</v>
          </cell>
          <cell r="AE651">
            <v>177676.5</v>
          </cell>
          <cell r="AF651">
            <v>0</v>
          </cell>
          <cell r="AG651">
            <v>0</v>
          </cell>
          <cell r="AH651">
            <v>0</v>
          </cell>
          <cell r="AI651">
            <v>0</v>
          </cell>
          <cell r="AJ651">
            <v>56.4</v>
          </cell>
          <cell r="AK651">
            <v>42.4</v>
          </cell>
          <cell r="AL651">
            <v>56.3</v>
          </cell>
          <cell r="AM651">
            <v>1075611.5</v>
          </cell>
          <cell r="AN651">
            <v>0</v>
          </cell>
          <cell r="AO651">
            <v>1075611.5</v>
          </cell>
          <cell r="AP651">
            <v>56.3</v>
          </cell>
          <cell r="AQ651">
            <v>1075611.5</v>
          </cell>
          <cell r="AS651">
            <v>1075611.5</v>
          </cell>
          <cell r="AT651">
            <v>42.4</v>
          </cell>
          <cell r="AU651">
            <v>810052</v>
          </cell>
          <cell r="AW651">
            <v>810052</v>
          </cell>
          <cell r="AX651">
            <v>810052</v>
          </cell>
          <cell r="AZ651">
            <v>810052</v>
          </cell>
          <cell r="BA651">
            <v>0</v>
          </cell>
          <cell r="BB651">
            <v>810052</v>
          </cell>
          <cell r="BC651">
            <v>0</v>
          </cell>
          <cell r="BD651">
            <v>0</v>
          </cell>
          <cell r="BE651">
            <v>1910.5</v>
          </cell>
          <cell r="BF651">
            <v>1910.5</v>
          </cell>
          <cell r="BG651">
            <v>1910.5</v>
          </cell>
        </row>
        <row r="652">
          <cell r="A652">
            <v>200204</v>
          </cell>
          <cell r="B652" t="str">
            <v>dfp</v>
          </cell>
          <cell r="C652" t="str">
            <v>dfp98</v>
          </cell>
          <cell r="D652">
            <v>37351</v>
          </cell>
          <cell r="E652">
            <v>37350</v>
          </cell>
          <cell r="F652">
            <v>37352</v>
          </cell>
          <cell r="G652">
            <v>1403.5799560546875</v>
          </cell>
          <cell r="H652">
            <v>1410.22998046875</v>
          </cell>
          <cell r="I652" t="str">
            <v>DAF Ivangorod</v>
          </cell>
          <cell r="J652" t="str">
            <v>FOB Tallinn</v>
          </cell>
          <cell r="K652" t="str">
            <v>Фосфорит</v>
          </cell>
          <cell r="L652" t="str">
            <v>Фосфорит</v>
          </cell>
          <cell r="M652" t="str">
            <v>GMF</v>
          </cell>
          <cell r="N652" t="str">
            <v>Nagel</v>
          </cell>
          <cell r="O652">
            <v>148</v>
          </cell>
          <cell r="P652">
            <v>208714.04</v>
          </cell>
          <cell r="R652">
            <v>208714.04</v>
          </cell>
          <cell r="S652">
            <v>208714.04</v>
          </cell>
          <cell r="T652">
            <v>0</v>
          </cell>
          <cell r="U652">
            <v>138.6</v>
          </cell>
          <cell r="V652">
            <v>194536.18799999999</v>
          </cell>
          <cell r="W652">
            <v>194536.19</v>
          </cell>
          <cell r="X652">
            <v>0</v>
          </cell>
          <cell r="Y652">
            <v>2.4700000000000002</v>
          </cell>
          <cell r="Z652">
            <v>3483.2680999999998</v>
          </cell>
          <cell r="AA652">
            <v>0</v>
          </cell>
          <cell r="AB652">
            <v>3483.27</v>
          </cell>
          <cell r="AC652" t="str">
            <v>EBSS</v>
          </cell>
          <cell r="AD652">
            <v>10272.0175</v>
          </cell>
          <cell r="AE652">
            <v>10272.02</v>
          </cell>
          <cell r="AF652">
            <v>0</v>
          </cell>
          <cell r="AG652">
            <v>0</v>
          </cell>
          <cell r="AH652">
            <v>0</v>
          </cell>
          <cell r="AI652">
            <v>0</v>
          </cell>
          <cell r="AJ652">
            <v>148</v>
          </cell>
          <cell r="AK652">
            <v>145.33000000000001</v>
          </cell>
          <cell r="AL652">
            <v>147.9</v>
          </cell>
          <cell r="AM652">
            <v>208573.02</v>
          </cell>
          <cell r="AN652">
            <v>0</v>
          </cell>
          <cell r="AO652">
            <v>208573.02</v>
          </cell>
          <cell r="AP652">
            <v>147.9</v>
          </cell>
          <cell r="AQ652">
            <v>208573.01699999999</v>
          </cell>
          <cell r="AS652">
            <v>208573.01699999999</v>
          </cell>
          <cell r="AT652">
            <v>145.33000000000001</v>
          </cell>
          <cell r="AU652">
            <v>204948.72589999999</v>
          </cell>
          <cell r="AW652">
            <v>204948.72589999999</v>
          </cell>
          <cell r="AX652">
            <v>204948.72589999999</v>
          </cell>
          <cell r="AZ652">
            <v>204948.72589999999</v>
          </cell>
          <cell r="BA652">
            <v>0</v>
          </cell>
          <cell r="BB652">
            <v>204948.73</v>
          </cell>
          <cell r="BC652">
            <v>0</v>
          </cell>
          <cell r="BD652">
            <v>0</v>
          </cell>
          <cell r="BE652">
            <v>141.023</v>
          </cell>
          <cell r="BF652">
            <v>141.023</v>
          </cell>
          <cell r="BG652">
            <v>140.5204</v>
          </cell>
          <cell r="BH652" t="str">
            <v>Germa</v>
          </cell>
        </row>
        <row r="653">
          <cell r="A653">
            <v>200204</v>
          </cell>
          <cell r="B653" t="str">
            <v>bc</v>
          </cell>
          <cell r="C653" t="str">
            <v>bc61</v>
          </cell>
          <cell r="D653">
            <v>37365</v>
          </cell>
          <cell r="E653">
            <v>37351</v>
          </cell>
          <cell r="F653">
            <v>37358</v>
          </cell>
          <cell r="G653">
            <v>60</v>
          </cell>
          <cell r="H653">
            <v>60</v>
          </cell>
          <cell r="I653" t="str">
            <v>FCA Kovdor</v>
          </cell>
          <cell r="J653" t="str">
            <v>CIF Antwerpen</v>
          </cell>
          <cell r="K653" t="str">
            <v>КГОК</v>
          </cell>
          <cell r="L653" t="str">
            <v>КГОК</v>
          </cell>
          <cell r="M653" t="str">
            <v>GMF</v>
          </cell>
          <cell r="N653" t="str">
            <v>Imexco</v>
          </cell>
          <cell r="O653">
            <v>2050</v>
          </cell>
          <cell r="P653">
            <v>123000</v>
          </cell>
          <cell r="R653">
            <v>123000</v>
          </cell>
          <cell r="S653">
            <v>61500</v>
          </cell>
          <cell r="T653">
            <v>61500</v>
          </cell>
          <cell r="U653">
            <v>1600</v>
          </cell>
          <cell r="V653">
            <v>96000</v>
          </cell>
          <cell r="W653">
            <v>96000</v>
          </cell>
          <cell r="X653">
            <v>0</v>
          </cell>
          <cell r="Y653">
            <v>350</v>
          </cell>
          <cell r="Z653">
            <v>21000</v>
          </cell>
          <cell r="AA653">
            <v>0</v>
          </cell>
          <cell r="AB653">
            <v>21000</v>
          </cell>
          <cell r="AD653">
            <v>3990.09</v>
          </cell>
          <cell r="AE653">
            <v>3990.09</v>
          </cell>
          <cell r="AF653">
            <v>0</v>
          </cell>
          <cell r="AG653">
            <v>189.42</v>
          </cell>
          <cell r="AH653">
            <v>189.42</v>
          </cell>
          <cell r="AI653">
            <v>0</v>
          </cell>
          <cell r="AJ653">
            <v>2050</v>
          </cell>
          <cell r="AK653">
            <v>1680</v>
          </cell>
          <cell r="AL653">
            <v>2040</v>
          </cell>
          <cell r="AM653">
            <v>122400</v>
          </cell>
          <cell r="AN653">
            <v>0</v>
          </cell>
          <cell r="AO653">
            <v>122400</v>
          </cell>
          <cell r="AP653">
            <v>2040</v>
          </cell>
          <cell r="AQ653">
            <v>122400</v>
          </cell>
          <cell r="AS653">
            <v>122400</v>
          </cell>
          <cell r="AT653">
            <v>1680</v>
          </cell>
          <cell r="AW653">
            <v>100800</v>
          </cell>
          <cell r="AZ653">
            <v>100800</v>
          </cell>
          <cell r="BA653">
            <v>0</v>
          </cell>
          <cell r="BB653">
            <v>100800</v>
          </cell>
          <cell r="BC653">
            <v>0</v>
          </cell>
          <cell r="BD653">
            <v>0</v>
          </cell>
          <cell r="BE653">
            <v>600</v>
          </cell>
          <cell r="BF653">
            <v>600</v>
          </cell>
          <cell r="BG653">
            <v>620.49</v>
          </cell>
        </row>
        <row r="654">
          <cell r="A654">
            <v>200204</v>
          </cell>
          <cell r="B654" t="str">
            <v>foc</v>
          </cell>
          <cell r="C654" t="str">
            <v>foc94</v>
          </cell>
          <cell r="D654">
            <v>37351</v>
          </cell>
          <cell r="E654">
            <v>37351</v>
          </cell>
          <cell r="F654">
            <v>37354</v>
          </cell>
          <cell r="G654">
            <v>3895.68994140625</v>
          </cell>
          <cell r="H654">
            <v>3895.68994140625</v>
          </cell>
          <cell r="I654" t="str">
            <v>FCA Kovdor</v>
          </cell>
          <cell r="J654" t="str">
            <v>DAF Bel-Pol</v>
          </cell>
          <cell r="K654" t="str">
            <v>КГОК</v>
          </cell>
          <cell r="L654" t="str">
            <v>КГОК</v>
          </cell>
          <cell r="M654" t="str">
            <v>GMF</v>
          </cell>
          <cell r="N654" t="str">
            <v>Shiran</v>
          </cell>
          <cell r="O654">
            <v>13.3187</v>
          </cell>
          <cell r="P654">
            <v>99335.03</v>
          </cell>
          <cell r="R654">
            <v>99335.03</v>
          </cell>
          <cell r="S654">
            <v>48204</v>
          </cell>
          <cell r="T654">
            <v>51131.03</v>
          </cell>
          <cell r="U654">
            <v>11.28</v>
          </cell>
          <cell r="V654">
            <v>43943.383199999997</v>
          </cell>
          <cell r="W654">
            <v>43943.38</v>
          </cell>
          <cell r="X654">
            <v>0</v>
          </cell>
          <cell r="Y654">
            <v>1.84</v>
          </cell>
          <cell r="Z654">
            <v>7168.0695999999998</v>
          </cell>
          <cell r="AA654">
            <v>0</v>
          </cell>
          <cell r="AB654">
            <v>7168.07</v>
          </cell>
          <cell r="AC654" t="str">
            <v>Intergate</v>
          </cell>
          <cell r="AD654">
            <v>47364</v>
          </cell>
          <cell r="AE654">
            <v>47364</v>
          </cell>
          <cell r="AF654">
            <v>0</v>
          </cell>
          <cell r="AG654">
            <v>0</v>
          </cell>
          <cell r="AH654">
            <v>0</v>
          </cell>
          <cell r="AI654">
            <v>0</v>
          </cell>
          <cell r="AJ654">
            <v>13.3187</v>
          </cell>
          <cell r="AK654">
            <v>11.3467</v>
          </cell>
          <cell r="AL654">
            <v>13.2666</v>
          </cell>
          <cell r="AM654">
            <v>51682.559999999998</v>
          </cell>
          <cell r="AN654">
            <v>47449.5</v>
          </cell>
          <cell r="AO654">
            <v>99132.06</v>
          </cell>
          <cell r="AP654">
            <v>13.2666</v>
          </cell>
          <cell r="AQ654">
            <v>51682.561000000002</v>
          </cell>
          <cell r="AR654">
            <v>47449.5</v>
          </cell>
          <cell r="AS654">
            <v>99132.061000000002</v>
          </cell>
          <cell r="AT654">
            <v>11.3467</v>
          </cell>
          <cell r="AU654">
            <v>44203.23</v>
          </cell>
          <cell r="AV654">
            <v>47364</v>
          </cell>
          <cell r="AW654">
            <v>91567.23</v>
          </cell>
          <cell r="AX654">
            <v>44203.225700000003</v>
          </cell>
          <cell r="AY654">
            <v>47364</v>
          </cell>
          <cell r="AZ654">
            <v>91567.225699999995</v>
          </cell>
          <cell r="BA654">
            <v>0</v>
          </cell>
          <cell r="BB654">
            <v>91567.23</v>
          </cell>
          <cell r="BC654">
            <v>0</v>
          </cell>
          <cell r="BD654">
            <v>0</v>
          </cell>
          <cell r="BE654">
            <v>202.97</v>
          </cell>
          <cell r="BF654">
            <v>396.76139999999998</v>
          </cell>
          <cell r="BG654">
            <v>259.84249999999997</v>
          </cell>
        </row>
        <row r="655">
          <cell r="A655">
            <v>200204</v>
          </cell>
          <cell r="B655" t="str">
            <v>an</v>
          </cell>
          <cell r="C655" t="str">
            <v>an07</v>
          </cell>
          <cell r="D655">
            <v>37348</v>
          </cell>
          <cell r="E655">
            <v>37352</v>
          </cell>
          <cell r="F655">
            <v>37352</v>
          </cell>
          <cell r="G655">
            <v>9704</v>
          </cell>
          <cell r="H655">
            <v>9704</v>
          </cell>
          <cell r="I655" t="str">
            <v>FOB Novorossijsk</v>
          </cell>
          <cell r="J655" t="str">
            <v>FOB Novorossijsk</v>
          </cell>
          <cell r="K655" t="str">
            <v>НевАзот</v>
          </cell>
          <cell r="L655" t="str">
            <v>НевАзот</v>
          </cell>
          <cell r="M655" t="str">
            <v>GMF</v>
          </cell>
          <cell r="N655" t="str">
            <v>Transammonia</v>
          </cell>
          <cell r="O655">
            <v>65</v>
          </cell>
          <cell r="P655">
            <v>630760</v>
          </cell>
          <cell r="R655">
            <v>630760</v>
          </cell>
          <cell r="S655">
            <v>630760</v>
          </cell>
          <cell r="T655">
            <v>0</v>
          </cell>
          <cell r="U655">
            <v>54</v>
          </cell>
          <cell r="V655">
            <v>524016</v>
          </cell>
          <cell r="W655">
            <v>524016</v>
          </cell>
          <cell r="X655">
            <v>0</v>
          </cell>
          <cell r="Y655">
            <v>10.7</v>
          </cell>
          <cell r="Z655">
            <v>103832.8</v>
          </cell>
          <cell r="AA655">
            <v>0</v>
          </cell>
          <cell r="AB655">
            <v>103832.8</v>
          </cell>
          <cell r="AD655">
            <v>0</v>
          </cell>
          <cell r="AE655">
            <v>0</v>
          </cell>
          <cell r="AF655">
            <v>0</v>
          </cell>
          <cell r="AG655">
            <v>0</v>
          </cell>
          <cell r="AH655">
            <v>0</v>
          </cell>
          <cell r="AI655">
            <v>0</v>
          </cell>
          <cell r="AJ655">
            <v>65</v>
          </cell>
          <cell r="AK655">
            <v>54.1</v>
          </cell>
          <cell r="AL655">
            <v>64.900000000000006</v>
          </cell>
          <cell r="AM655">
            <v>629789.6</v>
          </cell>
          <cell r="AN655">
            <v>0</v>
          </cell>
          <cell r="AO655">
            <v>629789.6</v>
          </cell>
          <cell r="AP655">
            <v>64.900000000000006</v>
          </cell>
          <cell r="AQ655">
            <v>629789.6</v>
          </cell>
          <cell r="AR655">
            <v>0</v>
          </cell>
          <cell r="AS655">
            <v>629789.6</v>
          </cell>
          <cell r="AT655">
            <v>54.1</v>
          </cell>
          <cell r="AW655">
            <v>524986.4</v>
          </cell>
          <cell r="AZ655">
            <v>524986.4</v>
          </cell>
          <cell r="BA655">
            <v>0</v>
          </cell>
          <cell r="BB655">
            <v>524986.4</v>
          </cell>
          <cell r="BC655">
            <v>0</v>
          </cell>
          <cell r="BD655">
            <v>23789.599999999999</v>
          </cell>
          <cell r="BE655">
            <v>970.4</v>
          </cell>
          <cell r="BF655">
            <v>970.4</v>
          </cell>
          <cell r="BG655">
            <v>970.4</v>
          </cell>
          <cell r="BH655" t="str">
            <v>Ince 1</v>
          </cell>
        </row>
        <row r="656">
          <cell r="A656">
            <v>200204</v>
          </cell>
          <cell r="B656" t="str">
            <v>aac</v>
          </cell>
          <cell r="C656" t="str">
            <v>aac84</v>
          </cell>
          <cell r="D656">
            <v>37368</v>
          </cell>
          <cell r="E656">
            <v>37354</v>
          </cell>
          <cell r="F656">
            <v>37360</v>
          </cell>
          <cell r="G656">
            <v>863.4000244140625</v>
          </cell>
          <cell r="H656">
            <v>863.4000244140625</v>
          </cell>
          <cell r="I656" t="str">
            <v>FCA Nevinnomyssk</v>
          </cell>
          <cell r="J656" t="str">
            <v>DAF Buslovskaja</v>
          </cell>
          <cell r="K656" t="str">
            <v>НевАзот</v>
          </cell>
          <cell r="L656" t="str">
            <v>НевАзот</v>
          </cell>
          <cell r="M656" t="str">
            <v>GMF</v>
          </cell>
          <cell r="N656" t="str">
            <v>Vinmar</v>
          </cell>
          <cell r="O656">
            <v>205</v>
          </cell>
          <cell r="P656">
            <v>176997</v>
          </cell>
          <cell r="R656">
            <v>176997</v>
          </cell>
          <cell r="S656">
            <v>176997</v>
          </cell>
          <cell r="T656">
            <v>0</v>
          </cell>
          <cell r="U656">
            <v>110</v>
          </cell>
          <cell r="V656">
            <v>94974</v>
          </cell>
          <cell r="W656">
            <v>94974</v>
          </cell>
          <cell r="X656">
            <v>0</v>
          </cell>
          <cell r="Y656">
            <v>37.159999999999997</v>
          </cell>
          <cell r="Z656">
            <v>32083.944</v>
          </cell>
          <cell r="AA656">
            <v>0</v>
          </cell>
          <cell r="AB656">
            <v>32083.94</v>
          </cell>
          <cell r="AC656" t="str">
            <v>IPCL</v>
          </cell>
          <cell r="AD656">
            <v>48648.24</v>
          </cell>
          <cell r="AE656">
            <v>48648.24</v>
          </cell>
          <cell r="AF656">
            <v>0</v>
          </cell>
          <cell r="AG656">
            <v>0</v>
          </cell>
          <cell r="AH656">
            <v>0</v>
          </cell>
          <cell r="AI656">
            <v>0</v>
          </cell>
          <cell r="AJ656">
            <v>205</v>
          </cell>
          <cell r="AK656">
            <v>166.84</v>
          </cell>
          <cell r="AL656">
            <v>204.5</v>
          </cell>
          <cell r="AM656">
            <v>176565.3</v>
          </cell>
          <cell r="AN656">
            <v>0</v>
          </cell>
          <cell r="AO656">
            <v>176565.3</v>
          </cell>
          <cell r="AP656">
            <v>204.5</v>
          </cell>
          <cell r="AS656">
            <v>176565.3</v>
          </cell>
          <cell r="AT656">
            <v>166.84</v>
          </cell>
          <cell r="AW656">
            <v>144049.65599999999</v>
          </cell>
          <cell r="AZ656">
            <v>144049.65599999999</v>
          </cell>
          <cell r="BA656">
            <v>0</v>
          </cell>
          <cell r="BB656">
            <v>144049.66</v>
          </cell>
          <cell r="BC656">
            <v>0</v>
          </cell>
          <cell r="BD656">
            <v>0</v>
          </cell>
          <cell r="BE656">
            <v>431.7</v>
          </cell>
          <cell r="BF656">
            <v>431.7</v>
          </cell>
          <cell r="BG656">
            <v>427.416</v>
          </cell>
        </row>
        <row r="657">
          <cell r="A657">
            <v>200204</v>
          </cell>
          <cell r="B657" t="str">
            <v>bac</v>
          </cell>
          <cell r="C657" t="str">
            <v>bac45</v>
          </cell>
          <cell r="D657">
            <v>37364</v>
          </cell>
          <cell r="E657">
            <v>37354</v>
          </cell>
          <cell r="F657">
            <v>37354</v>
          </cell>
          <cell r="G657">
            <v>261</v>
          </cell>
          <cell r="H657">
            <v>261</v>
          </cell>
          <cell r="I657" t="str">
            <v>FCA Nevinnomyssk</v>
          </cell>
          <cell r="J657" t="str">
            <v>DAF Buslovskaya</v>
          </cell>
          <cell r="K657" t="str">
            <v>НевАзот</v>
          </cell>
          <cell r="L657" t="str">
            <v>НевАзот</v>
          </cell>
          <cell r="M657" t="str">
            <v>GMF</v>
          </cell>
          <cell r="N657" t="str">
            <v>Vinmar</v>
          </cell>
          <cell r="O657">
            <v>380</v>
          </cell>
          <cell r="P657">
            <v>99180</v>
          </cell>
          <cell r="R657">
            <v>99180</v>
          </cell>
          <cell r="S657">
            <v>99180</v>
          </cell>
          <cell r="T657">
            <v>0</v>
          </cell>
          <cell r="U657">
            <v>290</v>
          </cell>
          <cell r="V657">
            <v>75690</v>
          </cell>
          <cell r="W657">
            <v>75690</v>
          </cell>
          <cell r="X657">
            <v>0</v>
          </cell>
          <cell r="Y657">
            <v>28.36</v>
          </cell>
          <cell r="Z657">
            <v>7401.96</v>
          </cell>
          <cell r="AA657">
            <v>0</v>
          </cell>
          <cell r="AB657">
            <v>7401.96</v>
          </cell>
          <cell r="AC657" t="str">
            <v>IPCL</v>
          </cell>
          <cell r="AD657">
            <v>15696.36</v>
          </cell>
          <cell r="AE657">
            <v>15696.36</v>
          </cell>
          <cell r="AF657">
            <v>0</v>
          </cell>
          <cell r="AG657">
            <v>0</v>
          </cell>
          <cell r="AH657">
            <v>0</v>
          </cell>
          <cell r="AI657">
            <v>0</v>
          </cell>
          <cell r="AJ657">
            <v>380</v>
          </cell>
          <cell r="AK657">
            <v>350.64</v>
          </cell>
          <cell r="AL657">
            <v>379.5</v>
          </cell>
          <cell r="AM657">
            <v>99049.5</v>
          </cell>
          <cell r="AN657">
            <v>0</v>
          </cell>
          <cell r="AO657">
            <v>99049.5</v>
          </cell>
          <cell r="AP657">
            <v>379.5</v>
          </cell>
          <cell r="AS657">
            <v>99049.5</v>
          </cell>
          <cell r="AT657">
            <v>350.64</v>
          </cell>
          <cell r="AW657">
            <v>91517.04</v>
          </cell>
          <cell r="AZ657">
            <v>91517.04</v>
          </cell>
          <cell r="BA657">
            <v>0</v>
          </cell>
          <cell r="BB657">
            <v>91517.04</v>
          </cell>
          <cell r="BC657">
            <v>0</v>
          </cell>
          <cell r="BD657">
            <v>0</v>
          </cell>
          <cell r="BE657">
            <v>130.5</v>
          </cell>
          <cell r="BF657">
            <v>130.5</v>
          </cell>
          <cell r="BG657">
            <v>130.68</v>
          </cell>
        </row>
        <row r="658">
          <cell r="A658">
            <v>200204</v>
          </cell>
          <cell r="B658" t="str">
            <v>foc</v>
          </cell>
          <cell r="C658" t="str">
            <v>foc95</v>
          </cell>
          <cell r="D658">
            <v>37354</v>
          </cell>
          <cell r="E658">
            <v>37354</v>
          </cell>
          <cell r="F658">
            <v>37355</v>
          </cell>
          <cell r="G658">
            <v>3860.1201171875</v>
          </cell>
          <cell r="H658">
            <v>3860.1201171875</v>
          </cell>
          <cell r="I658" t="str">
            <v>FCA Kovdor</v>
          </cell>
          <cell r="J658" t="str">
            <v>DAF Bel-Pol</v>
          </cell>
          <cell r="K658" t="str">
            <v>КГОК</v>
          </cell>
          <cell r="L658" t="str">
            <v>КГОК</v>
          </cell>
          <cell r="M658" t="str">
            <v>GMF</v>
          </cell>
          <cell r="N658" t="str">
            <v>Shiran</v>
          </cell>
          <cell r="O658">
            <v>13.358499999999999</v>
          </cell>
          <cell r="P658">
            <v>98581.67</v>
          </cell>
          <cell r="R658">
            <v>98581.67</v>
          </cell>
          <cell r="S658">
            <v>48204</v>
          </cell>
          <cell r="T658">
            <v>50377.67</v>
          </cell>
          <cell r="U658">
            <v>11.3</v>
          </cell>
          <cell r="V658">
            <v>43619.356</v>
          </cell>
          <cell r="W658">
            <v>43619.35</v>
          </cell>
          <cell r="X658">
            <v>0</v>
          </cell>
          <cell r="Y658">
            <v>1.86</v>
          </cell>
          <cell r="Z658">
            <v>7179.8231999999998</v>
          </cell>
          <cell r="AA658">
            <v>0</v>
          </cell>
          <cell r="AB658">
            <v>7179.82</v>
          </cell>
          <cell r="AC658" t="str">
            <v>Intergate</v>
          </cell>
          <cell r="AD658">
            <v>46884</v>
          </cell>
          <cell r="AE658">
            <v>46884</v>
          </cell>
          <cell r="AF658">
            <v>0</v>
          </cell>
          <cell r="AG658">
            <v>0</v>
          </cell>
          <cell r="AH658">
            <v>0</v>
          </cell>
          <cell r="AI658">
            <v>0</v>
          </cell>
          <cell r="AJ658">
            <v>13.358499999999999</v>
          </cell>
          <cell r="AK658">
            <v>11.3834</v>
          </cell>
          <cell r="AL658">
            <v>13.305999999999999</v>
          </cell>
          <cell r="AM658">
            <v>51362.76</v>
          </cell>
          <cell r="AN658">
            <v>47016.26</v>
          </cell>
          <cell r="AO658">
            <v>98379.02</v>
          </cell>
          <cell r="AP658">
            <v>13.305999999999999</v>
          </cell>
          <cell r="AQ658">
            <v>51362.756699999998</v>
          </cell>
          <cell r="AR658">
            <v>47016.26</v>
          </cell>
          <cell r="AS658">
            <v>98379.016699999993</v>
          </cell>
          <cell r="AT658">
            <v>11.3834</v>
          </cell>
          <cell r="AU658">
            <v>43941.29</v>
          </cell>
          <cell r="AV658">
            <v>46884</v>
          </cell>
          <cell r="AW658">
            <v>90825.29</v>
          </cell>
          <cell r="AX658">
            <v>43941.29</v>
          </cell>
          <cell r="AY658">
            <v>46884</v>
          </cell>
          <cell r="AZ658">
            <v>90825.29</v>
          </cell>
          <cell r="BA658">
            <v>0</v>
          </cell>
          <cell r="BB658">
            <v>90825.29</v>
          </cell>
          <cell r="BC658">
            <v>0</v>
          </cell>
          <cell r="BD658">
            <v>0</v>
          </cell>
          <cell r="BE658">
            <v>202.65</v>
          </cell>
          <cell r="BF658">
            <v>373.90350000000001</v>
          </cell>
          <cell r="BG658">
            <v>321.93400000000003</v>
          </cell>
        </row>
        <row r="659">
          <cell r="A659">
            <v>200204</v>
          </cell>
          <cell r="B659" t="str">
            <v>foc</v>
          </cell>
          <cell r="C659" t="str">
            <v>foc96</v>
          </cell>
          <cell r="D659">
            <v>37356</v>
          </cell>
          <cell r="E659">
            <v>37354</v>
          </cell>
          <cell r="F659">
            <v>37355</v>
          </cell>
          <cell r="G659">
            <v>3879.090087890625</v>
          </cell>
          <cell r="H659">
            <v>3879.090087890625</v>
          </cell>
          <cell r="I659" t="str">
            <v>FCA Kovdor</v>
          </cell>
          <cell r="J659" t="str">
            <v>DAF Bel-Pol</v>
          </cell>
          <cell r="K659" t="str">
            <v>КГОК</v>
          </cell>
          <cell r="L659" t="str">
            <v>КГОК</v>
          </cell>
          <cell r="M659" t="str">
            <v>GMF</v>
          </cell>
          <cell r="N659" t="str">
            <v>Shiran</v>
          </cell>
          <cell r="O659">
            <v>13.398199999999999</v>
          </cell>
          <cell r="P659">
            <v>99220.14</v>
          </cell>
          <cell r="R659">
            <v>99220.14</v>
          </cell>
          <cell r="S659">
            <v>48204</v>
          </cell>
          <cell r="T659">
            <v>51016.14</v>
          </cell>
          <cell r="U659">
            <v>11.32</v>
          </cell>
          <cell r="V659">
            <v>43911.298799999997</v>
          </cell>
          <cell r="W659">
            <v>43911.3</v>
          </cell>
          <cell r="X659">
            <v>0</v>
          </cell>
          <cell r="Y659">
            <v>1.86</v>
          </cell>
          <cell r="Z659">
            <v>7215.1073999999999</v>
          </cell>
          <cell r="AA659">
            <v>0</v>
          </cell>
          <cell r="AB659">
            <v>7215.11</v>
          </cell>
          <cell r="AC659" t="str">
            <v>Intergate</v>
          </cell>
          <cell r="AD659">
            <v>47124</v>
          </cell>
          <cell r="AE659">
            <v>47124</v>
          </cell>
          <cell r="AF659">
            <v>0</v>
          </cell>
          <cell r="AG659">
            <v>0</v>
          </cell>
          <cell r="AH659">
            <v>0</v>
          </cell>
          <cell r="AI659">
            <v>0</v>
          </cell>
          <cell r="AJ659">
            <v>13.398199999999999</v>
          </cell>
          <cell r="AK659">
            <v>11.420199999999999</v>
          </cell>
          <cell r="AL659">
            <v>13.3454</v>
          </cell>
          <cell r="AM659">
            <v>51768.01</v>
          </cell>
          <cell r="AN659">
            <v>47247.32</v>
          </cell>
          <cell r="AO659">
            <v>99015.33</v>
          </cell>
          <cell r="AP659">
            <v>13.3454</v>
          </cell>
          <cell r="AQ659">
            <v>51768.007700000002</v>
          </cell>
          <cell r="AR659">
            <v>47247.32</v>
          </cell>
          <cell r="AS659">
            <v>99015.327699999994</v>
          </cell>
          <cell r="AT659">
            <v>11.420199999999999</v>
          </cell>
          <cell r="AU659">
            <v>44299.98</v>
          </cell>
          <cell r="AV659">
            <v>47124</v>
          </cell>
          <cell r="AW659">
            <v>91423.98</v>
          </cell>
          <cell r="AX659">
            <v>44299.9836</v>
          </cell>
          <cell r="AY659">
            <v>47124</v>
          </cell>
          <cell r="AZ659">
            <v>91423.983600000007</v>
          </cell>
          <cell r="BA659">
            <v>0</v>
          </cell>
          <cell r="BB659">
            <v>91423.98</v>
          </cell>
          <cell r="BC659">
            <v>0</v>
          </cell>
          <cell r="BD659">
            <v>0</v>
          </cell>
          <cell r="BE659">
            <v>204.81</v>
          </cell>
          <cell r="BF659">
            <v>376.24029999999999</v>
          </cell>
          <cell r="BG659">
            <v>388.6848</v>
          </cell>
        </row>
        <row r="660">
          <cell r="A660">
            <v>200204</v>
          </cell>
          <cell r="B660" t="str">
            <v>map</v>
          </cell>
          <cell r="C660" t="str">
            <v>map78</v>
          </cell>
          <cell r="D660">
            <v>37346</v>
          </cell>
          <cell r="E660">
            <v>37354</v>
          </cell>
          <cell r="F660">
            <v>37354</v>
          </cell>
          <cell r="G660">
            <v>1020</v>
          </cell>
          <cell r="H660">
            <v>1020</v>
          </cell>
          <cell r="I660" t="str">
            <v>FCA Belorechenskaja</v>
          </cell>
          <cell r="J660" t="str">
            <v>DAF Uzhgorod</v>
          </cell>
          <cell r="K660" t="str">
            <v>Белореченск</v>
          </cell>
          <cell r="L660" t="str">
            <v>КГОК</v>
          </cell>
          <cell r="M660" t="str">
            <v>GMF</v>
          </cell>
          <cell r="N660" t="str">
            <v>Agrofert</v>
          </cell>
          <cell r="O660">
            <v>163</v>
          </cell>
          <cell r="P660">
            <v>166260</v>
          </cell>
          <cell r="R660">
            <v>166260</v>
          </cell>
          <cell r="S660">
            <v>166260</v>
          </cell>
          <cell r="T660">
            <v>0</v>
          </cell>
          <cell r="U660">
            <v>117.5</v>
          </cell>
          <cell r="V660">
            <v>119850</v>
          </cell>
          <cell r="W660">
            <v>119850</v>
          </cell>
          <cell r="X660">
            <v>0</v>
          </cell>
          <cell r="Y660">
            <v>20.82</v>
          </cell>
          <cell r="Z660">
            <v>21236.400000000001</v>
          </cell>
          <cell r="AA660">
            <v>0</v>
          </cell>
          <cell r="AB660">
            <v>21236.400000000001</v>
          </cell>
          <cell r="AC660" t="str">
            <v>IPCL</v>
          </cell>
          <cell r="AD660">
            <v>24867.599999999999</v>
          </cell>
          <cell r="AE660">
            <v>24867.599999999999</v>
          </cell>
          <cell r="AF660">
            <v>0</v>
          </cell>
          <cell r="AG660">
            <v>0</v>
          </cell>
          <cell r="AH660">
            <v>0</v>
          </cell>
          <cell r="AI660">
            <v>0</v>
          </cell>
          <cell r="AJ660">
            <v>163</v>
          </cell>
          <cell r="AK660">
            <v>141.97999999999999</v>
          </cell>
          <cell r="AL660">
            <v>162.9</v>
          </cell>
          <cell r="AM660">
            <v>166158</v>
          </cell>
          <cell r="AN660">
            <v>0</v>
          </cell>
          <cell r="AO660">
            <v>166158</v>
          </cell>
          <cell r="AP660">
            <v>162.9</v>
          </cell>
          <cell r="AQ660">
            <v>166158</v>
          </cell>
          <cell r="AS660">
            <v>166158</v>
          </cell>
          <cell r="AT660">
            <v>141.97999999999999</v>
          </cell>
          <cell r="AW660">
            <v>144819.6</v>
          </cell>
          <cell r="AZ660">
            <v>144819.6</v>
          </cell>
          <cell r="BA660">
            <v>0</v>
          </cell>
          <cell r="BB660">
            <v>100000</v>
          </cell>
          <cell r="BC660">
            <v>44819.6</v>
          </cell>
          <cell r="BD660">
            <v>0</v>
          </cell>
          <cell r="BE660">
            <v>102</v>
          </cell>
          <cell r="BF660">
            <v>102</v>
          </cell>
          <cell r="BG660">
            <v>102</v>
          </cell>
        </row>
        <row r="661">
          <cell r="A661">
            <v>200204</v>
          </cell>
          <cell r="B661" t="str">
            <v>vam</v>
          </cell>
          <cell r="C661" t="str">
            <v>vam08</v>
          </cell>
          <cell r="D661">
            <v>37359</v>
          </cell>
          <cell r="E661">
            <v>37354</v>
          </cell>
          <cell r="F661">
            <v>37354</v>
          </cell>
          <cell r="G661">
            <v>35.400001525878906</v>
          </cell>
          <cell r="H661">
            <v>35.400001525878906</v>
          </cell>
          <cell r="I661" t="str">
            <v>FCA Nevinnomyssk</v>
          </cell>
          <cell r="J661" t="str">
            <v>DAF Posin</v>
          </cell>
          <cell r="K661" t="str">
            <v>НевАзот</v>
          </cell>
          <cell r="L661" t="str">
            <v>НевАзот</v>
          </cell>
          <cell r="M661" t="str">
            <v>GMF</v>
          </cell>
          <cell r="N661" t="str">
            <v>Convent</v>
          </cell>
          <cell r="O661">
            <v>410</v>
          </cell>
          <cell r="P661">
            <v>14514</v>
          </cell>
          <cell r="R661">
            <v>14514</v>
          </cell>
          <cell r="S661">
            <v>14514</v>
          </cell>
          <cell r="T661">
            <v>0</v>
          </cell>
          <cell r="U661">
            <v>310</v>
          </cell>
          <cell r="V661">
            <v>10974</v>
          </cell>
          <cell r="W661">
            <v>10974</v>
          </cell>
          <cell r="X661">
            <v>0</v>
          </cell>
          <cell r="Y661">
            <v>40.04</v>
          </cell>
          <cell r="Z661">
            <v>1417.4159999999999</v>
          </cell>
          <cell r="AA661">
            <v>0</v>
          </cell>
          <cell r="AB661">
            <v>1417.42</v>
          </cell>
          <cell r="AC661" t="str">
            <v>Transair</v>
          </cell>
          <cell r="AD661">
            <v>2116.61</v>
          </cell>
          <cell r="AE661">
            <v>2116.61</v>
          </cell>
          <cell r="AF661">
            <v>0</v>
          </cell>
          <cell r="AG661">
            <v>0</v>
          </cell>
          <cell r="AH661">
            <v>0</v>
          </cell>
          <cell r="AI661">
            <v>0</v>
          </cell>
          <cell r="AJ661">
            <v>410</v>
          </cell>
          <cell r="AK661">
            <v>368.96</v>
          </cell>
          <cell r="AL661">
            <v>409.5</v>
          </cell>
          <cell r="AM661">
            <v>14496.3</v>
          </cell>
          <cell r="AN661">
            <v>0</v>
          </cell>
          <cell r="AO661">
            <v>14496.3</v>
          </cell>
          <cell r="AP661">
            <v>409.5</v>
          </cell>
          <cell r="AS661">
            <v>14496.3</v>
          </cell>
          <cell r="AT661">
            <v>368.96</v>
          </cell>
          <cell r="AW661">
            <v>13061.183999999999</v>
          </cell>
          <cell r="AZ661">
            <v>13061.183999999999</v>
          </cell>
          <cell r="BA661">
            <v>0</v>
          </cell>
          <cell r="BB661">
            <v>13061.18</v>
          </cell>
          <cell r="BC661">
            <v>0</v>
          </cell>
          <cell r="BD661">
            <v>0</v>
          </cell>
          <cell r="BE661">
            <v>17.7</v>
          </cell>
          <cell r="BF661">
            <v>17.7</v>
          </cell>
          <cell r="BG661">
            <v>-29.425999999999998</v>
          </cell>
        </row>
        <row r="662">
          <cell r="A662">
            <v>200204</v>
          </cell>
          <cell r="B662" t="str">
            <v>an</v>
          </cell>
          <cell r="C662" t="str">
            <v>an08</v>
          </cell>
          <cell r="D662">
            <v>37354</v>
          </cell>
          <cell r="E662">
            <v>37355</v>
          </cell>
          <cell r="F662">
            <v>37355</v>
          </cell>
          <cell r="G662">
            <v>2801.87890625</v>
          </cell>
          <cell r="H662">
            <v>2801.87890625</v>
          </cell>
          <cell r="I662" t="str">
            <v>FOB Novorossijsk</v>
          </cell>
          <cell r="J662" t="str">
            <v>FOB Novorossijsk</v>
          </cell>
          <cell r="K662" t="str">
            <v>НевАзот</v>
          </cell>
          <cell r="L662" t="str">
            <v>НевАзот</v>
          </cell>
          <cell r="M662" t="str">
            <v>GMF</v>
          </cell>
          <cell r="N662" t="str">
            <v>Transammonia</v>
          </cell>
          <cell r="O662">
            <v>65</v>
          </cell>
          <cell r="P662">
            <v>182122.14</v>
          </cell>
          <cell r="R662">
            <v>182122.14</v>
          </cell>
          <cell r="S662">
            <v>182122.14</v>
          </cell>
          <cell r="T662">
            <v>0</v>
          </cell>
          <cell r="U662">
            <v>54</v>
          </cell>
          <cell r="V662">
            <v>151301.46599999999</v>
          </cell>
          <cell r="W662">
            <v>151301.47</v>
          </cell>
          <cell r="X662">
            <v>0</v>
          </cell>
          <cell r="Y662">
            <v>10.7</v>
          </cell>
          <cell r="Z662">
            <v>29980.105299999999</v>
          </cell>
          <cell r="AA662">
            <v>0</v>
          </cell>
          <cell r="AB662">
            <v>29980.11</v>
          </cell>
          <cell r="AD662">
            <v>0</v>
          </cell>
          <cell r="AE662">
            <v>0</v>
          </cell>
          <cell r="AF662">
            <v>0</v>
          </cell>
          <cell r="AG662">
            <v>0</v>
          </cell>
          <cell r="AH662">
            <v>0</v>
          </cell>
          <cell r="AI662">
            <v>0</v>
          </cell>
          <cell r="AJ662">
            <v>65</v>
          </cell>
          <cell r="AK662">
            <v>54.1</v>
          </cell>
          <cell r="AL662">
            <v>64.900000000000006</v>
          </cell>
          <cell r="AM662">
            <v>181841.95</v>
          </cell>
          <cell r="AN662">
            <v>0</v>
          </cell>
          <cell r="AO662">
            <v>181841.95</v>
          </cell>
          <cell r="AP662">
            <v>64.900000000000006</v>
          </cell>
          <cell r="AQ662">
            <v>181841.94709999999</v>
          </cell>
          <cell r="AR662">
            <v>0</v>
          </cell>
          <cell r="AS662">
            <v>181841.94709999999</v>
          </cell>
          <cell r="AT662">
            <v>54.1</v>
          </cell>
          <cell r="AW662">
            <v>151581.6539</v>
          </cell>
          <cell r="AZ662">
            <v>151581.6539</v>
          </cell>
          <cell r="BA662">
            <v>0</v>
          </cell>
          <cell r="BB662">
            <v>151581.65</v>
          </cell>
          <cell r="BC662">
            <v>0</v>
          </cell>
          <cell r="BD662">
            <v>21841.95</v>
          </cell>
          <cell r="BE662">
            <v>280.18790000000001</v>
          </cell>
          <cell r="BF662">
            <v>280.18790000000001</v>
          </cell>
          <cell r="BG662">
            <v>280.18790000000001</v>
          </cell>
          <cell r="BH662" t="str">
            <v>Emma</v>
          </cell>
        </row>
        <row r="663">
          <cell r="A663">
            <v>200204</v>
          </cell>
          <cell r="B663" t="str">
            <v>foc</v>
          </cell>
          <cell r="C663" t="str">
            <v>foc97</v>
          </cell>
          <cell r="D663">
            <v>37358</v>
          </cell>
          <cell r="E663">
            <v>37355</v>
          </cell>
          <cell r="F663">
            <v>37356</v>
          </cell>
          <cell r="G663">
            <v>3862.85009765625</v>
          </cell>
          <cell r="H663">
            <v>3862.85009765625</v>
          </cell>
          <cell r="I663" t="str">
            <v>FCA Kovdor</v>
          </cell>
          <cell r="J663" t="str">
            <v>DAF Bel-Pol</v>
          </cell>
          <cell r="K663" t="str">
            <v>КГОК</v>
          </cell>
          <cell r="L663" t="str">
            <v>КГОК</v>
          </cell>
          <cell r="M663" t="str">
            <v>GMF</v>
          </cell>
          <cell r="N663" t="str">
            <v>Shiran</v>
          </cell>
          <cell r="O663">
            <v>13.4778</v>
          </cell>
          <cell r="P663">
            <v>99112.23</v>
          </cell>
          <cell r="R663">
            <v>99112.23</v>
          </cell>
          <cell r="S663">
            <v>48204</v>
          </cell>
          <cell r="T663">
            <v>50908.23</v>
          </cell>
          <cell r="U663">
            <v>11.36</v>
          </cell>
          <cell r="V663">
            <v>43881.976000000002</v>
          </cell>
          <cell r="W663">
            <v>43881.98</v>
          </cell>
          <cell r="X663">
            <v>0</v>
          </cell>
          <cell r="Y663">
            <v>1.87</v>
          </cell>
          <cell r="Z663">
            <v>7223.5294999999996</v>
          </cell>
          <cell r="AA663">
            <v>0</v>
          </cell>
          <cell r="AB663">
            <v>7223.53</v>
          </cell>
          <cell r="AC663" t="str">
            <v>Intergate</v>
          </cell>
          <cell r="AD663">
            <v>46884</v>
          </cell>
          <cell r="AE663">
            <v>46884</v>
          </cell>
          <cell r="AF663">
            <v>0</v>
          </cell>
          <cell r="AG663">
            <v>0</v>
          </cell>
          <cell r="AH663">
            <v>0</v>
          </cell>
          <cell r="AI663">
            <v>0</v>
          </cell>
          <cell r="AJ663">
            <v>13.4778</v>
          </cell>
          <cell r="AK663">
            <v>11.493600000000001</v>
          </cell>
          <cell r="AL663">
            <v>13.424300000000001</v>
          </cell>
          <cell r="AM663">
            <v>51856.06</v>
          </cell>
          <cell r="AN663">
            <v>47049.51</v>
          </cell>
          <cell r="AO663">
            <v>98905.57</v>
          </cell>
          <cell r="AP663">
            <v>13.424300000000001</v>
          </cell>
          <cell r="AQ663">
            <v>51856.0573</v>
          </cell>
          <cell r="AR663">
            <v>47049.51</v>
          </cell>
          <cell r="AS663">
            <v>98905.567299999995</v>
          </cell>
          <cell r="AT663">
            <v>11.493600000000001</v>
          </cell>
          <cell r="AU663">
            <v>44398.05</v>
          </cell>
          <cell r="AV663">
            <v>46884</v>
          </cell>
          <cell r="AW663">
            <v>91282.05</v>
          </cell>
          <cell r="AX663">
            <v>44398.052799999998</v>
          </cell>
          <cell r="AY663">
            <v>46884</v>
          </cell>
          <cell r="AZ663">
            <v>91282.052800000005</v>
          </cell>
          <cell r="BA663">
            <v>0</v>
          </cell>
          <cell r="BB663">
            <v>91282.05</v>
          </cell>
          <cell r="BC663">
            <v>0</v>
          </cell>
          <cell r="BD663">
            <v>0</v>
          </cell>
          <cell r="BE663">
            <v>206.66</v>
          </cell>
          <cell r="BF663">
            <v>399.98779999999999</v>
          </cell>
          <cell r="BG663">
            <v>516.07680000000005</v>
          </cell>
        </row>
        <row r="664">
          <cell r="A664">
            <v>200204</v>
          </cell>
          <cell r="B664" t="str">
            <v>bac</v>
          </cell>
          <cell r="C664" t="str">
            <v>bac44</v>
          </cell>
          <cell r="D664">
            <v>37366</v>
          </cell>
          <cell r="E664">
            <v>37356</v>
          </cell>
          <cell r="F664">
            <v>37356</v>
          </cell>
          <cell r="G664">
            <v>42.599998474121094</v>
          </cell>
          <cell r="H664">
            <v>42.599998474121094</v>
          </cell>
          <cell r="I664" t="str">
            <v>FCA Nevinnomyssk</v>
          </cell>
          <cell r="J664" t="str">
            <v>DAF Batevo</v>
          </cell>
          <cell r="K664" t="str">
            <v>НевАзот</v>
          </cell>
          <cell r="L664" t="str">
            <v>НевАзот</v>
          </cell>
          <cell r="M664" t="str">
            <v>GMF</v>
          </cell>
          <cell r="N664" t="str">
            <v>Abichem</v>
          </cell>
          <cell r="O664">
            <v>410</v>
          </cell>
          <cell r="P664">
            <v>17466</v>
          </cell>
          <cell r="R664">
            <v>17466</v>
          </cell>
          <cell r="S664">
            <v>17466</v>
          </cell>
          <cell r="T664">
            <v>0</v>
          </cell>
          <cell r="U664">
            <v>290</v>
          </cell>
          <cell r="V664">
            <v>12354</v>
          </cell>
          <cell r="W664">
            <v>12354</v>
          </cell>
          <cell r="X664">
            <v>0</v>
          </cell>
          <cell r="Y664">
            <v>52.98</v>
          </cell>
          <cell r="Z664">
            <v>2256.9479999999999</v>
          </cell>
          <cell r="AA664">
            <v>0</v>
          </cell>
          <cell r="AB664">
            <v>2256.9499999999998</v>
          </cell>
          <cell r="AC664" t="str">
            <v>IPCL</v>
          </cell>
          <cell r="AD664">
            <v>2791.03</v>
          </cell>
          <cell r="AE664">
            <v>2791.03</v>
          </cell>
          <cell r="AF664">
            <v>0</v>
          </cell>
          <cell r="AG664">
            <v>0</v>
          </cell>
          <cell r="AH664">
            <v>0</v>
          </cell>
          <cell r="AI664">
            <v>0</v>
          </cell>
          <cell r="AJ664">
            <v>410</v>
          </cell>
          <cell r="AK664">
            <v>356.02</v>
          </cell>
          <cell r="AL664">
            <v>409.5</v>
          </cell>
          <cell r="AM664">
            <v>17444.7</v>
          </cell>
          <cell r="AN664">
            <v>0</v>
          </cell>
          <cell r="AO664">
            <v>17444.7</v>
          </cell>
          <cell r="AP664">
            <v>409.5</v>
          </cell>
          <cell r="AS664">
            <v>17444.7</v>
          </cell>
          <cell r="AT664">
            <v>356.02</v>
          </cell>
          <cell r="AW664">
            <v>15166.451999999999</v>
          </cell>
          <cell r="AZ664">
            <v>15166.451999999999</v>
          </cell>
          <cell r="BA664">
            <v>0</v>
          </cell>
          <cell r="BB664">
            <v>15166.45</v>
          </cell>
          <cell r="BC664">
            <v>0</v>
          </cell>
          <cell r="BD664">
            <v>0</v>
          </cell>
          <cell r="BE664">
            <v>21.3</v>
          </cell>
          <cell r="BF664">
            <v>21.3</v>
          </cell>
          <cell r="BG664">
            <v>21.422000000000001</v>
          </cell>
        </row>
        <row r="665">
          <cell r="A665">
            <v>200204</v>
          </cell>
          <cell r="B665" t="str">
            <v>np</v>
          </cell>
          <cell r="C665" t="str">
            <v>np49</v>
          </cell>
          <cell r="D665">
            <v>37371</v>
          </cell>
          <cell r="E665">
            <v>37356</v>
          </cell>
          <cell r="F665">
            <v>37366</v>
          </cell>
          <cell r="G665">
            <v>25042.69921875</v>
          </cell>
          <cell r="H665">
            <v>25099.240234375</v>
          </cell>
          <cell r="I665" t="str">
            <v>FCA Sala</v>
          </cell>
          <cell r="J665" t="str">
            <v>FOB Tallinn</v>
          </cell>
          <cell r="K665" t="str">
            <v>Фосфорит</v>
          </cell>
          <cell r="L665" t="str">
            <v>Фосфорит</v>
          </cell>
          <cell r="M665" t="str">
            <v>GMF</v>
          </cell>
          <cell r="N665" t="str">
            <v>Mekatrade</v>
          </cell>
          <cell r="O665">
            <v>108</v>
          </cell>
          <cell r="P665">
            <v>2710717.92</v>
          </cell>
          <cell r="R665">
            <v>2710717.92</v>
          </cell>
          <cell r="S665">
            <v>2710717.92</v>
          </cell>
          <cell r="T665">
            <v>0</v>
          </cell>
          <cell r="U665">
            <v>90.3</v>
          </cell>
          <cell r="V665">
            <v>2261355.81</v>
          </cell>
          <cell r="W665">
            <v>2060447.34</v>
          </cell>
          <cell r="X665">
            <v>200908.47</v>
          </cell>
          <cell r="Y665">
            <v>7.1</v>
          </cell>
          <cell r="Z665">
            <v>178204.60399999999</v>
          </cell>
          <cell r="AA665">
            <v>0</v>
          </cell>
          <cell r="AB665">
            <v>182220.48</v>
          </cell>
          <cell r="AC665" t="str">
            <v>EBSS</v>
          </cell>
          <cell r="AD665">
            <v>263542.02</v>
          </cell>
          <cell r="AE665">
            <v>215325.71</v>
          </cell>
          <cell r="AF665">
            <v>48216.31</v>
          </cell>
          <cell r="AG665">
            <v>0</v>
          </cell>
          <cell r="AH665">
            <v>0</v>
          </cell>
          <cell r="AI665">
            <v>0</v>
          </cell>
          <cell r="AJ665">
            <v>108</v>
          </cell>
          <cell r="AK665">
            <v>100.7</v>
          </cell>
          <cell r="AL665">
            <v>107.9</v>
          </cell>
          <cell r="AM665">
            <v>2708208</v>
          </cell>
          <cell r="AN665">
            <v>0</v>
          </cell>
          <cell r="AO665">
            <v>2708208</v>
          </cell>
          <cell r="AP665">
            <v>107.9</v>
          </cell>
          <cell r="AQ665">
            <v>2708207.9959999998</v>
          </cell>
          <cell r="AS665">
            <v>2708207.9959999998</v>
          </cell>
          <cell r="AT665">
            <v>100.7</v>
          </cell>
          <cell r="AW665">
            <v>2527493.4679999999</v>
          </cell>
          <cell r="AZ665">
            <v>2527493.4679999999</v>
          </cell>
          <cell r="BA665">
            <v>0</v>
          </cell>
          <cell r="BB665">
            <v>2397000</v>
          </cell>
          <cell r="BC665">
            <v>126477.59</v>
          </cell>
          <cell r="BD665">
            <v>24208</v>
          </cell>
          <cell r="BE665">
            <v>2509.924</v>
          </cell>
          <cell r="BF665">
            <v>2509.924</v>
          </cell>
          <cell r="BG665">
            <v>2595.6379999999999</v>
          </cell>
          <cell r="BH665" t="str">
            <v>Alinda</v>
          </cell>
        </row>
        <row r="666">
          <cell r="A666">
            <v>200204</v>
          </cell>
          <cell r="B666" t="str">
            <v>aac</v>
          </cell>
          <cell r="C666" t="str">
            <v>aac86</v>
          </cell>
          <cell r="D666">
            <v>37368</v>
          </cell>
          <cell r="E666">
            <v>37357</v>
          </cell>
          <cell r="F666">
            <v>37357</v>
          </cell>
          <cell r="G666">
            <v>53.599998474121094</v>
          </cell>
          <cell r="H666">
            <v>53.599998474121094</v>
          </cell>
          <cell r="I666" t="str">
            <v>FCA Nevinnomyssk</v>
          </cell>
          <cell r="J666" t="str">
            <v>DAF Buslovskaja</v>
          </cell>
          <cell r="K666" t="str">
            <v>НевАзот</v>
          </cell>
          <cell r="L666" t="str">
            <v>НевАзот</v>
          </cell>
          <cell r="M666" t="str">
            <v>GMF</v>
          </cell>
          <cell r="N666" t="str">
            <v>Vinmar</v>
          </cell>
          <cell r="O666">
            <v>205</v>
          </cell>
          <cell r="P666">
            <v>10988</v>
          </cell>
          <cell r="R666">
            <v>10988</v>
          </cell>
          <cell r="S666">
            <v>10988</v>
          </cell>
          <cell r="T666">
            <v>0</v>
          </cell>
          <cell r="U666">
            <v>110</v>
          </cell>
          <cell r="V666">
            <v>5896</v>
          </cell>
          <cell r="W666">
            <v>5896</v>
          </cell>
          <cell r="X666">
            <v>0</v>
          </cell>
          <cell r="Y666">
            <v>36.909999999999997</v>
          </cell>
          <cell r="Z666">
            <v>1978.376</v>
          </cell>
          <cell r="AA666">
            <v>0</v>
          </cell>
          <cell r="AB666">
            <v>1978.38</v>
          </cell>
          <cell r="AC666" t="str">
            <v>IPCL</v>
          </cell>
          <cell r="AD666">
            <v>3033.37</v>
          </cell>
          <cell r="AE666">
            <v>3033.37</v>
          </cell>
          <cell r="AF666">
            <v>0</v>
          </cell>
          <cell r="AG666">
            <v>0</v>
          </cell>
          <cell r="AH666">
            <v>0</v>
          </cell>
          <cell r="AI666">
            <v>0</v>
          </cell>
          <cell r="AJ666">
            <v>205</v>
          </cell>
          <cell r="AK666">
            <v>167.09</v>
          </cell>
          <cell r="AL666">
            <v>204.5</v>
          </cell>
          <cell r="AM666">
            <v>10961.2</v>
          </cell>
          <cell r="AN666">
            <v>0</v>
          </cell>
          <cell r="AO666">
            <v>10961.2</v>
          </cell>
          <cell r="AP666">
            <v>204.5</v>
          </cell>
          <cell r="AS666">
            <v>10961.2</v>
          </cell>
          <cell r="AT666">
            <v>167.09</v>
          </cell>
          <cell r="AW666">
            <v>8956.0239999999994</v>
          </cell>
          <cell r="AZ666">
            <v>8956.0239999999994</v>
          </cell>
          <cell r="BA666">
            <v>0</v>
          </cell>
          <cell r="BB666">
            <v>8956.02</v>
          </cell>
          <cell r="BC666">
            <v>0</v>
          </cell>
          <cell r="BD666">
            <v>0</v>
          </cell>
          <cell r="BE666">
            <v>26.8</v>
          </cell>
          <cell r="BF666">
            <v>26.8</v>
          </cell>
          <cell r="BG666">
            <v>26.654</v>
          </cell>
        </row>
        <row r="667">
          <cell r="A667">
            <v>200204</v>
          </cell>
          <cell r="B667" t="str">
            <v>bac</v>
          </cell>
          <cell r="C667" t="str">
            <v>bac46</v>
          </cell>
          <cell r="D667">
            <v>37371</v>
          </cell>
          <cell r="E667">
            <v>37357</v>
          </cell>
          <cell r="F667">
            <v>37357</v>
          </cell>
          <cell r="G667">
            <v>105.80000305175781</v>
          </cell>
          <cell r="H667">
            <v>105.80000305175781</v>
          </cell>
          <cell r="I667" t="str">
            <v>FCA Nevinnomyssk</v>
          </cell>
          <cell r="J667" t="str">
            <v>DAF Buslovskaya</v>
          </cell>
          <cell r="K667" t="str">
            <v>НевАзот</v>
          </cell>
          <cell r="L667" t="str">
            <v>НевАзот</v>
          </cell>
          <cell r="M667" t="str">
            <v>GMF</v>
          </cell>
          <cell r="N667" t="str">
            <v>Vinmar</v>
          </cell>
          <cell r="O667">
            <v>380</v>
          </cell>
          <cell r="P667">
            <v>40204</v>
          </cell>
          <cell r="R667">
            <v>40204</v>
          </cell>
          <cell r="S667">
            <v>40204</v>
          </cell>
          <cell r="T667">
            <v>0</v>
          </cell>
          <cell r="U667">
            <v>290</v>
          </cell>
          <cell r="V667">
            <v>30682</v>
          </cell>
          <cell r="W667">
            <v>30682</v>
          </cell>
          <cell r="X667">
            <v>0</v>
          </cell>
          <cell r="Y667">
            <v>25.55</v>
          </cell>
          <cell r="Z667">
            <v>2703.19</v>
          </cell>
          <cell r="AA667">
            <v>0</v>
          </cell>
          <cell r="AB667">
            <v>2703.19</v>
          </cell>
          <cell r="AC667" t="str">
            <v>IPCL</v>
          </cell>
          <cell r="AD667">
            <v>6660.54</v>
          </cell>
          <cell r="AE667">
            <v>6660.54</v>
          </cell>
          <cell r="AF667">
            <v>0</v>
          </cell>
          <cell r="AG667">
            <v>0</v>
          </cell>
          <cell r="AH667">
            <v>0</v>
          </cell>
          <cell r="AI667">
            <v>0</v>
          </cell>
          <cell r="AJ667">
            <v>380</v>
          </cell>
          <cell r="AK667">
            <v>353.45</v>
          </cell>
          <cell r="AL667">
            <v>379.5</v>
          </cell>
          <cell r="AM667">
            <v>40151.1</v>
          </cell>
          <cell r="AN667">
            <v>0</v>
          </cell>
          <cell r="AO667">
            <v>40151.1</v>
          </cell>
          <cell r="AP667">
            <v>379.5</v>
          </cell>
          <cell r="AS667">
            <v>40151.1</v>
          </cell>
          <cell r="AT667">
            <v>353.45</v>
          </cell>
          <cell r="AW667">
            <v>37395.01</v>
          </cell>
          <cell r="AZ667">
            <v>37395.01</v>
          </cell>
          <cell r="BA667">
            <v>0</v>
          </cell>
          <cell r="BB667">
            <v>37395.01</v>
          </cell>
          <cell r="BC667">
            <v>0</v>
          </cell>
          <cell r="BD667">
            <v>0</v>
          </cell>
          <cell r="BE667">
            <v>52.9</v>
          </cell>
          <cell r="BF667">
            <v>52.9</v>
          </cell>
          <cell r="BG667">
            <v>52.47</v>
          </cell>
        </row>
        <row r="668">
          <cell r="A668">
            <v>200204</v>
          </cell>
          <cell r="B668" t="str">
            <v>bc</v>
          </cell>
          <cell r="C668" t="str">
            <v>bc64</v>
          </cell>
          <cell r="D668">
            <v>37366</v>
          </cell>
          <cell r="E668">
            <v>37357</v>
          </cell>
          <cell r="F668">
            <v>37357</v>
          </cell>
          <cell r="G668">
            <v>2</v>
          </cell>
          <cell r="H668">
            <v>2</v>
          </cell>
          <cell r="I668" t="str">
            <v>FCA Kovdor</v>
          </cell>
          <cell r="J668" t="str">
            <v>DDP Rovaniemi</v>
          </cell>
          <cell r="K668" t="str">
            <v>КГОК</v>
          </cell>
          <cell r="L668" t="str">
            <v>КГОК</v>
          </cell>
          <cell r="M668" t="str">
            <v>GMF</v>
          </cell>
          <cell r="N668" t="str">
            <v>Nako</v>
          </cell>
          <cell r="O668">
            <v>2000</v>
          </cell>
          <cell r="P668">
            <v>4000</v>
          </cell>
          <cell r="R668">
            <v>4000</v>
          </cell>
          <cell r="S668">
            <v>4000</v>
          </cell>
          <cell r="T668">
            <v>0</v>
          </cell>
          <cell r="U668">
            <v>1600</v>
          </cell>
          <cell r="V668">
            <v>3200</v>
          </cell>
          <cell r="W668">
            <v>3200</v>
          </cell>
          <cell r="X668">
            <v>0</v>
          </cell>
          <cell r="Y668">
            <v>-28</v>
          </cell>
          <cell r="Z668">
            <v>-56</v>
          </cell>
          <cell r="AA668">
            <v>0</v>
          </cell>
          <cell r="AB668">
            <v>-56</v>
          </cell>
          <cell r="AD668">
            <v>795</v>
          </cell>
          <cell r="AE668">
            <v>0</v>
          </cell>
          <cell r="AF668">
            <v>795</v>
          </cell>
          <cell r="AG668">
            <v>0</v>
          </cell>
          <cell r="AH668">
            <v>0</v>
          </cell>
          <cell r="AI668">
            <v>0</v>
          </cell>
          <cell r="AJ668">
            <v>2000</v>
          </cell>
          <cell r="AK668">
            <v>2008</v>
          </cell>
          <cell r="AL668">
            <v>1990</v>
          </cell>
          <cell r="AM668">
            <v>3980</v>
          </cell>
          <cell r="AN668">
            <v>0</v>
          </cell>
          <cell r="AO668">
            <v>3980</v>
          </cell>
          <cell r="AP668">
            <v>1990</v>
          </cell>
          <cell r="AQ668">
            <v>3980</v>
          </cell>
          <cell r="AS668">
            <v>3980</v>
          </cell>
          <cell r="AT668">
            <v>2008</v>
          </cell>
          <cell r="AW668">
            <v>4016</v>
          </cell>
          <cell r="AZ668">
            <v>4016</v>
          </cell>
          <cell r="BA668">
            <v>0</v>
          </cell>
          <cell r="BB668">
            <v>0</v>
          </cell>
          <cell r="BC668">
            <v>4016</v>
          </cell>
          <cell r="BD668">
            <v>0</v>
          </cell>
          <cell r="BE668">
            <v>20</v>
          </cell>
          <cell r="BF668">
            <v>20</v>
          </cell>
          <cell r="BG668">
            <v>21</v>
          </cell>
        </row>
        <row r="669">
          <cell r="A669">
            <v>200204</v>
          </cell>
          <cell r="B669" t="str">
            <v>eac</v>
          </cell>
          <cell r="C669" t="str">
            <v>eac54</v>
          </cell>
          <cell r="D669">
            <v>37367</v>
          </cell>
          <cell r="E669">
            <v>37357</v>
          </cell>
          <cell r="F669">
            <v>37357</v>
          </cell>
          <cell r="G669">
            <v>295.41000366210938</v>
          </cell>
          <cell r="H669">
            <v>295.41000366210938</v>
          </cell>
          <cell r="I669" t="str">
            <v>FCA Amzya</v>
          </cell>
          <cell r="J669" t="str">
            <v>DAF Buslovskaja</v>
          </cell>
          <cell r="K669" t="str">
            <v>Амзя</v>
          </cell>
          <cell r="L669" t="str">
            <v>КГОК</v>
          </cell>
          <cell r="M669" t="str">
            <v>GMF</v>
          </cell>
          <cell r="N669" t="str">
            <v>Vinmar</v>
          </cell>
          <cell r="O669">
            <v>410</v>
          </cell>
          <cell r="P669">
            <v>121118.1</v>
          </cell>
          <cell r="R669">
            <v>121118.1</v>
          </cell>
          <cell r="S669">
            <v>121118.1</v>
          </cell>
          <cell r="T669">
            <v>0</v>
          </cell>
          <cell r="U669">
            <v>378.25</v>
          </cell>
          <cell r="V669">
            <v>111738.8325</v>
          </cell>
          <cell r="W669">
            <v>111738.83</v>
          </cell>
          <cell r="X669">
            <v>0</v>
          </cell>
          <cell r="Y669">
            <v>-19.84</v>
          </cell>
          <cell r="Z669">
            <v>-5860.9344000000001</v>
          </cell>
          <cell r="AA669">
            <v>0</v>
          </cell>
          <cell r="AB669">
            <v>-5860.93</v>
          </cell>
          <cell r="AC669" t="str">
            <v>IPCL</v>
          </cell>
          <cell r="AD669">
            <v>14797.5</v>
          </cell>
          <cell r="AE669">
            <v>14797.5</v>
          </cell>
          <cell r="AF669">
            <v>0</v>
          </cell>
          <cell r="AG669">
            <v>0</v>
          </cell>
          <cell r="AH669">
            <v>0</v>
          </cell>
          <cell r="AI669">
            <v>0</v>
          </cell>
          <cell r="AJ669">
            <v>410</v>
          </cell>
          <cell r="AK669">
            <v>428.84</v>
          </cell>
          <cell r="AL669">
            <v>409.5</v>
          </cell>
          <cell r="AM669">
            <v>120970.4</v>
          </cell>
          <cell r="AN669">
            <v>0</v>
          </cell>
          <cell r="AO669">
            <v>120970.4</v>
          </cell>
          <cell r="AP669">
            <v>409.5</v>
          </cell>
          <cell r="AS669">
            <v>120970.395</v>
          </cell>
          <cell r="AT669">
            <v>428.84</v>
          </cell>
          <cell r="AW669">
            <v>126683.6244</v>
          </cell>
          <cell r="AZ669">
            <v>126683.6244</v>
          </cell>
          <cell r="BA669">
            <v>0</v>
          </cell>
          <cell r="BB669">
            <v>126683.62</v>
          </cell>
          <cell r="BC669">
            <v>0</v>
          </cell>
          <cell r="BD669">
            <v>0</v>
          </cell>
          <cell r="BE669">
            <v>147.70500000000001</v>
          </cell>
          <cell r="BF669">
            <v>147.70500000000001</v>
          </cell>
          <cell r="BG669">
            <v>147.2919</v>
          </cell>
        </row>
        <row r="670">
          <cell r="A670">
            <v>200204</v>
          </cell>
          <cell r="B670" t="str">
            <v>aac</v>
          </cell>
          <cell r="C670" t="str">
            <v>aac76</v>
          </cell>
          <cell r="D670">
            <v>37368</v>
          </cell>
          <cell r="E670">
            <v>37358</v>
          </cell>
          <cell r="F670">
            <v>37358</v>
          </cell>
          <cell r="G670">
            <v>397</v>
          </cell>
          <cell r="H670">
            <v>397</v>
          </cell>
          <cell r="I670" t="str">
            <v>FCA Nevinnomyssk</v>
          </cell>
          <cell r="J670" t="str">
            <v>DAF Buslovskaja</v>
          </cell>
          <cell r="K670" t="str">
            <v>НевАзот</v>
          </cell>
          <cell r="L670" t="str">
            <v>НевАзот</v>
          </cell>
          <cell r="M670" t="str">
            <v>GMF</v>
          </cell>
          <cell r="N670" t="str">
            <v>Crudex2</v>
          </cell>
          <cell r="O670">
            <v>220</v>
          </cell>
          <cell r="P670">
            <v>87340</v>
          </cell>
          <cell r="R670">
            <v>87340</v>
          </cell>
          <cell r="S670">
            <v>87340</v>
          </cell>
          <cell r="T670">
            <v>0</v>
          </cell>
          <cell r="U670">
            <v>110</v>
          </cell>
          <cell r="V670">
            <v>43670</v>
          </cell>
          <cell r="W670">
            <v>43670</v>
          </cell>
          <cell r="X670">
            <v>0</v>
          </cell>
          <cell r="Y670">
            <v>51.91</v>
          </cell>
          <cell r="Z670">
            <v>20608.27</v>
          </cell>
          <cell r="AA670">
            <v>0</v>
          </cell>
          <cell r="AB670">
            <v>20608.27</v>
          </cell>
          <cell r="AC670" t="str">
            <v>IPCL</v>
          </cell>
          <cell r="AD670">
            <v>22467.29</v>
          </cell>
          <cell r="AE670">
            <v>22467.29</v>
          </cell>
          <cell r="AF670">
            <v>0</v>
          </cell>
          <cell r="AG670">
            <v>0</v>
          </cell>
          <cell r="AH670">
            <v>0</v>
          </cell>
          <cell r="AI670">
            <v>0</v>
          </cell>
          <cell r="AJ670">
            <v>220</v>
          </cell>
          <cell r="AK670">
            <v>167.09</v>
          </cell>
          <cell r="AL670">
            <v>219.5</v>
          </cell>
          <cell r="AM670">
            <v>87141.5</v>
          </cell>
          <cell r="AN670">
            <v>0</v>
          </cell>
          <cell r="AO670">
            <v>87141.5</v>
          </cell>
          <cell r="AP670">
            <v>219.5</v>
          </cell>
          <cell r="AS670">
            <v>87141.5</v>
          </cell>
          <cell r="AT670">
            <v>167.09</v>
          </cell>
          <cell r="AW670">
            <v>66334.73</v>
          </cell>
          <cell r="AZ670">
            <v>66334.73</v>
          </cell>
          <cell r="BA670">
            <v>0</v>
          </cell>
          <cell r="BB670">
            <v>66334.73</v>
          </cell>
          <cell r="BC670">
            <v>0</v>
          </cell>
          <cell r="BD670">
            <v>0</v>
          </cell>
          <cell r="BE670">
            <v>198.5</v>
          </cell>
          <cell r="BF670">
            <v>198.5</v>
          </cell>
          <cell r="BG670">
            <v>197.44</v>
          </cell>
        </row>
        <row r="671">
          <cell r="A671">
            <v>200204</v>
          </cell>
          <cell r="B671" t="str">
            <v>aac</v>
          </cell>
          <cell r="C671" t="str">
            <v>aac77</v>
          </cell>
          <cell r="D671">
            <v>37368</v>
          </cell>
          <cell r="E671">
            <v>37358</v>
          </cell>
          <cell r="F671">
            <v>37358</v>
          </cell>
          <cell r="G671">
            <v>87.400001525878906</v>
          </cell>
          <cell r="H671">
            <v>87.400001525878906</v>
          </cell>
          <cell r="I671" t="str">
            <v>FCA Nevinnomyssk</v>
          </cell>
          <cell r="J671" t="str">
            <v>DAF Batevo</v>
          </cell>
          <cell r="K671" t="str">
            <v>НевАзот</v>
          </cell>
          <cell r="L671" t="str">
            <v>НевАзот</v>
          </cell>
          <cell r="M671" t="str">
            <v>GMF</v>
          </cell>
          <cell r="N671" t="str">
            <v>Ameropa</v>
          </cell>
          <cell r="O671">
            <v>255</v>
          </cell>
          <cell r="P671">
            <v>22287</v>
          </cell>
          <cell r="R671">
            <v>22287</v>
          </cell>
          <cell r="S671">
            <v>22287</v>
          </cell>
          <cell r="T671">
            <v>0</v>
          </cell>
          <cell r="U671">
            <v>110</v>
          </cell>
          <cell r="V671">
            <v>9614</v>
          </cell>
          <cell r="W671">
            <v>9614</v>
          </cell>
          <cell r="X671">
            <v>0</v>
          </cell>
          <cell r="Y671">
            <v>79</v>
          </cell>
          <cell r="Z671">
            <v>6904.6</v>
          </cell>
          <cell r="AA671">
            <v>0</v>
          </cell>
          <cell r="AB671">
            <v>6904.6</v>
          </cell>
          <cell r="AC671" t="str">
            <v>IPCL</v>
          </cell>
          <cell r="AD671">
            <v>5637.29</v>
          </cell>
          <cell r="AE671">
            <v>5637.29</v>
          </cell>
          <cell r="AF671">
            <v>0</v>
          </cell>
          <cell r="AG671">
            <v>0</v>
          </cell>
          <cell r="AH671">
            <v>0</v>
          </cell>
          <cell r="AI671">
            <v>0</v>
          </cell>
          <cell r="AJ671">
            <v>255</v>
          </cell>
          <cell r="AK671">
            <v>175</v>
          </cell>
          <cell r="AL671">
            <v>254.5</v>
          </cell>
          <cell r="AM671">
            <v>22243.3</v>
          </cell>
          <cell r="AN671">
            <v>0</v>
          </cell>
          <cell r="AO671">
            <v>22243.3</v>
          </cell>
          <cell r="AP671">
            <v>254.5</v>
          </cell>
          <cell r="AS671">
            <v>22243.3</v>
          </cell>
          <cell r="AT671">
            <v>175</v>
          </cell>
          <cell r="AW671">
            <v>15295</v>
          </cell>
          <cell r="AZ671">
            <v>15295</v>
          </cell>
          <cell r="BA671">
            <v>0</v>
          </cell>
          <cell r="BB671">
            <v>15295</v>
          </cell>
          <cell r="BC671">
            <v>0</v>
          </cell>
          <cell r="BD671">
            <v>0</v>
          </cell>
          <cell r="BE671">
            <v>43.7</v>
          </cell>
          <cell r="BF671">
            <v>43.7</v>
          </cell>
          <cell r="BG671">
            <v>43.71</v>
          </cell>
        </row>
        <row r="672">
          <cell r="A672">
            <v>200204</v>
          </cell>
          <cell r="B672" t="str">
            <v>aah</v>
          </cell>
          <cell r="C672" t="str">
            <v>aah28</v>
          </cell>
          <cell r="D672">
            <v>37372</v>
          </cell>
          <cell r="E672">
            <v>37358</v>
          </cell>
          <cell r="F672">
            <v>37358</v>
          </cell>
          <cell r="G672">
            <v>74</v>
          </cell>
          <cell r="H672">
            <v>74</v>
          </cell>
          <cell r="I672" t="str">
            <v>FCA Nevinnomyssk</v>
          </cell>
          <cell r="J672" t="str">
            <v>FCA Nevinnomyssk</v>
          </cell>
          <cell r="K672" t="str">
            <v>НевАзот</v>
          </cell>
          <cell r="L672" t="str">
            <v>НевАзот</v>
          </cell>
          <cell r="M672" t="str">
            <v>GMF</v>
          </cell>
          <cell r="N672" t="str">
            <v>Marmara</v>
          </cell>
          <cell r="O672">
            <v>370</v>
          </cell>
          <cell r="P672">
            <v>27380</v>
          </cell>
          <cell r="R672">
            <v>27380</v>
          </cell>
          <cell r="S672">
            <v>0</v>
          </cell>
          <cell r="T672">
            <v>27380</v>
          </cell>
          <cell r="U672">
            <v>315</v>
          </cell>
          <cell r="V672">
            <v>23310</v>
          </cell>
          <cell r="W672">
            <v>23310</v>
          </cell>
          <cell r="X672">
            <v>0</v>
          </cell>
          <cell r="Y672">
            <v>53.5</v>
          </cell>
          <cell r="Z672">
            <v>3959</v>
          </cell>
          <cell r="AA672">
            <v>0</v>
          </cell>
          <cell r="AB672">
            <v>3959</v>
          </cell>
          <cell r="AD672">
            <v>0</v>
          </cell>
          <cell r="AE672">
            <v>0</v>
          </cell>
          <cell r="AF672">
            <v>0</v>
          </cell>
          <cell r="AG672">
            <v>0</v>
          </cell>
          <cell r="AH672">
            <v>0</v>
          </cell>
          <cell r="AI672">
            <v>0</v>
          </cell>
          <cell r="AJ672">
            <v>370</v>
          </cell>
          <cell r="AK672">
            <v>315.5</v>
          </cell>
          <cell r="AL672">
            <v>369.5</v>
          </cell>
          <cell r="AM672">
            <v>27343</v>
          </cell>
          <cell r="AN672">
            <v>0</v>
          </cell>
          <cell r="AO672">
            <v>27343</v>
          </cell>
          <cell r="AP672">
            <v>369.5</v>
          </cell>
          <cell r="AS672">
            <v>27343</v>
          </cell>
          <cell r="AT672">
            <v>315.5</v>
          </cell>
          <cell r="AW672">
            <v>23347</v>
          </cell>
          <cell r="AZ672">
            <v>23347</v>
          </cell>
          <cell r="BA672">
            <v>0</v>
          </cell>
          <cell r="BB672">
            <v>23347</v>
          </cell>
          <cell r="BC672">
            <v>0</v>
          </cell>
          <cell r="BD672">
            <v>0</v>
          </cell>
          <cell r="BE672">
            <v>37</v>
          </cell>
          <cell r="BF672">
            <v>37</v>
          </cell>
          <cell r="BG672">
            <v>37</v>
          </cell>
        </row>
        <row r="673">
          <cell r="A673">
            <v>200204</v>
          </cell>
          <cell r="B673" t="str">
            <v>aah</v>
          </cell>
          <cell r="C673" t="str">
            <v>aah30</v>
          </cell>
          <cell r="D673">
            <v>37369</v>
          </cell>
          <cell r="E673">
            <v>37358</v>
          </cell>
          <cell r="F673">
            <v>37358</v>
          </cell>
          <cell r="G673">
            <v>88.699996948242188</v>
          </cell>
          <cell r="H673">
            <v>88.699996948242188</v>
          </cell>
          <cell r="I673" t="str">
            <v>FCA Nevinnomyssk</v>
          </cell>
          <cell r="J673" t="str">
            <v>DAF Uspenskaja</v>
          </cell>
          <cell r="K673" t="str">
            <v>НевАзот</v>
          </cell>
          <cell r="L673" t="str">
            <v>НевАзот</v>
          </cell>
          <cell r="M673" t="str">
            <v>GMF</v>
          </cell>
          <cell r="N673" t="str">
            <v>PCC</v>
          </cell>
          <cell r="O673">
            <v>369</v>
          </cell>
          <cell r="P673">
            <v>32730.3</v>
          </cell>
          <cell r="R673">
            <v>32730.3</v>
          </cell>
          <cell r="S673">
            <v>32730.3</v>
          </cell>
          <cell r="T673">
            <v>0</v>
          </cell>
          <cell r="U673">
            <v>315</v>
          </cell>
          <cell r="V673">
            <v>27940.5</v>
          </cell>
          <cell r="W673">
            <v>27940.5</v>
          </cell>
          <cell r="X673">
            <v>0</v>
          </cell>
          <cell r="Y673">
            <v>29.1</v>
          </cell>
          <cell r="Z673">
            <v>2581.17</v>
          </cell>
          <cell r="AA673">
            <v>0</v>
          </cell>
          <cell r="AB673">
            <v>2581.17</v>
          </cell>
          <cell r="AC673" t="str">
            <v>Anonymous</v>
          </cell>
          <cell r="AD673">
            <v>2075.85</v>
          </cell>
          <cell r="AE673">
            <v>2075.85</v>
          </cell>
          <cell r="AF673">
            <v>0</v>
          </cell>
          <cell r="AG673">
            <v>0</v>
          </cell>
          <cell r="AH673">
            <v>0</v>
          </cell>
          <cell r="AI673">
            <v>0</v>
          </cell>
          <cell r="AJ673">
            <v>369</v>
          </cell>
          <cell r="AK673">
            <v>338.9</v>
          </cell>
          <cell r="AL673">
            <v>368.5</v>
          </cell>
          <cell r="AM673">
            <v>32685.95</v>
          </cell>
          <cell r="AN673">
            <v>0</v>
          </cell>
          <cell r="AO673">
            <v>32685.95</v>
          </cell>
          <cell r="AP673">
            <v>368.5</v>
          </cell>
          <cell r="AS673">
            <v>32685.95</v>
          </cell>
          <cell r="AT673">
            <v>338.9</v>
          </cell>
          <cell r="AW673">
            <v>30060.43</v>
          </cell>
          <cell r="AZ673">
            <v>30060.43</v>
          </cell>
          <cell r="BA673">
            <v>0</v>
          </cell>
          <cell r="BB673">
            <v>30060.43</v>
          </cell>
          <cell r="BC673">
            <v>0</v>
          </cell>
          <cell r="BD673">
            <v>0</v>
          </cell>
          <cell r="BE673">
            <v>44.35</v>
          </cell>
          <cell r="BF673">
            <v>44.35</v>
          </cell>
          <cell r="BG673">
            <v>44.08</v>
          </cell>
        </row>
        <row r="674">
          <cell r="A674">
            <v>200204</v>
          </cell>
          <cell r="B674" t="str">
            <v>bc</v>
          </cell>
          <cell r="C674" t="str">
            <v>bc62</v>
          </cell>
          <cell r="D674">
            <v>37365</v>
          </cell>
          <cell r="E674">
            <v>37358</v>
          </cell>
          <cell r="F674">
            <v>37367</v>
          </cell>
          <cell r="G674">
            <v>42</v>
          </cell>
          <cell r="H674">
            <v>42</v>
          </cell>
          <cell r="I674" t="str">
            <v>FCA Kovdor</v>
          </cell>
          <cell r="J674" t="str">
            <v>CIF Japan</v>
          </cell>
          <cell r="K674" t="str">
            <v>КГОК</v>
          </cell>
          <cell r="L674" t="str">
            <v>КГОК</v>
          </cell>
          <cell r="M674" t="str">
            <v>GMF</v>
          </cell>
          <cell r="N674" t="str">
            <v>Mitsui</v>
          </cell>
          <cell r="O674">
            <v>2100</v>
          </cell>
          <cell r="P674">
            <v>88200</v>
          </cell>
          <cell r="R674">
            <v>88200</v>
          </cell>
          <cell r="S674">
            <v>88200</v>
          </cell>
          <cell r="T674">
            <v>0</v>
          </cell>
          <cell r="U674">
            <v>1600</v>
          </cell>
          <cell r="V674">
            <v>67200</v>
          </cell>
          <cell r="W674">
            <v>67200</v>
          </cell>
          <cell r="X674">
            <v>0</v>
          </cell>
          <cell r="Y674">
            <v>374</v>
          </cell>
          <cell r="Z674">
            <v>15708</v>
          </cell>
          <cell r="AA674">
            <v>0</v>
          </cell>
          <cell r="AB674">
            <v>15708</v>
          </cell>
          <cell r="AD674">
            <v>3860.06</v>
          </cell>
          <cell r="AE674">
            <v>3860.06</v>
          </cell>
          <cell r="AF674">
            <v>0</v>
          </cell>
          <cell r="AG674">
            <v>135.84</v>
          </cell>
          <cell r="AH674">
            <v>135.84</v>
          </cell>
          <cell r="AI674">
            <v>0</v>
          </cell>
          <cell r="AJ674">
            <v>2100</v>
          </cell>
          <cell r="AK674">
            <v>1706</v>
          </cell>
          <cell r="AL674">
            <v>2090</v>
          </cell>
          <cell r="AM674">
            <v>87780</v>
          </cell>
          <cell r="AN674">
            <v>0</v>
          </cell>
          <cell r="AO674">
            <v>87780</v>
          </cell>
          <cell r="AP674">
            <v>2090</v>
          </cell>
          <cell r="AQ674">
            <v>87780</v>
          </cell>
          <cell r="AS674">
            <v>87780</v>
          </cell>
          <cell r="AT674">
            <v>1706</v>
          </cell>
          <cell r="AW674">
            <v>71652</v>
          </cell>
          <cell r="AZ674">
            <v>71652</v>
          </cell>
          <cell r="BA674">
            <v>0</v>
          </cell>
          <cell r="BB674">
            <v>71652</v>
          </cell>
          <cell r="BC674">
            <v>0</v>
          </cell>
          <cell r="BD674">
            <v>0</v>
          </cell>
          <cell r="BE674">
            <v>420</v>
          </cell>
          <cell r="BF674">
            <v>420</v>
          </cell>
          <cell r="BG674">
            <v>456.1</v>
          </cell>
        </row>
        <row r="675">
          <cell r="A675">
            <v>200204</v>
          </cell>
          <cell r="B675" t="str">
            <v>eac</v>
          </cell>
          <cell r="C675" t="str">
            <v>eac53</v>
          </cell>
          <cell r="D675">
            <v>37359</v>
          </cell>
          <cell r="E675">
            <v>37358</v>
          </cell>
          <cell r="F675">
            <v>37358</v>
          </cell>
          <cell r="G675">
            <v>345.14401245117188</v>
          </cell>
          <cell r="H675">
            <v>345.14401245117188</v>
          </cell>
          <cell r="I675" t="str">
            <v>FCA Tonshaevo</v>
          </cell>
          <cell r="J675" t="str">
            <v>FCA Tonshaevo</v>
          </cell>
          <cell r="K675" t="str">
            <v>Карбохим</v>
          </cell>
          <cell r="L675" t="str">
            <v>НевАзот</v>
          </cell>
          <cell r="M675" t="str">
            <v>GMF</v>
          </cell>
          <cell r="N675" t="str">
            <v>SVL</v>
          </cell>
          <cell r="O675">
            <v>355</v>
          </cell>
          <cell r="P675">
            <v>122526.12</v>
          </cell>
          <cell r="R675">
            <v>122526.12</v>
          </cell>
          <cell r="S675">
            <v>86633.75</v>
          </cell>
          <cell r="T675">
            <v>35892.370000000003</v>
          </cell>
          <cell r="U675">
            <v>367.7</v>
          </cell>
          <cell r="V675">
            <v>126909.4488</v>
          </cell>
          <cell r="W675">
            <v>126909.45</v>
          </cell>
          <cell r="X675">
            <v>0</v>
          </cell>
          <cell r="Y675">
            <v>-14.2</v>
          </cell>
          <cell r="Z675">
            <v>-4901.0447999999997</v>
          </cell>
          <cell r="AA675">
            <v>0</v>
          </cell>
          <cell r="AB675">
            <v>-4901.04</v>
          </cell>
          <cell r="AD675">
            <v>0</v>
          </cell>
          <cell r="AE675">
            <v>0</v>
          </cell>
          <cell r="AF675">
            <v>0</v>
          </cell>
          <cell r="AG675">
            <v>0</v>
          </cell>
          <cell r="AH675">
            <v>0</v>
          </cell>
          <cell r="AI675">
            <v>0</v>
          </cell>
          <cell r="AJ675">
            <v>355</v>
          </cell>
          <cell r="AK675">
            <v>368.2</v>
          </cell>
          <cell r="AL675">
            <v>354.5</v>
          </cell>
          <cell r="AM675">
            <v>122353.55</v>
          </cell>
          <cell r="AN675">
            <v>0</v>
          </cell>
          <cell r="AO675">
            <v>122353.55</v>
          </cell>
          <cell r="AP675">
            <v>354.5</v>
          </cell>
          <cell r="AS675">
            <v>122353.548</v>
          </cell>
          <cell r="AT675">
            <v>368.2</v>
          </cell>
          <cell r="AW675">
            <v>127082.0208</v>
          </cell>
          <cell r="AZ675">
            <v>127082.0208</v>
          </cell>
          <cell r="BA675">
            <v>0</v>
          </cell>
          <cell r="BB675">
            <v>127082.02</v>
          </cell>
          <cell r="BC675">
            <v>0</v>
          </cell>
          <cell r="BD675">
            <v>0</v>
          </cell>
          <cell r="BE675">
            <v>172.572</v>
          </cell>
          <cell r="BF675">
            <v>172.572</v>
          </cell>
          <cell r="BG675">
            <v>172.572</v>
          </cell>
        </row>
        <row r="676">
          <cell r="A676">
            <v>200204</v>
          </cell>
          <cell r="B676" t="str">
            <v>ur</v>
          </cell>
          <cell r="C676" t="str">
            <v>ur13</v>
          </cell>
          <cell r="D676">
            <v>37356</v>
          </cell>
          <cell r="E676">
            <v>37358</v>
          </cell>
          <cell r="F676">
            <v>37358</v>
          </cell>
          <cell r="G676">
            <v>10075.8603515625</v>
          </cell>
          <cell r="H676">
            <v>10075.8603515625</v>
          </cell>
          <cell r="I676" t="str">
            <v>FOB Novorossijsk</v>
          </cell>
          <cell r="J676" t="str">
            <v>FOB Novorossijsk</v>
          </cell>
          <cell r="K676" t="str">
            <v>НевАзот</v>
          </cell>
          <cell r="L676" t="str">
            <v>НевАзот</v>
          </cell>
          <cell r="M676" t="str">
            <v>GMF</v>
          </cell>
          <cell r="N676" t="str">
            <v>Indutech</v>
          </cell>
          <cell r="O676">
            <v>87</v>
          </cell>
          <cell r="P676">
            <v>876599.56</v>
          </cell>
          <cell r="R676">
            <v>876599.56</v>
          </cell>
          <cell r="S676">
            <v>876599.56</v>
          </cell>
          <cell r="T676">
            <v>0</v>
          </cell>
          <cell r="U676">
            <v>56</v>
          </cell>
          <cell r="V676">
            <v>564247.99199999997</v>
          </cell>
          <cell r="W676">
            <v>564247.99</v>
          </cell>
          <cell r="X676">
            <v>0</v>
          </cell>
          <cell r="Y676">
            <v>30.7</v>
          </cell>
          <cell r="Z676">
            <v>309328.80989999999</v>
          </cell>
          <cell r="AA676">
            <v>0</v>
          </cell>
          <cell r="AB676">
            <v>309328.81</v>
          </cell>
          <cell r="AD676">
            <v>0</v>
          </cell>
          <cell r="AE676">
            <v>0</v>
          </cell>
          <cell r="AF676">
            <v>0</v>
          </cell>
          <cell r="AG676">
            <v>0</v>
          </cell>
          <cell r="AH676">
            <v>0</v>
          </cell>
          <cell r="AI676">
            <v>0</v>
          </cell>
          <cell r="AJ676">
            <v>87</v>
          </cell>
          <cell r="AK676">
            <v>56.1</v>
          </cell>
          <cell r="AL676">
            <v>86.9</v>
          </cell>
          <cell r="AM676">
            <v>875591.97</v>
          </cell>
          <cell r="AN676">
            <v>0</v>
          </cell>
          <cell r="AO676">
            <v>875591.97</v>
          </cell>
          <cell r="AP676">
            <v>86.9</v>
          </cell>
          <cell r="AQ676">
            <v>875591.97329999995</v>
          </cell>
          <cell r="AS676">
            <v>875591.97329999995</v>
          </cell>
          <cell r="AT676">
            <v>56.1</v>
          </cell>
          <cell r="AW676">
            <v>565255.57770000002</v>
          </cell>
          <cell r="AZ676">
            <v>565255.57770000002</v>
          </cell>
          <cell r="BA676">
            <v>0</v>
          </cell>
          <cell r="BB676">
            <v>565255.57999999996</v>
          </cell>
          <cell r="BC676">
            <v>0</v>
          </cell>
          <cell r="BD676">
            <v>361591.97</v>
          </cell>
          <cell r="BE676">
            <v>1007.5857</v>
          </cell>
          <cell r="BF676">
            <v>1007.5857</v>
          </cell>
          <cell r="BG676">
            <v>1007.5857</v>
          </cell>
          <cell r="BH676" t="str">
            <v>Maria K</v>
          </cell>
        </row>
        <row r="677">
          <cell r="A677">
            <v>200204</v>
          </cell>
          <cell r="B677" t="str">
            <v>uan</v>
          </cell>
          <cell r="C677" t="str">
            <v>uan07</v>
          </cell>
          <cell r="D677">
            <v>37361</v>
          </cell>
          <cell r="E677">
            <v>37359</v>
          </cell>
          <cell r="F677">
            <v>37359</v>
          </cell>
          <cell r="G677">
            <v>24278.55078125</v>
          </cell>
          <cell r="H677">
            <v>24278.55078125</v>
          </cell>
          <cell r="I677" t="str">
            <v>FCA Nevinnomyssk</v>
          </cell>
          <cell r="J677" t="str">
            <v>FOB Novorossijsk</v>
          </cell>
          <cell r="K677" t="str">
            <v>НевАзот</v>
          </cell>
          <cell r="L677" t="str">
            <v>НевАзот</v>
          </cell>
          <cell r="M677" t="str">
            <v>GMF</v>
          </cell>
          <cell r="N677" t="str">
            <v>Transammonia</v>
          </cell>
          <cell r="O677">
            <v>51</v>
          </cell>
          <cell r="P677">
            <v>1238206.05</v>
          </cell>
          <cell r="R677">
            <v>1238206.05</v>
          </cell>
          <cell r="S677">
            <v>1238206.05</v>
          </cell>
          <cell r="T677">
            <v>0</v>
          </cell>
          <cell r="U677">
            <v>34.200000000000003</v>
          </cell>
          <cell r="V677">
            <v>830326.41</v>
          </cell>
          <cell r="W677">
            <v>830326.41</v>
          </cell>
          <cell r="X677">
            <v>0</v>
          </cell>
          <cell r="Y677">
            <v>3.68</v>
          </cell>
          <cell r="Z677">
            <v>89345.063999999998</v>
          </cell>
          <cell r="AA677">
            <v>89345.06</v>
          </cell>
          <cell r="AB677">
            <v>0</v>
          </cell>
          <cell r="AC677" t="str">
            <v>-</v>
          </cell>
          <cell r="AD677">
            <v>314892.79350000003</v>
          </cell>
          <cell r="AE677">
            <v>314892.78999999998</v>
          </cell>
          <cell r="AF677">
            <v>0</v>
          </cell>
          <cell r="AG677">
            <v>0</v>
          </cell>
          <cell r="AH677">
            <v>0</v>
          </cell>
          <cell r="AI677">
            <v>0</v>
          </cell>
          <cell r="AJ677">
            <v>51</v>
          </cell>
          <cell r="AK677">
            <v>47.22</v>
          </cell>
          <cell r="AL677">
            <v>50.95</v>
          </cell>
          <cell r="AM677">
            <v>1236992.1200000001</v>
          </cell>
          <cell r="AN677">
            <v>0</v>
          </cell>
          <cell r="AO677">
            <v>1236992.1200000001</v>
          </cell>
          <cell r="AP677">
            <v>50.95</v>
          </cell>
          <cell r="AQ677">
            <v>1236992.1225000001</v>
          </cell>
          <cell r="AR677">
            <v>0</v>
          </cell>
          <cell r="AS677">
            <v>1236992.1225000001</v>
          </cell>
          <cell r="AT677">
            <v>47.22</v>
          </cell>
          <cell r="AW677">
            <v>1146433.1310000001</v>
          </cell>
          <cell r="AZ677">
            <v>1146433.1310000001</v>
          </cell>
          <cell r="BA677">
            <v>0</v>
          </cell>
          <cell r="BB677">
            <v>1146433.1299999999</v>
          </cell>
          <cell r="BC677">
            <v>0</v>
          </cell>
          <cell r="BD677">
            <v>136992.12</v>
          </cell>
          <cell r="BE677">
            <v>1213.9275</v>
          </cell>
          <cell r="BF677">
            <v>1213.9275</v>
          </cell>
          <cell r="BG677">
            <v>1213.9275</v>
          </cell>
          <cell r="BH677" t="str">
            <v>Vivi</v>
          </cell>
        </row>
        <row r="678">
          <cell r="A678">
            <v>200204</v>
          </cell>
          <cell r="B678" t="str">
            <v>dfp</v>
          </cell>
          <cell r="C678" t="str">
            <v>dfp102</v>
          </cell>
          <cell r="D678">
            <v>37361</v>
          </cell>
          <cell r="E678">
            <v>37360</v>
          </cell>
          <cell r="F678">
            <v>37362</v>
          </cell>
          <cell r="G678">
            <v>1356.3599853515625</v>
          </cell>
          <cell r="H678">
            <v>1335.56005859375</v>
          </cell>
          <cell r="I678" t="str">
            <v>DAF Ivangorod</v>
          </cell>
          <cell r="J678" t="str">
            <v>FOB Tallinn</v>
          </cell>
          <cell r="K678" t="str">
            <v>Фосфорит</v>
          </cell>
          <cell r="L678" t="str">
            <v>Фосфорит</v>
          </cell>
          <cell r="M678" t="str">
            <v>GMF</v>
          </cell>
          <cell r="N678" t="str">
            <v>Nagel</v>
          </cell>
          <cell r="O678">
            <v>148</v>
          </cell>
          <cell r="P678">
            <v>197662.88</v>
          </cell>
          <cell r="R678">
            <v>197662.88</v>
          </cell>
          <cell r="S678">
            <v>197662.88</v>
          </cell>
          <cell r="T678">
            <v>0</v>
          </cell>
          <cell r="U678">
            <v>138.6</v>
          </cell>
          <cell r="V678">
            <v>187991.49600000001</v>
          </cell>
          <cell r="W678">
            <v>187991.5</v>
          </cell>
          <cell r="X678">
            <v>0</v>
          </cell>
          <cell r="Y678">
            <v>-0.45</v>
          </cell>
          <cell r="Z678">
            <v>-601.00199999999995</v>
          </cell>
          <cell r="AA678">
            <v>0</v>
          </cell>
          <cell r="AB678">
            <v>-601</v>
          </cell>
          <cell r="AC678" t="str">
            <v>EBSS</v>
          </cell>
          <cell r="AD678">
            <v>9876.01</v>
          </cell>
          <cell r="AE678">
            <v>9876.01</v>
          </cell>
          <cell r="AF678">
            <v>0</v>
          </cell>
          <cell r="AG678">
            <v>0</v>
          </cell>
          <cell r="AH678">
            <v>0</v>
          </cell>
          <cell r="AI678">
            <v>0</v>
          </cell>
          <cell r="AJ678">
            <v>148</v>
          </cell>
          <cell r="AK678">
            <v>148.25</v>
          </cell>
          <cell r="AL678">
            <v>147.9</v>
          </cell>
          <cell r="AM678">
            <v>197529.32</v>
          </cell>
          <cell r="AN678">
            <v>0</v>
          </cell>
          <cell r="AO678">
            <v>197529.32</v>
          </cell>
          <cell r="AP678">
            <v>147.9</v>
          </cell>
          <cell r="AQ678">
            <v>197529.32399999999</v>
          </cell>
          <cell r="AS678">
            <v>197529.32399999999</v>
          </cell>
          <cell r="AT678">
            <v>148.25</v>
          </cell>
          <cell r="AU678">
            <v>197996.77</v>
          </cell>
          <cell r="AW678">
            <v>197996.77</v>
          </cell>
          <cell r="AX678">
            <v>197996.77</v>
          </cell>
          <cell r="AZ678">
            <v>197996.77</v>
          </cell>
          <cell r="BA678">
            <v>0</v>
          </cell>
          <cell r="BB678">
            <v>197996.77</v>
          </cell>
          <cell r="BC678">
            <v>0</v>
          </cell>
          <cell r="BD678">
            <v>0</v>
          </cell>
          <cell r="BE678">
            <v>133.55600000000001</v>
          </cell>
          <cell r="BF678">
            <v>133.55600000000001</v>
          </cell>
          <cell r="BG678">
            <v>129.26400000000001</v>
          </cell>
          <cell r="BH678" t="str">
            <v>Juto</v>
          </cell>
        </row>
        <row r="679">
          <cell r="A679">
            <v>200204</v>
          </cell>
          <cell r="B679" t="str">
            <v>dfp</v>
          </cell>
          <cell r="C679" t="str">
            <v>dfp99</v>
          </cell>
          <cell r="D679">
            <v>37359</v>
          </cell>
          <cell r="E679">
            <v>37360</v>
          </cell>
          <cell r="F679">
            <v>37361</v>
          </cell>
          <cell r="G679">
            <v>1401.969970703125</v>
          </cell>
          <cell r="H679">
            <v>1419.3299560546875</v>
          </cell>
          <cell r="I679" t="str">
            <v>DAF Ivangorod</v>
          </cell>
          <cell r="J679" t="str">
            <v>FOB Tallinn</v>
          </cell>
          <cell r="K679" t="str">
            <v>Фосфорит</v>
          </cell>
          <cell r="L679" t="str">
            <v>Фосфорит</v>
          </cell>
          <cell r="M679" t="str">
            <v>GMF</v>
          </cell>
          <cell r="N679" t="str">
            <v>Nagel</v>
          </cell>
          <cell r="O679">
            <v>151.09229999999999</v>
          </cell>
          <cell r="P679">
            <v>214449.84</v>
          </cell>
          <cell r="R679">
            <v>214449.84</v>
          </cell>
          <cell r="S679">
            <v>214449.84</v>
          </cell>
          <cell r="T679">
            <v>0</v>
          </cell>
          <cell r="U679">
            <v>140.90530000000001</v>
          </cell>
          <cell r="V679">
            <v>197544.94200000001</v>
          </cell>
          <cell r="W679">
            <v>197544.94</v>
          </cell>
          <cell r="X679">
            <v>0</v>
          </cell>
          <cell r="Y679">
            <v>3.53</v>
          </cell>
          <cell r="Z679">
            <v>5010.2349000000004</v>
          </cell>
          <cell r="AA679">
            <v>0</v>
          </cell>
          <cell r="AB679">
            <v>5010.2299999999996</v>
          </cell>
          <cell r="AC679" t="str">
            <v>EBSS</v>
          </cell>
          <cell r="AD679">
            <v>11479.9925</v>
          </cell>
          <cell r="AE679">
            <v>11479.99</v>
          </cell>
          <cell r="AF679">
            <v>0</v>
          </cell>
          <cell r="AG679">
            <v>0</v>
          </cell>
          <cell r="AH679">
            <v>0</v>
          </cell>
          <cell r="AI679">
            <v>0</v>
          </cell>
          <cell r="AJ679">
            <v>151.09229999999999</v>
          </cell>
          <cell r="AK679">
            <v>147.3663</v>
          </cell>
          <cell r="AL679">
            <v>150.9923</v>
          </cell>
          <cell r="AM679">
            <v>214307.91</v>
          </cell>
          <cell r="AN679">
            <v>0</v>
          </cell>
          <cell r="AO679">
            <v>214307.91</v>
          </cell>
          <cell r="AP679">
            <v>150.9923</v>
          </cell>
          <cell r="AQ679">
            <v>214307.90700000001</v>
          </cell>
          <cell r="AS679">
            <v>214307.90700000001</v>
          </cell>
          <cell r="AT679">
            <v>147.3663</v>
          </cell>
          <cell r="AU679">
            <v>209161.4748</v>
          </cell>
          <cell r="AW679">
            <v>209161.4748</v>
          </cell>
          <cell r="AX679">
            <v>209161.4748</v>
          </cell>
          <cell r="AZ679">
            <v>209161.4748</v>
          </cell>
          <cell r="BA679">
            <v>0</v>
          </cell>
          <cell r="BB679">
            <v>209161.47</v>
          </cell>
          <cell r="BC679">
            <v>0</v>
          </cell>
          <cell r="BD679">
            <v>0</v>
          </cell>
          <cell r="BE679">
            <v>141.93299999999999</v>
          </cell>
          <cell r="BF679">
            <v>136.19730000000001</v>
          </cell>
          <cell r="BG679">
            <v>136.5403</v>
          </cell>
          <cell r="BH679" t="str">
            <v>Lumare</v>
          </cell>
        </row>
        <row r="680">
          <cell r="A680">
            <v>200204</v>
          </cell>
          <cell r="B680" t="str">
            <v>aac</v>
          </cell>
          <cell r="C680" t="str">
            <v>aac85</v>
          </cell>
          <cell r="D680">
            <v>37371</v>
          </cell>
          <cell r="E680">
            <v>37361</v>
          </cell>
          <cell r="F680">
            <v>37361</v>
          </cell>
          <cell r="G680">
            <v>198.5</v>
          </cell>
          <cell r="H680">
            <v>198.5</v>
          </cell>
          <cell r="I680" t="str">
            <v>FCA Nevinnomyssk</v>
          </cell>
          <cell r="J680" t="str">
            <v>DAF Buslovskaja</v>
          </cell>
          <cell r="K680" t="str">
            <v>НевАзот</v>
          </cell>
          <cell r="L680" t="str">
            <v>НевАзот</v>
          </cell>
          <cell r="M680" t="str">
            <v>GMF</v>
          </cell>
          <cell r="N680" t="str">
            <v>Extokem</v>
          </cell>
          <cell r="O680">
            <v>207</v>
          </cell>
          <cell r="P680">
            <v>41089.5</v>
          </cell>
          <cell r="R680">
            <v>41089.5</v>
          </cell>
          <cell r="S680">
            <v>41400</v>
          </cell>
          <cell r="T680">
            <v>-310.5</v>
          </cell>
          <cell r="U680">
            <v>110</v>
          </cell>
          <cell r="V680">
            <v>21835</v>
          </cell>
          <cell r="W680">
            <v>21835</v>
          </cell>
          <cell r="X680">
            <v>0</v>
          </cell>
          <cell r="Y680">
            <v>39.04</v>
          </cell>
          <cell r="Z680">
            <v>7749.44</v>
          </cell>
          <cell r="AA680">
            <v>0</v>
          </cell>
          <cell r="AB680">
            <v>7749.44</v>
          </cell>
          <cell r="AC680" t="str">
            <v>IPCL</v>
          </cell>
          <cell r="AD680">
            <v>11207.79</v>
          </cell>
          <cell r="AE680">
            <v>11207.79</v>
          </cell>
          <cell r="AF680">
            <v>0</v>
          </cell>
          <cell r="AG680">
            <v>0</v>
          </cell>
          <cell r="AH680">
            <v>0</v>
          </cell>
          <cell r="AI680">
            <v>0</v>
          </cell>
          <cell r="AJ680">
            <v>207</v>
          </cell>
          <cell r="AK680">
            <v>166.96</v>
          </cell>
          <cell r="AL680">
            <v>206.5</v>
          </cell>
          <cell r="AM680">
            <v>40990.25</v>
          </cell>
          <cell r="AN680">
            <v>0</v>
          </cell>
          <cell r="AO680">
            <v>40990.25</v>
          </cell>
          <cell r="AP680">
            <v>206.5</v>
          </cell>
          <cell r="AS680">
            <v>40990.25</v>
          </cell>
          <cell r="AT680">
            <v>166.96</v>
          </cell>
          <cell r="AW680">
            <v>33141.56</v>
          </cell>
          <cell r="AZ680">
            <v>33141.56</v>
          </cell>
          <cell r="BA680">
            <v>0</v>
          </cell>
          <cell r="BB680">
            <v>33141.56</v>
          </cell>
          <cell r="BC680">
            <v>0</v>
          </cell>
          <cell r="BD680">
            <v>0</v>
          </cell>
          <cell r="BE680">
            <v>99.25</v>
          </cell>
          <cell r="BF680">
            <v>99.25</v>
          </cell>
          <cell r="BG680">
            <v>98.77</v>
          </cell>
        </row>
        <row r="681">
          <cell r="A681">
            <v>200204</v>
          </cell>
          <cell r="B681" t="str">
            <v>aac</v>
          </cell>
          <cell r="C681" t="str">
            <v>aac87</v>
          </cell>
          <cell r="D681">
            <v>37371</v>
          </cell>
          <cell r="E681">
            <v>37361</v>
          </cell>
          <cell r="F681">
            <v>37361</v>
          </cell>
          <cell r="G681">
            <v>263.79998779296875</v>
          </cell>
          <cell r="H681">
            <v>263.79998779296875</v>
          </cell>
          <cell r="I681" t="str">
            <v>FCA Nevinnomyssk</v>
          </cell>
          <cell r="J681" t="str">
            <v>DAF Buslovskaja</v>
          </cell>
          <cell r="K681" t="str">
            <v>НевАзот</v>
          </cell>
          <cell r="L681" t="str">
            <v>НевАзот</v>
          </cell>
          <cell r="M681" t="str">
            <v>GMF</v>
          </cell>
          <cell r="N681" t="str">
            <v>Crudex2</v>
          </cell>
          <cell r="O681">
            <v>220</v>
          </cell>
          <cell r="P681">
            <v>58036</v>
          </cell>
          <cell r="R681">
            <v>58036</v>
          </cell>
          <cell r="S681">
            <v>58036</v>
          </cell>
          <cell r="T681">
            <v>0</v>
          </cell>
          <cell r="U681">
            <v>110</v>
          </cell>
          <cell r="V681">
            <v>29018</v>
          </cell>
          <cell r="W681">
            <v>29018</v>
          </cell>
          <cell r="X681">
            <v>0</v>
          </cell>
          <cell r="Y681">
            <v>51.91</v>
          </cell>
          <cell r="Z681">
            <v>13693.858</v>
          </cell>
          <cell r="AA681">
            <v>0</v>
          </cell>
          <cell r="AB681">
            <v>13693.86</v>
          </cell>
          <cell r="AC681" t="str">
            <v>IPCL</v>
          </cell>
          <cell r="AD681">
            <v>14929.14</v>
          </cell>
          <cell r="AE681">
            <v>14929.14</v>
          </cell>
          <cell r="AF681">
            <v>0</v>
          </cell>
          <cell r="AG681">
            <v>0</v>
          </cell>
          <cell r="AH681">
            <v>0</v>
          </cell>
          <cell r="AI681">
            <v>0</v>
          </cell>
          <cell r="AJ681">
            <v>220</v>
          </cell>
          <cell r="AK681">
            <v>167.09</v>
          </cell>
          <cell r="AL681">
            <v>219.5</v>
          </cell>
          <cell r="AM681">
            <v>57904.1</v>
          </cell>
          <cell r="AN681">
            <v>0</v>
          </cell>
          <cell r="AO681">
            <v>57904.1</v>
          </cell>
          <cell r="AP681">
            <v>219.5</v>
          </cell>
          <cell r="AS681">
            <v>57904.1</v>
          </cell>
          <cell r="AT681">
            <v>167.09</v>
          </cell>
          <cell r="AW681">
            <v>44078.341999999997</v>
          </cell>
          <cell r="AZ681">
            <v>44078.341999999997</v>
          </cell>
          <cell r="BA681">
            <v>0</v>
          </cell>
          <cell r="BB681">
            <v>44078.34</v>
          </cell>
          <cell r="BC681">
            <v>0</v>
          </cell>
          <cell r="BD681">
            <v>0</v>
          </cell>
          <cell r="BE681">
            <v>131.9</v>
          </cell>
          <cell r="BF681">
            <v>131.9</v>
          </cell>
          <cell r="BG681">
            <v>131.202</v>
          </cell>
        </row>
        <row r="682">
          <cell r="A682">
            <v>200204</v>
          </cell>
          <cell r="B682" t="str">
            <v>ac</v>
          </cell>
          <cell r="C682" t="str">
            <v>ac89</v>
          </cell>
          <cell r="D682">
            <v>37360</v>
          </cell>
          <cell r="E682">
            <v>37361</v>
          </cell>
          <cell r="F682">
            <v>37361</v>
          </cell>
          <cell r="G682">
            <v>19119</v>
          </cell>
          <cell r="H682">
            <v>19119</v>
          </cell>
          <cell r="I682" t="str">
            <v>FOB Murmansk</v>
          </cell>
          <cell r="J682" t="str">
            <v>CFR Klaipeda</v>
          </cell>
          <cell r="K682" t="str">
            <v>КГОК</v>
          </cell>
          <cell r="L682" t="str">
            <v>НевАзот</v>
          </cell>
          <cell r="M682" t="str">
            <v>GMF</v>
          </cell>
          <cell r="N682" t="str">
            <v>Lifosa</v>
          </cell>
          <cell r="O682">
            <v>56.6</v>
          </cell>
          <cell r="P682">
            <v>1082135.3999999999</v>
          </cell>
          <cell r="R682">
            <v>1082135.3999999999</v>
          </cell>
          <cell r="S682">
            <v>0</v>
          </cell>
          <cell r="T682">
            <v>1082135.3999999999</v>
          </cell>
          <cell r="U682">
            <v>33</v>
          </cell>
          <cell r="V682">
            <v>630927</v>
          </cell>
          <cell r="W682">
            <v>630927</v>
          </cell>
          <cell r="X682">
            <v>0</v>
          </cell>
          <cell r="Y682">
            <v>14</v>
          </cell>
          <cell r="Z682">
            <v>267666</v>
          </cell>
          <cell r="AA682">
            <v>0</v>
          </cell>
          <cell r="AB682">
            <v>267666</v>
          </cell>
          <cell r="AC682" t="str">
            <v>ММП</v>
          </cell>
          <cell r="AD682">
            <v>177806.7</v>
          </cell>
          <cell r="AE682">
            <v>177806.7</v>
          </cell>
          <cell r="AF682">
            <v>0</v>
          </cell>
          <cell r="AG682">
            <v>0</v>
          </cell>
          <cell r="AH682">
            <v>0</v>
          </cell>
          <cell r="AI682">
            <v>0</v>
          </cell>
          <cell r="AJ682">
            <v>56.6</v>
          </cell>
          <cell r="AK682">
            <v>42.4</v>
          </cell>
          <cell r="AL682">
            <v>56.5</v>
          </cell>
          <cell r="AM682">
            <v>1080223.5</v>
          </cell>
          <cell r="AN682">
            <v>0</v>
          </cell>
          <cell r="AO682">
            <v>1080223.5</v>
          </cell>
          <cell r="AP682">
            <v>56.5</v>
          </cell>
          <cell r="AQ682">
            <v>1080223.5</v>
          </cell>
          <cell r="AS682">
            <v>1080223.5</v>
          </cell>
          <cell r="AT682">
            <v>42.4</v>
          </cell>
          <cell r="AU682">
            <v>810645.6</v>
          </cell>
          <cell r="AW682">
            <v>810645.6</v>
          </cell>
          <cell r="AX682">
            <v>810645.6</v>
          </cell>
          <cell r="AZ682">
            <v>810645.6</v>
          </cell>
          <cell r="BA682">
            <v>0</v>
          </cell>
          <cell r="BB682">
            <v>810645.6</v>
          </cell>
          <cell r="BC682">
            <v>0</v>
          </cell>
          <cell r="BD682">
            <v>0</v>
          </cell>
          <cell r="BE682">
            <v>1911.9</v>
          </cell>
          <cell r="BF682">
            <v>1911.9</v>
          </cell>
          <cell r="BG682">
            <v>1911.9</v>
          </cell>
        </row>
        <row r="683">
          <cell r="A683">
            <v>200204</v>
          </cell>
          <cell r="B683" t="str">
            <v>bac</v>
          </cell>
          <cell r="C683" t="str">
            <v>bac40</v>
          </cell>
          <cell r="D683">
            <v>37371</v>
          </cell>
          <cell r="E683">
            <v>37361</v>
          </cell>
          <cell r="F683">
            <v>37361</v>
          </cell>
          <cell r="G683">
            <v>129.5</v>
          </cell>
          <cell r="H683">
            <v>129.5</v>
          </cell>
          <cell r="I683" t="str">
            <v>FCA Nevinnomyssk</v>
          </cell>
          <cell r="J683" t="str">
            <v>DAF Buslovskaya</v>
          </cell>
          <cell r="K683" t="str">
            <v>НевАзот</v>
          </cell>
          <cell r="L683" t="str">
            <v>НевАзот</v>
          </cell>
          <cell r="M683" t="str">
            <v>GMF</v>
          </cell>
          <cell r="N683" t="str">
            <v>Coxon</v>
          </cell>
          <cell r="O683">
            <v>390</v>
          </cell>
          <cell r="P683">
            <v>50505</v>
          </cell>
          <cell r="R683">
            <v>50505</v>
          </cell>
          <cell r="S683">
            <v>50505</v>
          </cell>
          <cell r="T683">
            <v>0</v>
          </cell>
          <cell r="U683">
            <v>290</v>
          </cell>
          <cell r="V683">
            <v>37555</v>
          </cell>
          <cell r="W683">
            <v>37555</v>
          </cell>
          <cell r="X683">
            <v>0</v>
          </cell>
          <cell r="Y683">
            <v>35.200000000000003</v>
          </cell>
          <cell r="Z683">
            <v>4558.3999999999996</v>
          </cell>
          <cell r="AA683">
            <v>0</v>
          </cell>
          <cell r="AB683">
            <v>4558.3999999999996</v>
          </cell>
          <cell r="AC683" t="str">
            <v>IPCL</v>
          </cell>
          <cell r="AD683">
            <v>8197.5300000000007</v>
          </cell>
          <cell r="AE683">
            <v>8197.5300000000007</v>
          </cell>
          <cell r="AF683">
            <v>0</v>
          </cell>
          <cell r="AG683">
            <v>0</v>
          </cell>
          <cell r="AH683">
            <v>0</v>
          </cell>
          <cell r="AI683">
            <v>0</v>
          </cell>
          <cell r="AJ683">
            <v>390</v>
          </cell>
          <cell r="AK683">
            <v>353.8</v>
          </cell>
          <cell r="AL683">
            <v>389.5</v>
          </cell>
          <cell r="AM683">
            <v>50440.25</v>
          </cell>
          <cell r="AN683">
            <v>0</v>
          </cell>
          <cell r="AO683">
            <v>50440.25</v>
          </cell>
          <cell r="AP683">
            <v>389.5</v>
          </cell>
          <cell r="AS683">
            <v>50440.25</v>
          </cell>
          <cell r="AT683">
            <v>353.8</v>
          </cell>
          <cell r="AW683">
            <v>45817.1</v>
          </cell>
          <cell r="AZ683">
            <v>45817.1</v>
          </cell>
          <cell r="BA683">
            <v>0</v>
          </cell>
          <cell r="BB683">
            <v>45817.1</v>
          </cell>
          <cell r="BC683">
            <v>0</v>
          </cell>
          <cell r="BD683">
            <v>0</v>
          </cell>
          <cell r="BE683">
            <v>64.75</v>
          </cell>
          <cell r="BF683">
            <v>64.75</v>
          </cell>
          <cell r="BG683">
            <v>64.569999999999993</v>
          </cell>
        </row>
        <row r="684">
          <cell r="A684">
            <v>200205</v>
          </cell>
          <cell r="B684" t="str">
            <v>bc</v>
          </cell>
          <cell r="C684" t="str">
            <v>bc63</v>
          </cell>
          <cell r="D684">
            <v>37375</v>
          </cell>
          <cell r="E684">
            <v>37361</v>
          </cell>
          <cell r="F684">
            <v>37380</v>
          </cell>
          <cell r="G684">
            <v>126</v>
          </cell>
          <cell r="H684">
            <v>126</v>
          </cell>
          <cell r="I684" t="str">
            <v>FCA Kovdor</v>
          </cell>
          <cell r="J684" t="str">
            <v>CIF Japan</v>
          </cell>
          <cell r="K684" t="str">
            <v>КГОК</v>
          </cell>
          <cell r="L684" t="str">
            <v>КГОК</v>
          </cell>
          <cell r="M684" t="str">
            <v>GMF</v>
          </cell>
          <cell r="N684" t="str">
            <v>Kinsho</v>
          </cell>
          <cell r="O684">
            <v>2000</v>
          </cell>
          <cell r="P684">
            <v>252000</v>
          </cell>
          <cell r="R684">
            <v>252000</v>
          </cell>
          <cell r="S684">
            <v>0</v>
          </cell>
          <cell r="T684">
            <v>252000</v>
          </cell>
          <cell r="U684">
            <v>1600</v>
          </cell>
          <cell r="V684">
            <v>201600</v>
          </cell>
          <cell r="W684">
            <v>201600</v>
          </cell>
          <cell r="X684">
            <v>0</v>
          </cell>
          <cell r="Y684">
            <v>280</v>
          </cell>
          <cell r="Z684">
            <v>35280</v>
          </cell>
          <cell r="AA684">
            <v>0</v>
          </cell>
          <cell r="AB684">
            <v>35280</v>
          </cell>
          <cell r="AD684">
            <v>10844</v>
          </cell>
          <cell r="AE684">
            <v>9420</v>
          </cell>
          <cell r="AF684">
            <v>1424</v>
          </cell>
          <cell r="AG684">
            <v>388.1</v>
          </cell>
          <cell r="AH684">
            <v>388.1</v>
          </cell>
          <cell r="AI684">
            <v>0</v>
          </cell>
          <cell r="AJ684">
            <v>2000</v>
          </cell>
          <cell r="AK684">
            <v>1700</v>
          </cell>
          <cell r="AL684">
            <v>1990</v>
          </cell>
          <cell r="AM684">
            <v>250740</v>
          </cell>
          <cell r="AN684">
            <v>0</v>
          </cell>
          <cell r="AO684">
            <v>250740</v>
          </cell>
          <cell r="AP684">
            <v>1990</v>
          </cell>
          <cell r="AQ684">
            <v>250740</v>
          </cell>
          <cell r="AS684">
            <v>250740</v>
          </cell>
          <cell r="AT684">
            <v>1700</v>
          </cell>
          <cell r="AW684">
            <v>214200</v>
          </cell>
          <cell r="AZ684">
            <v>214200</v>
          </cell>
          <cell r="BA684">
            <v>0</v>
          </cell>
          <cell r="BB684">
            <v>0</v>
          </cell>
          <cell r="BC684">
            <v>214200</v>
          </cell>
          <cell r="BD684">
            <v>0</v>
          </cell>
          <cell r="BE684">
            <v>1260</v>
          </cell>
          <cell r="BF684">
            <v>1260</v>
          </cell>
          <cell r="BG684">
            <v>1367.9</v>
          </cell>
        </row>
        <row r="685">
          <cell r="A685">
            <v>200204</v>
          </cell>
          <cell r="B685" t="str">
            <v>vam</v>
          </cell>
          <cell r="C685" t="str">
            <v>vam06</v>
          </cell>
          <cell r="D685">
            <v>37369</v>
          </cell>
          <cell r="E685">
            <v>37361</v>
          </cell>
          <cell r="F685">
            <v>37361</v>
          </cell>
          <cell r="G685">
            <v>165.60000610351563</v>
          </cell>
          <cell r="H685">
            <v>165.60000610351563</v>
          </cell>
          <cell r="I685" t="str">
            <v>FCA Nevinnomyssk</v>
          </cell>
          <cell r="J685" t="str">
            <v>DAF Chop</v>
          </cell>
          <cell r="K685" t="str">
            <v>НевАзот</v>
          </cell>
          <cell r="L685" t="str">
            <v>НевАзот</v>
          </cell>
          <cell r="M685" t="str">
            <v>GMF</v>
          </cell>
          <cell r="N685" t="str">
            <v>Agrofert</v>
          </cell>
          <cell r="O685">
            <v>430</v>
          </cell>
          <cell r="P685">
            <v>71208</v>
          </cell>
          <cell r="R685">
            <v>71208</v>
          </cell>
          <cell r="S685">
            <v>86000</v>
          </cell>
          <cell r="T685">
            <v>-14792</v>
          </cell>
          <cell r="U685">
            <v>310</v>
          </cell>
          <cell r="V685">
            <v>51336</v>
          </cell>
          <cell r="W685">
            <v>51336</v>
          </cell>
          <cell r="X685">
            <v>0</v>
          </cell>
          <cell r="Y685">
            <v>53.13</v>
          </cell>
          <cell r="Z685">
            <v>8798.3279999999995</v>
          </cell>
          <cell r="AA685">
            <v>0</v>
          </cell>
          <cell r="AB685">
            <v>8798.33</v>
          </cell>
          <cell r="AC685" t="str">
            <v>Transair</v>
          </cell>
          <cell r="AD685">
            <v>10777.51</v>
          </cell>
          <cell r="AE685">
            <v>10777.51</v>
          </cell>
          <cell r="AF685">
            <v>0</v>
          </cell>
          <cell r="AG685">
            <v>0</v>
          </cell>
          <cell r="AH685">
            <v>0</v>
          </cell>
          <cell r="AI685">
            <v>0</v>
          </cell>
          <cell r="AJ685">
            <v>430</v>
          </cell>
          <cell r="AK685">
            <v>375.87</v>
          </cell>
          <cell r="AL685">
            <v>429.5</v>
          </cell>
          <cell r="AM685">
            <v>71125.2</v>
          </cell>
          <cell r="AN685">
            <v>0</v>
          </cell>
          <cell r="AO685">
            <v>71125.2</v>
          </cell>
          <cell r="AP685">
            <v>429.5</v>
          </cell>
          <cell r="AS685">
            <v>71125.2</v>
          </cell>
          <cell r="AT685">
            <v>375.87</v>
          </cell>
          <cell r="AW685">
            <v>62244.072</v>
          </cell>
          <cell r="AZ685">
            <v>62244.072</v>
          </cell>
          <cell r="BA685">
            <v>0</v>
          </cell>
          <cell r="BB685">
            <v>62244.07</v>
          </cell>
          <cell r="BC685">
            <v>0</v>
          </cell>
          <cell r="BD685">
            <v>0</v>
          </cell>
          <cell r="BE685">
            <v>82.8</v>
          </cell>
          <cell r="BF685">
            <v>82.8</v>
          </cell>
          <cell r="BG685">
            <v>130.56200000000001</v>
          </cell>
        </row>
        <row r="686">
          <cell r="A686">
            <v>200204</v>
          </cell>
          <cell r="B686" t="str">
            <v>aac</v>
          </cell>
          <cell r="C686" t="str">
            <v>aac78</v>
          </cell>
          <cell r="D686">
            <v>37372</v>
          </cell>
          <cell r="E686">
            <v>37362</v>
          </cell>
          <cell r="F686">
            <v>37362</v>
          </cell>
          <cell r="G686">
            <v>187.80000305175781</v>
          </cell>
          <cell r="H686">
            <v>187.80000305175781</v>
          </cell>
          <cell r="I686" t="str">
            <v>FCA Nevinnomyssk</v>
          </cell>
          <cell r="J686" t="str">
            <v>DAF Batevo</v>
          </cell>
          <cell r="K686" t="str">
            <v>НевАзот</v>
          </cell>
          <cell r="L686" t="str">
            <v>НевАзот</v>
          </cell>
          <cell r="M686" t="str">
            <v>GMF</v>
          </cell>
          <cell r="N686" t="str">
            <v>Ameropa</v>
          </cell>
          <cell r="O686">
            <v>255</v>
          </cell>
          <cell r="P686">
            <v>47889</v>
          </cell>
          <cell r="R686">
            <v>47889</v>
          </cell>
          <cell r="S686">
            <v>54213</v>
          </cell>
          <cell r="T686">
            <v>-6324</v>
          </cell>
          <cell r="U686">
            <v>110</v>
          </cell>
          <cell r="V686">
            <v>20658</v>
          </cell>
          <cell r="W686">
            <v>20658</v>
          </cell>
          <cell r="X686">
            <v>0</v>
          </cell>
          <cell r="Y686">
            <v>79.349999999999994</v>
          </cell>
          <cell r="Z686">
            <v>14901.93</v>
          </cell>
          <cell r="AA686">
            <v>0</v>
          </cell>
          <cell r="AB686">
            <v>14901.93</v>
          </cell>
          <cell r="AC686" t="str">
            <v>IPCL</v>
          </cell>
          <cell r="AD686">
            <v>12047.8</v>
          </cell>
          <cell r="AE686">
            <v>12047.8</v>
          </cell>
          <cell r="AF686">
            <v>0</v>
          </cell>
          <cell r="AG686">
            <v>0</v>
          </cell>
          <cell r="AH686">
            <v>0</v>
          </cell>
          <cell r="AI686">
            <v>0</v>
          </cell>
          <cell r="AJ686">
            <v>255</v>
          </cell>
          <cell r="AK686">
            <v>174.65</v>
          </cell>
          <cell r="AL686">
            <v>254.5</v>
          </cell>
          <cell r="AM686">
            <v>47795.1</v>
          </cell>
          <cell r="AN686">
            <v>0</v>
          </cell>
          <cell r="AO686">
            <v>47795.1</v>
          </cell>
          <cell r="AP686">
            <v>254.5</v>
          </cell>
          <cell r="AS686">
            <v>47795.1</v>
          </cell>
          <cell r="AT686">
            <v>174.65</v>
          </cell>
          <cell r="AW686">
            <v>32799.269999999997</v>
          </cell>
          <cell r="AZ686">
            <v>32799.269999999997</v>
          </cell>
          <cell r="BA686">
            <v>0</v>
          </cell>
          <cell r="BB686">
            <v>32799.269999999997</v>
          </cell>
          <cell r="BC686">
            <v>0</v>
          </cell>
          <cell r="BD686">
            <v>0</v>
          </cell>
          <cell r="BE686">
            <v>93.9</v>
          </cell>
          <cell r="BF686">
            <v>93.9</v>
          </cell>
          <cell r="BG686">
            <v>93.47</v>
          </cell>
        </row>
        <row r="687">
          <cell r="A687">
            <v>200204</v>
          </cell>
          <cell r="B687" t="str">
            <v>aah</v>
          </cell>
          <cell r="C687" t="str">
            <v>aah31</v>
          </cell>
          <cell r="D687">
            <v>37365</v>
          </cell>
          <cell r="E687">
            <v>37362</v>
          </cell>
          <cell r="F687">
            <v>37362</v>
          </cell>
          <cell r="G687">
            <v>122.90000152587891</v>
          </cell>
          <cell r="H687">
            <v>122.90000152587891</v>
          </cell>
          <cell r="I687" t="str">
            <v>FCA Nevinnomyssk</v>
          </cell>
          <cell r="J687" t="str">
            <v>DAF Uspenskaja</v>
          </cell>
          <cell r="K687" t="str">
            <v>НевАзот</v>
          </cell>
          <cell r="L687" t="str">
            <v>НевАзот</v>
          </cell>
          <cell r="M687" t="str">
            <v>GMF</v>
          </cell>
          <cell r="N687" t="str">
            <v>PCC</v>
          </cell>
          <cell r="O687">
            <v>369</v>
          </cell>
          <cell r="P687">
            <v>45350.1</v>
          </cell>
          <cell r="R687">
            <v>45350.1</v>
          </cell>
          <cell r="S687">
            <v>45350.1</v>
          </cell>
          <cell r="T687">
            <v>0</v>
          </cell>
          <cell r="U687">
            <v>315</v>
          </cell>
          <cell r="V687">
            <v>38713.5</v>
          </cell>
          <cell r="W687">
            <v>29000</v>
          </cell>
          <cell r="X687">
            <v>9713.5</v>
          </cell>
          <cell r="Y687">
            <v>29.28</v>
          </cell>
          <cell r="Z687">
            <v>3598.5120000000002</v>
          </cell>
          <cell r="AA687">
            <v>0</v>
          </cell>
          <cell r="AB687">
            <v>3598.51</v>
          </cell>
          <cell r="AC687" t="str">
            <v>Anonymous</v>
          </cell>
          <cell r="AD687">
            <v>2853.21</v>
          </cell>
          <cell r="AE687">
            <v>2853.21</v>
          </cell>
          <cell r="AF687">
            <v>0</v>
          </cell>
          <cell r="AG687">
            <v>0</v>
          </cell>
          <cell r="AH687">
            <v>0</v>
          </cell>
          <cell r="AI687">
            <v>0</v>
          </cell>
          <cell r="AJ687">
            <v>369</v>
          </cell>
          <cell r="AK687">
            <v>338.72</v>
          </cell>
          <cell r="AL687">
            <v>368.5</v>
          </cell>
          <cell r="AM687">
            <v>45288.65</v>
          </cell>
          <cell r="AN687">
            <v>0</v>
          </cell>
          <cell r="AO687">
            <v>45288.65</v>
          </cell>
          <cell r="AP687">
            <v>368.5</v>
          </cell>
          <cell r="AS687">
            <v>45288.65</v>
          </cell>
          <cell r="AT687">
            <v>338.72</v>
          </cell>
          <cell r="AW687">
            <v>41628.688000000002</v>
          </cell>
          <cell r="AZ687">
            <v>41628.688000000002</v>
          </cell>
          <cell r="BA687">
            <v>0</v>
          </cell>
          <cell r="BB687">
            <v>41628.69</v>
          </cell>
          <cell r="BC687">
            <v>0</v>
          </cell>
          <cell r="BD687">
            <v>0</v>
          </cell>
          <cell r="BE687">
            <v>61.45</v>
          </cell>
          <cell r="BF687">
            <v>61.45</v>
          </cell>
          <cell r="BG687">
            <v>61.978000000000002</v>
          </cell>
        </row>
        <row r="688">
          <cell r="A688">
            <v>200204</v>
          </cell>
          <cell r="B688" t="str">
            <v>bac</v>
          </cell>
          <cell r="C688" t="str">
            <v>bac48</v>
          </cell>
          <cell r="D688">
            <v>37371</v>
          </cell>
          <cell r="E688">
            <v>37362</v>
          </cell>
          <cell r="F688">
            <v>37362</v>
          </cell>
          <cell r="G688">
            <v>34</v>
          </cell>
          <cell r="H688">
            <v>34</v>
          </cell>
          <cell r="I688" t="str">
            <v>FCA Nevinnomyssk</v>
          </cell>
          <cell r="J688" t="str">
            <v>DAF Buslovskaya</v>
          </cell>
          <cell r="K688" t="str">
            <v>НевАзот</v>
          </cell>
          <cell r="L688" t="str">
            <v>НевАзот</v>
          </cell>
          <cell r="M688" t="str">
            <v>GMF</v>
          </cell>
          <cell r="N688" t="str">
            <v>Vopak</v>
          </cell>
          <cell r="O688">
            <v>390</v>
          </cell>
          <cell r="P688">
            <v>13260</v>
          </cell>
          <cell r="R688">
            <v>13260</v>
          </cell>
          <cell r="S688">
            <v>13260</v>
          </cell>
          <cell r="T688">
            <v>0</v>
          </cell>
          <cell r="U688">
            <v>290</v>
          </cell>
          <cell r="V688">
            <v>9860</v>
          </cell>
          <cell r="W688">
            <v>9860</v>
          </cell>
          <cell r="X688">
            <v>0</v>
          </cell>
          <cell r="Y688">
            <v>33.299999999999997</v>
          </cell>
          <cell r="Z688">
            <v>1132.2</v>
          </cell>
          <cell r="AA688">
            <v>0</v>
          </cell>
          <cell r="AB688">
            <v>1132.2</v>
          </cell>
          <cell r="AC688" t="str">
            <v>IPCL</v>
          </cell>
          <cell r="AD688">
            <v>2216.92</v>
          </cell>
          <cell r="AE688">
            <v>2216.92</v>
          </cell>
          <cell r="AF688">
            <v>0</v>
          </cell>
          <cell r="AG688">
            <v>0</v>
          </cell>
          <cell r="AH688">
            <v>0</v>
          </cell>
          <cell r="AI688">
            <v>0</v>
          </cell>
          <cell r="AJ688">
            <v>390</v>
          </cell>
          <cell r="AK688">
            <v>355.7</v>
          </cell>
          <cell r="AL688">
            <v>389.5</v>
          </cell>
          <cell r="AM688">
            <v>13243</v>
          </cell>
          <cell r="AN688">
            <v>0</v>
          </cell>
          <cell r="AO688">
            <v>13243</v>
          </cell>
          <cell r="AP688">
            <v>389.5</v>
          </cell>
          <cell r="AS688">
            <v>13243</v>
          </cell>
          <cell r="AT688">
            <v>355.7</v>
          </cell>
          <cell r="AW688">
            <v>12093.8</v>
          </cell>
          <cell r="AZ688">
            <v>12093.8</v>
          </cell>
          <cell r="BA688">
            <v>0</v>
          </cell>
          <cell r="BB688">
            <v>12093.8</v>
          </cell>
          <cell r="BC688">
            <v>0</v>
          </cell>
          <cell r="BD688">
            <v>0</v>
          </cell>
          <cell r="BE688">
            <v>17</v>
          </cell>
          <cell r="BF688">
            <v>17</v>
          </cell>
          <cell r="BG688">
            <v>16.88</v>
          </cell>
        </row>
        <row r="689">
          <cell r="A689">
            <v>200204</v>
          </cell>
          <cell r="B689" t="str">
            <v>eac</v>
          </cell>
          <cell r="C689" t="str">
            <v>eac59</v>
          </cell>
          <cell r="D689">
            <v>37359</v>
          </cell>
          <cell r="E689">
            <v>37362</v>
          </cell>
          <cell r="F689">
            <v>37362</v>
          </cell>
          <cell r="G689">
            <v>223.30599975585938</v>
          </cell>
          <cell r="H689">
            <v>223.30599975585938</v>
          </cell>
          <cell r="I689" t="str">
            <v>FCA Tonshaevo</v>
          </cell>
          <cell r="J689" t="str">
            <v>FCA Tonshaevo</v>
          </cell>
          <cell r="K689" t="str">
            <v>Карбохим</v>
          </cell>
          <cell r="L689" t="str">
            <v>НевАзот</v>
          </cell>
          <cell r="M689" t="str">
            <v>GMF</v>
          </cell>
          <cell r="N689" t="str">
            <v>SVL</v>
          </cell>
          <cell r="O689">
            <v>355</v>
          </cell>
          <cell r="P689">
            <v>79273.63</v>
          </cell>
          <cell r="R689">
            <v>79273.63</v>
          </cell>
          <cell r="S689">
            <v>78850</v>
          </cell>
          <cell r="T689">
            <v>423.63</v>
          </cell>
          <cell r="U689">
            <v>367.7</v>
          </cell>
          <cell r="V689">
            <v>82109.616200000004</v>
          </cell>
          <cell r="W689">
            <v>82109.62</v>
          </cell>
          <cell r="X689">
            <v>0</v>
          </cell>
          <cell r="Y689">
            <v>-14.2</v>
          </cell>
          <cell r="Z689">
            <v>-3170.9452000000001</v>
          </cell>
          <cell r="AA689">
            <v>0</v>
          </cell>
          <cell r="AB689">
            <v>-3170.95</v>
          </cell>
          <cell r="AD689">
            <v>0</v>
          </cell>
          <cell r="AE689">
            <v>0</v>
          </cell>
          <cell r="AF689">
            <v>0</v>
          </cell>
          <cell r="AG689">
            <v>0</v>
          </cell>
          <cell r="AH689">
            <v>0</v>
          </cell>
          <cell r="AI689">
            <v>0</v>
          </cell>
          <cell r="AJ689">
            <v>355</v>
          </cell>
          <cell r="AK689">
            <v>368.2</v>
          </cell>
          <cell r="AL689">
            <v>354.5</v>
          </cell>
          <cell r="AM689">
            <v>79161.98</v>
          </cell>
          <cell r="AN689">
            <v>0</v>
          </cell>
          <cell r="AO689">
            <v>79161.98</v>
          </cell>
          <cell r="AP689">
            <v>354.5</v>
          </cell>
          <cell r="AS689">
            <v>79161.976999999999</v>
          </cell>
          <cell r="AT689">
            <v>368.2</v>
          </cell>
          <cell r="AW689">
            <v>82221.269199999995</v>
          </cell>
          <cell r="AZ689">
            <v>82221.269199999995</v>
          </cell>
          <cell r="BA689">
            <v>0</v>
          </cell>
          <cell r="BB689">
            <v>82221.27</v>
          </cell>
          <cell r="BC689">
            <v>0</v>
          </cell>
          <cell r="BD689">
            <v>79161.98</v>
          </cell>
          <cell r="BE689">
            <v>111.65300000000001</v>
          </cell>
          <cell r="BF689">
            <v>111.65300000000001</v>
          </cell>
          <cell r="BG689">
            <v>111.65300000000001</v>
          </cell>
        </row>
        <row r="690">
          <cell r="A690">
            <v>200204</v>
          </cell>
          <cell r="B690" t="str">
            <v>foc</v>
          </cell>
          <cell r="C690" t="str">
            <v>foc98</v>
          </cell>
          <cell r="D690">
            <v>37361</v>
          </cell>
          <cell r="E690">
            <v>37362</v>
          </cell>
          <cell r="F690">
            <v>37362</v>
          </cell>
          <cell r="G690">
            <v>3718.419921875</v>
          </cell>
          <cell r="H690">
            <v>3718.419921875</v>
          </cell>
          <cell r="I690" t="str">
            <v>FCA Kovdor</v>
          </cell>
          <cell r="J690" t="str">
            <v>DAF Bel-Pol</v>
          </cell>
          <cell r="K690" t="str">
            <v>КГОК</v>
          </cell>
          <cell r="L690" t="str">
            <v>КГОК</v>
          </cell>
          <cell r="M690" t="str">
            <v>GMF</v>
          </cell>
          <cell r="N690" t="str">
            <v>Shiran</v>
          </cell>
          <cell r="O690">
            <v>13.443199999999999</v>
          </cell>
          <cell r="P690">
            <v>96616.45</v>
          </cell>
          <cell r="R690">
            <v>96616.45</v>
          </cell>
          <cell r="S690">
            <v>48204</v>
          </cell>
          <cell r="T690">
            <v>48412.45</v>
          </cell>
          <cell r="U690">
            <v>11.34</v>
          </cell>
          <cell r="V690">
            <v>42166.882799999999</v>
          </cell>
          <cell r="W690">
            <v>42166.879999999997</v>
          </cell>
          <cell r="X690">
            <v>0</v>
          </cell>
          <cell r="Y690">
            <v>1.81</v>
          </cell>
          <cell r="Z690">
            <v>6730.3401999999996</v>
          </cell>
          <cell r="AA690">
            <v>0</v>
          </cell>
          <cell r="AB690">
            <v>6730.34</v>
          </cell>
          <cell r="AC690" t="str">
            <v>Intergate</v>
          </cell>
          <cell r="AD690">
            <v>46704</v>
          </cell>
          <cell r="AE690">
            <v>46704</v>
          </cell>
          <cell r="AF690">
            <v>0</v>
          </cell>
          <cell r="AG690">
            <v>0</v>
          </cell>
          <cell r="AH690">
            <v>0</v>
          </cell>
          <cell r="AI690">
            <v>0</v>
          </cell>
          <cell r="AJ690">
            <v>13.443199999999999</v>
          </cell>
          <cell r="AK690">
            <v>11.456899999999999</v>
          </cell>
          <cell r="AL690">
            <v>13.3849</v>
          </cell>
          <cell r="AM690">
            <v>49770.68</v>
          </cell>
          <cell r="AN690">
            <v>46628.99</v>
          </cell>
          <cell r="AO690">
            <v>96399.67</v>
          </cell>
          <cell r="AP690">
            <v>13.3849</v>
          </cell>
          <cell r="AQ690">
            <v>49770.679900000003</v>
          </cell>
          <cell r="AR690">
            <v>46628.99</v>
          </cell>
          <cell r="AS690">
            <v>96399.669899999994</v>
          </cell>
          <cell r="AT690">
            <v>11.456899999999999</v>
          </cell>
          <cell r="AU690">
            <v>42601.57</v>
          </cell>
          <cell r="AV690">
            <v>46704</v>
          </cell>
          <cell r="AW690">
            <v>89305.57</v>
          </cell>
          <cell r="AX690">
            <v>42601.566099999996</v>
          </cell>
          <cell r="AY690">
            <v>46704</v>
          </cell>
          <cell r="AZ690">
            <v>89305.566099999996</v>
          </cell>
          <cell r="BA690">
            <v>0</v>
          </cell>
          <cell r="BB690">
            <v>89305.57</v>
          </cell>
          <cell r="BC690">
            <v>0</v>
          </cell>
          <cell r="BD690">
            <v>0</v>
          </cell>
          <cell r="BE690">
            <v>216.78</v>
          </cell>
          <cell r="BF690">
            <v>363.75970000000001</v>
          </cell>
          <cell r="BG690">
            <v>434.68329999999997</v>
          </cell>
        </row>
        <row r="691">
          <cell r="A691">
            <v>200204</v>
          </cell>
          <cell r="B691" t="str">
            <v>eac</v>
          </cell>
          <cell r="C691" t="str">
            <v>eac60</v>
          </cell>
          <cell r="D691">
            <v>37359</v>
          </cell>
          <cell r="E691">
            <v>37363</v>
          </cell>
          <cell r="F691">
            <v>37363</v>
          </cell>
          <cell r="G691">
            <v>196.52499389648438</v>
          </cell>
          <cell r="H691">
            <v>196.52499389648438</v>
          </cell>
          <cell r="I691" t="str">
            <v>FCA Tonshaevo</v>
          </cell>
          <cell r="J691" t="str">
            <v>FCA Tonshaevo</v>
          </cell>
          <cell r="K691" t="str">
            <v>Карбохим</v>
          </cell>
          <cell r="L691" t="str">
            <v>НевАзот</v>
          </cell>
          <cell r="M691" t="str">
            <v>GMF</v>
          </cell>
          <cell r="N691" t="str">
            <v>SVL</v>
          </cell>
          <cell r="O691">
            <v>355</v>
          </cell>
          <cell r="P691">
            <v>69766.38</v>
          </cell>
          <cell r="R691">
            <v>69766.38</v>
          </cell>
          <cell r="S691">
            <v>57211.19</v>
          </cell>
          <cell r="T691">
            <v>12555.19</v>
          </cell>
          <cell r="U691">
            <v>367.7</v>
          </cell>
          <cell r="V691">
            <v>72262.242499999993</v>
          </cell>
          <cell r="W691">
            <v>72262.25</v>
          </cell>
          <cell r="X691">
            <v>0</v>
          </cell>
          <cell r="Y691">
            <v>-14.2</v>
          </cell>
          <cell r="Z691">
            <v>-2790.6550000000002</v>
          </cell>
          <cell r="AA691">
            <v>0</v>
          </cell>
          <cell r="AB691">
            <v>-2790.66</v>
          </cell>
          <cell r="AD691">
            <v>0</v>
          </cell>
          <cell r="AE691">
            <v>0</v>
          </cell>
          <cell r="AF691">
            <v>0</v>
          </cell>
          <cell r="AG691">
            <v>0</v>
          </cell>
          <cell r="AH691">
            <v>0</v>
          </cell>
          <cell r="AI691">
            <v>0</v>
          </cell>
          <cell r="AJ691">
            <v>355</v>
          </cell>
          <cell r="AK691">
            <v>368.2</v>
          </cell>
          <cell r="AL691">
            <v>354.5</v>
          </cell>
          <cell r="AM691">
            <v>69668.11</v>
          </cell>
          <cell r="AN691">
            <v>0</v>
          </cell>
          <cell r="AO691">
            <v>69668.11</v>
          </cell>
          <cell r="AP691">
            <v>354.5</v>
          </cell>
          <cell r="AS691">
            <v>69668.112500000003</v>
          </cell>
          <cell r="AT691">
            <v>368.2</v>
          </cell>
          <cell r="AW691">
            <v>72360.505000000005</v>
          </cell>
          <cell r="AZ691">
            <v>72360.505000000005</v>
          </cell>
          <cell r="BA691">
            <v>0</v>
          </cell>
          <cell r="BB691">
            <v>72360.509999999995</v>
          </cell>
          <cell r="BC691">
            <v>0</v>
          </cell>
          <cell r="BD691">
            <v>69668.11</v>
          </cell>
          <cell r="BE691">
            <v>98.262500000000003</v>
          </cell>
          <cell r="BF691">
            <v>98.262500000000003</v>
          </cell>
          <cell r="BG691">
            <v>98.262500000000003</v>
          </cell>
        </row>
        <row r="692">
          <cell r="A692">
            <v>200204</v>
          </cell>
          <cell r="B692" t="str">
            <v>eac</v>
          </cell>
          <cell r="C692" t="str">
            <v>eac61</v>
          </cell>
          <cell r="D692">
            <v>37359</v>
          </cell>
          <cell r="E692">
            <v>37363</v>
          </cell>
          <cell r="F692">
            <v>37363</v>
          </cell>
          <cell r="G692">
            <v>33.708999633789063</v>
          </cell>
          <cell r="H692">
            <v>33.708999633789063</v>
          </cell>
          <cell r="I692" t="str">
            <v>FCA Tonshaevo</v>
          </cell>
          <cell r="J692" t="str">
            <v>FCA Tonshaevo</v>
          </cell>
          <cell r="K692" t="str">
            <v>Карбохим</v>
          </cell>
          <cell r="L692" t="str">
            <v>НевАзот</v>
          </cell>
          <cell r="M692" t="str">
            <v>GMF</v>
          </cell>
          <cell r="N692" t="str">
            <v>SVL</v>
          </cell>
          <cell r="O692">
            <v>355</v>
          </cell>
          <cell r="P692">
            <v>11966.7</v>
          </cell>
          <cell r="R692">
            <v>11966.7</v>
          </cell>
          <cell r="S692">
            <v>9813.16</v>
          </cell>
          <cell r="T692">
            <v>2153.54</v>
          </cell>
          <cell r="U692">
            <v>367.7</v>
          </cell>
          <cell r="V692">
            <v>12394.799300000001</v>
          </cell>
          <cell r="W692">
            <v>12394.8</v>
          </cell>
          <cell r="X692">
            <v>0</v>
          </cell>
          <cell r="Y692">
            <v>-14.2</v>
          </cell>
          <cell r="Z692">
            <v>-478.6678</v>
          </cell>
          <cell r="AA692">
            <v>0</v>
          </cell>
          <cell r="AB692">
            <v>-478.67</v>
          </cell>
          <cell r="AD692">
            <v>0</v>
          </cell>
          <cell r="AE692">
            <v>0</v>
          </cell>
          <cell r="AF692">
            <v>0</v>
          </cell>
          <cell r="AG692">
            <v>0</v>
          </cell>
          <cell r="AH692">
            <v>0</v>
          </cell>
          <cell r="AI692">
            <v>0</v>
          </cell>
          <cell r="AJ692">
            <v>355</v>
          </cell>
          <cell r="AK692">
            <v>368.2</v>
          </cell>
          <cell r="AL692">
            <v>354.5</v>
          </cell>
          <cell r="AM692">
            <v>11949.84</v>
          </cell>
          <cell r="AN692">
            <v>0</v>
          </cell>
          <cell r="AO692">
            <v>11949.84</v>
          </cell>
          <cell r="AP692">
            <v>354.5</v>
          </cell>
          <cell r="AS692">
            <v>11949.8405</v>
          </cell>
          <cell r="AT692">
            <v>368.2</v>
          </cell>
          <cell r="AW692">
            <v>12411.6538</v>
          </cell>
          <cell r="AZ692">
            <v>12411.6538</v>
          </cell>
          <cell r="BA692">
            <v>0</v>
          </cell>
          <cell r="BB692">
            <v>12411.65</v>
          </cell>
          <cell r="BC692">
            <v>0</v>
          </cell>
          <cell r="BD692">
            <v>11949.84</v>
          </cell>
          <cell r="BE692">
            <v>16.854500000000002</v>
          </cell>
          <cell r="BF692">
            <v>16.854500000000002</v>
          </cell>
          <cell r="BG692">
            <v>16.854500000000002</v>
          </cell>
        </row>
        <row r="693">
          <cell r="A693">
            <v>200204</v>
          </cell>
          <cell r="B693" t="str">
            <v>map</v>
          </cell>
          <cell r="C693" t="str">
            <v>map90</v>
          </cell>
          <cell r="D693">
            <v>37362</v>
          </cell>
          <cell r="E693">
            <v>37363</v>
          </cell>
          <cell r="F693">
            <v>37368</v>
          </cell>
          <cell r="G693">
            <v>1980</v>
          </cell>
          <cell r="H693">
            <v>2010</v>
          </cell>
          <cell r="I693" t="str">
            <v>FCA Belorechenskaja</v>
          </cell>
          <cell r="J693" t="str">
            <v>FOB Novorossijsk</v>
          </cell>
          <cell r="K693" t="str">
            <v>Белореченск</v>
          </cell>
          <cell r="L693" t="str">
            <v>КГОК</v>
          </cell>
          <cell r="M693" t="str">
            <v>GMF</v>
          </cell>
          <cell r="N693" t="str">
            <v>Helm</v>
          </cell>
          <cell r="O693">
            <v>142</v>
          </cell>
          <cell r="P693">
            <v>285420</v>
          </cell>
          <cell r="R693">
            <v>285420</v>
          </cell>
          <cell r="S693">
            <v>285420</v>
          </cell>
          <cell r="T693">
            <v>0</v>
          </cell>
          <cell r="U693">
            <v>117.5</v>
          </cell>
          <cell r="V693">
            <v>232650</v>
          </cell>
          <cell r="W693">
            <v>232650</v>
          </cell>
          <cell r="X693">
            <v>0</v>
          </cell>
          <cell r="Y693">
            <v>11.95</v>
          </cell>
          <cell r="Z693">
            <v>24019.5</v>
          </cell>
          <cell r="AA693">
            <v>0</v>
          </cell>
          <cell r="AB693">
            <v>24019.5</v>
          </cell>
          <cell r="AC693" t="str">
            <v>IPCL</v>
          </cell>
          <cell r="AD693">
            <v>28140</v>
          </cell>
          <cell r="AE693">
            <v>25932.11</v>
          </cell>
          <cell r="AF693">
            <v>2207.89</v>
          </cell>
          <cell r="AG693">
            <v>0</v>
          </cell>
          <cell r="AH693">
            <v>0</v>
          </cell>
          <cell r="AI693">
            <v>0</v>
          </cell>
          <cell r="AJ693">
            <v>142</v>
          </cell>
          <cell r="AK693">
            <v>129.85</v>
          </cell>
          <cell r="AL693">
            <v>141.9</v>
          </cell>
          <cell r="AM693">
            <v>285219</v>
          </cell>
          <cell r="AN693">
            <v>0</v>
          </cell>
          <cell r="AO693">
            <v>285219</v>
          </cell>
          <cell r="AP693">
            <v>141.9</v>
          </cell>
          <cell r="AQ693">
            <v>285219</v>
          </cell>
          <cell r="AS693">
            <v>285219</v>
          </cell>
          <cell r="AT693">
            <v>129.85</v>
          </cell>
          <cell r="AW693">
            <v>260998.5</v>
          </cell>
          <cell r="AZ693">
            <v>260998.5</v>
          </cell>
          <cell r="BA693">
            <v>0</v>
          </cell>
          <cell r="BB693">
            <v>200000</v>
          </cell>
          <cell r="BC693">
            <v>60998.5</v>
          </cell>
          <cell r="BD693">
            <v>0</v>
          </cell>
          <cell r="BE693">
            <v>201</v>
          </cell>
          <cell r="BF693">
            <v>201</v>
          </cell>
          <cell r="BG693">
            <v>208.5</v>
          </cell>
          <cell r="BH693" t="str">
            <v>Bugrahan Naiboglu</v>
          </cell>
        </row>
        <row r="694">
          <cell r="A694">
            <v>200204</v>
          </cell>
          <cell r="B694" t="str">
            <v>aah</v>
          </cell>
          <cell r="C694" t="str">
            <v>aah29</v>
          </cell>
          <cell r="D694">
            <v>37375</v>
          </cell>
          <cell r="E694">
            <v>37364</v>
          </cell>
          <cell r="F694">
            <v>37364</v>
          </cell>
          <cell r="G694">
            <v>56.5</v>
          </cell>
          <cell r="H694">
            <v>56.5</v>
          </cell>
          <cell r="I694" t="str">
            <v>FCA Nevinnomyssk</v>
          </cell>
          <cell r="J694" t="str">
            <v>FCA Nevinnomyssk</v>
          </cell>
          <cell r="K694" t="str">
            <v>НевАзот</v>
          </cell>
          <cell r="L694" t="str">
            <v>НевАзот</v>
          </cell>
          <cell r="M694" t="str">
            <v>GMF</v>
          </cell>
          <cell r="N694" t="str">
            <v>Marmara</v>
          </cell>
          <cell r="O694">
            <v>370</v>
          </cell>
          <cell r="P694">
            <v>20905</v>
          </cell>
          <cell r="R694">
            <v>20905</v>
          </cell>
          <cell r="S694">
            <v>0</v>
          </cell>
          <cell r="T694">
            <v>20905</v>
          </cell>
          <cell r="U694">
            <v>315</v>
          </cell>
          <cell r="V694">
            <v>17797.5</v>
          </cell>
          <cell r="W694">
            <v>0</v>
          </cell>
          <cell r="X694">
            <v>17797.5</v>
          </cell>
          <cell r="Y694">
            <v>53.5</v>
          </cell>
          <cell r="Z694">
            <v>3022.75</v>
          </cell>
          <cell r="AA694">
            <v>0</v>
          </cell>
          <cell r="AB694">
            <v>3022.75</v>
          </cell>
          <cell r="AD694">
            <v>0</v>
          </cell>
          <cell r="AE694">
            <v>0</v>
          </cell>
          <cell r="AF694">
            <v>0</v>
          </cell>
          <cell r="AG694">
            <v>0</v>
          </cell>
          <cell r="AH694">
            <v>0</v>
          </cell>
          <cell r="AI694">
            <v>0</v>
          </cell>
          <cell r="AJ694">
            <v>370</v>
          </cell>
          <cell r="AK694">
            <v>315.5</v>
          </cell>
          <cell r="AL694">
            <v>369.5</v>
          </cell>
          <cell r="AM694">
            <v>20876.75</v>
          </cell>
          <cell r="AN694">
            <v>0</v>
          </cell>
          <cell r="AO694">
            <v>20876.75</v>
          </cell>
          <cell r="AP694">
            <v>369.5</v>
          </cell>
          <cell r="AS694">
            <v>20876.75</v>
          </cell>
          <cell r="AT694">
            <v>315.5</v>
          </cell>
          <cell r="AW694">
            <v>17825.75</v>
          </cell>
          <cell r="AZ694">
            <v>17825.75</v>
          </cell>
          <cell r="BA694">
            <v>0</v>
          </cell>
          <cell r="BB694">
            <v>17825.75</v>
          </cell>
          <cell r="BC694">
            <v>0</v>
          </cell>
          <cell r="BD694">
            <v>0</v>
          </cell>
          <cell r="BE694">
            <v>28.25</v>
          </cell>
          <cell r="BF694">
            <v>28.25</v>
          </cell>
          <cell r="BG694">
            <v>28.25</v>
          </cell>
        </row>
        <row r="695">
          <cell r="A695">
            <v>200204</v>
          </cell>
          <cell r="B695" t="str">
            <v>ac</v>
          </cell>
          <cell r="C695" t="str">
            <v>ac90</v>
          </cell>
          <cell r="D695">
            <v>37364</v>
          </cell>
          <cell r="E695">
            <v>37364</v>
          </cell>
          <cell r="F695">
            <v>37364</v>
          </cell>
          <cell r="G695">
            <v>8310</v>
          </cell>
          <cell r="H695">
            <v>8310</v>
          </cell>
          <cell r="I695" t="str">
            <v>FOB Murmansk</v>
          </cell>
          <cell r="J695" t="str">
            <v>FOB Murmansk</v>
          </cell>
          <cell r="K695" t="str">
            <v>КГОК</v>
          </cell>
          <cell r="L695" t="str">
            <v>КГОК</v>
          </cell>
          <cell r="M695" t="str">
            <v>GMF</v>
          </cell>
          <cell r="N695" t="str">
            <v>Norsk Hydro</v>
          </cell>
          <cell r="O695">
            <v>44.9</v>
          </cell>
          <cell r="P695">
            <v>373119</v>
          </cell>
          <cell r="R695">
            <v>373119</v>
          </cell>
          <cell r="S695">
            <v>373119</v>
          </cell>
          <cell r="T695">
            <v>0</v>
          </cell>
          <cell r="U695">
            <v>33</v>
          </cell>
          <cell r="V695">
            <v>274230</v>
          </cell>
          <cell r="W695">
            <v>274230</v>
          </cell>
          <cell r="X695">
            <v>0</v>
          </cell>
          <cell r="Y695">
            <v>11.6</v>
          </cell>
          <cell r="Z695">
            <v>96396</v>
          </cell>
          <cell r="AA695">
            <v>0</v>
          </cell>
          <cell r="AB695">
            <v>96396</v>
          </cell>
          <cell r="AD695">
            <v>0</v>
          </cell>
          <cell r="AE695">
            <v>0</v>
          </cell>
          <cell r="AF695">
            <v>0</v>
          </cell>
          <cell r="AG695">
            <v>0</v>
          </cell>
          <cell r="AH695">
            <v>0</v>
          </cell>
          <cell r="AI695">
            <v>0</v>
          </cell>
          <cell r="AJ695">
            <v>44.9</v>
          </cell>
          <cell r="AK695">
            <v>33.1</v>
          </cell>
          <cell r="AL695">
            <v>44.8</v>
          </cell>
          <cell r="AM695">
            <v>372288</v>
          </cell>
          <cell r="AN695">
            <v>0</v>
          </cell>
          <cell r="AO695">
            <v>372288</v>
          </cell>
          <cell r="AP695">
            <v>44.8</v>
          </cell>
          <cell r="AQ695">
            <v>372288</v>
          </cell>
          <cell r="AS695">
            <v>372288</v>
          </cell>
          <cell r="AT695">
            <v>33.1</v>
          </cell>
          <cell r="AU695">
            <v>275061</v>
          </cell>
          <cell r="AW695">
            <v>275061</v>
          </cell>
          <cell r="AX695">
            <v>275061</v>
          </cell>
          <cell r="AZ695">
            <v>275061</v>
          </cell>
          <cell r="BA695">
            <v>0</v>
          </cell>
          <cell r="BB695">
            <v>275061</v>
          </cell>
          <cell r="BC695">
            <v>0</v>
          </cell>
          <cell r="BD695">
            <v>0</v>
          </cell>
          <cell r="BE695">
            <v>831</v>
          </cell>
          <cell r="BF695">
            <v>831</v>
          </cell>
          <cell r="BG695">
            <v>831</v>
          </cell>
        </row>
        <row r="696">
          <cell r="A696">
            <v>200204</v>
          </cell>
          <cell r="B696" t="str">
            <v>bac</v>
          </cell>
          <cell r="C696" t="str">
            <v>bac47</v>
          </cell>
          <cell r="D696">
            <v>37374</v>
          </cell>
          <cell r="E696">
            <v>37364</v>
          </cell>
          <cell r="F696">
            <v>37364</v>
          </cell>
          <cell r="G696">
            <v>68.900001525878906</v>
          </cell>
          <cell r="H696">
            <v>68.900001525878906</v>
          </cell>
          <cell r="I696" t="str">
            <v>FCA Nevinnomyssk</v>
          </cell>
          <cell r="J696" t="str">
            <v>DAF Buslovskaya</v>
          </cell>
          <cell r="K696" t="str">
            <v>НевАзот</v>
          </cell>
          <cell r="L696" t="str">
            <v>НевАзот</v>
          </cell>
          <cell r="M696" t="str">
            <v>GMF</v>
          </cell>
          <cell r="N696" t="str">
            <v>Coxon</v>
          </cell>
          <cell r="O696">
            <v>390</v>
          </cell>
          <cell r="P696">
            <v>26871</v>
          </cell>
          <cell r="R696">
            <v>26871</v>
          </cell>
          <cell r="S696">
            <v>26871</v>
          </cell>
          <cell r="T696">
            <v>0</v>
          </cell>
          <cell r="U696">
            <v>290</v>
          </cell>
          <cell r="V696">
            <v>19981</v>
          </cell>
          <cell r="W696">
            <v>0</v>
          </cell>
          <cell r="X696">
            <v>19981</v>
          </cell>
          <cell r="Y696">
            <v>33.299999999999997</v>
          </cell>
          <cell r="Z696">
            <v>2294.37</v>
          </cell>
          <cell r="AA696">
            <v>0</v>
          </cell>
          <cell r="AB696">
            <v>2294.37</v>
          </cell>
          <cell r="AC696" t="str">
            <v>IPCL</v>
          </cell>
          <cell r="AD696">
            <v>4492.5200000000004</v>
          </cell>
          <cell r="AE696">
            <v>4492.5200000000004</v>
          </cell>
          <cell r="AF696">
            <v>0</v>
          </cell>
          <cell r="AG696">
            <v>0</v>
          </cell>
          <cell r="AH696">
            <v>0</v>
          </cell>
          <cell r="AI696">
            <v>0</v>
          </cell>
          <cell r="AJ696">
            <v>390</v>
          </cell>
          <cell r="AK696">
            <v>355.7</v>
          </cell>
          <cell r="AL696">
            <v>389.5</v>
          </cell>
          <cell r="AM696">
            <v>26836.55</v>
          </cell>
          <cell r="AN696">
            <v>0</v>
          </cell>
          <cell r="AO696">
            <v>26836.55</v>
          </cell>
          <cell r="AP696">
            <v>389.5</v>
          </cell>
          <cell r="AS696">
            <v>26836.55</v>
          </cell>
          <cell r="AT696">
            <v>355.7</v>
          </cell>
          <cell r="AW696">
            <v>24507.73</v>
          </cell>
          <cell r="AZ696">
            <v>24507.73</v>
          </cell>
          <cell r="BA696">
            <v>0</v>
          </cell>
          <cell r="BB696">
            <v>24507.73</v>
          </cell>
          <cell r="BC696">
            <v>0</v>
          </cell>
          <cell r="BD696">
            <v>0</v>
          </cell>
          <cell r="BE696">
            <v>34.450000000000003</v>
          </cell>
          <cell r="BF696">
            <v>34.450000000000003</v>
          </cell>
          <cell r="BG696">
            <v>34.21</v>
          </cell>
        </row>
        <row r="697">
          <cell r="A697">
            <v>200204</v>
          </cell>
          <cell r="B697" t="str">
            <v>eac</v>
          </cell>
          <cell r="C697" t="str">
            <v>eac52</v>
          </cell>
          <cell r="D697">
            <v>37374</v>
          </cell>
          <cell r="E697">
            <v>37364</v>
          </cell>
          <cell r="F697">
            <v>37364</v>
          </cell>
          <cell r="G697">
            <v>233.35000610351563</v>
          </cell>
          <cell r="H697">
            <v>233.35000610351563</v>
          </cell>
          <cell r="I697" t="str">
            <v>FCA Amzya</v>
          </cell>
          <cell r="J697" t="str">
            <v>DAF Buslovskaja</v>
          </cell>
          <cell r="K697" t="str">
            <v>Амзя</v>
          </cell>
          <cell r="L697" t="str">
            <v>КГОК</v>
          </cell>
          <cell r="M697" t="str">
            <v>GMF</v>
          </cell>
          <cell r="N697" t="str">
            <v>Vopak</v>
          </cell>
          <cell r="O697">
            <v>420</v>
          </cell>
          <cell r="P697">
            <v>98007</v>
          </cell>
          <cell r="R697">
            <v>98007</v>
          </cell>
          <cell r="S697">
            <v>98007</v>
          </cell>
          <cell r="T697">
            <v>0</v>
          </cell>
          <cell r="U697">
            <v>378.25</v>
          </cell>
          <cell r="V697">
            <v>88264.637499999997</v>
          </cell>
          <cell r="W697">
            <v>88264.639999999999</v>
          </cell>
          <cell r="X697">
            <v>0</v>
          </cell>
          <cell r="Y697">
            <v>-9.84</v>
          </cell>
          <cell r="Z697">
            <v>-2296.1640000000002</v>
          </cell>
          <cell r="AA697">
            <v>0</v>
          </cell>
          <cell r="AB697">
            <v>-2296.16</v>
          </cell>
          <cell r="AC697" t="str">
            <v>IPCL</v>
          </cell>
          <cell r="AD697">
            <v>11688.82</v>
          </cell>
          <cell r="AE697">
            <v>11688.82</v>
          </cell>
          <cell r="AF697">
            <v>0</v>
          </cell>
          <cell r="AG697">
            <v>0</v>
          </cell>
          <cell r="AH697">
            <v>0</v>
          </cell>
          <cell r="AI697">
            <v>0</v>
          </cell>
          <cell r="AJ697">
            <v>420</v>
          </cell>
          <cell r="AK697">
            <v>428.84</v>
          </cell>
          <cell r="AL697">
            <v>419.5</v>
          </cell>
          <cell r="AM697">
            <v>97890.33</v>
          </cell>
          <cell r="AN697">
            <v>0</v>
          </cell>
          <cell r="AO697">
            <v>97890.33</v>
          </cell>
          <cell r="AP697">
            <v>419.5</v>
          </cell>
          <cell r="AS697">
            <v>97890.324999999997</v>
          </cell>
          <cell r="AT697">
            <v>428.84</v>
          </cell>
          <cell r="AW697">
            <v>100069.814</v>
          </cell>
          <cell r="AZ697">
            <v>100069.814</v>
          </cell>
          <cell r="BA697">
            <v>0</v>
          </cell>
          <cell r="BB697">
            <v>100069.81</v>
          </cell>
          <cell r="BC697">
            <v>0</v>
          </cell>
          <cell r="BD697">
            <v>97890.33</v>
          </cell>
          <cell r="BE697">
            <v>116.675</v>
          </cell>
          <cell r="BF697">
            <v>116.675</v>
          </cell>
          <cell r="BG697">
            <v>116.3565</v>
          </cell>
        </row>
        <row r="698">
          <cell r="A698">
            <v>200204</v>
          </cell>
          <cell r="B698" t="str">
            <v>map</v>
          </cell>
          <cell r="C698" t="str">
            <v>map96</v>
          </cell>
          <cell r="D698">
            <v>37366</v>
          </cell>
          <cell r="E698">
            <v>37364</v>
          </cell>
          <cell r="F698">
            <v>37364</v>
          </cell>
          <cell r="G698">
            <v>200</v>
          </cell>
          <cell r="H698">
            <v>200</v>
          </cell>
          <cell r="I698" t="str">
            <v>FCA Sala</v>
          </cell>
          <cell r="J698" t="str">
            <v>DAF Ivangorod</v>
          </cell>
          <cell r="K698" t="str">
            <v>Фосфорит</v>
          </cell>
          <cell r="L698" t="str">
            <v>Фосфорит</v>
          </cell>
          <cell r="M698" t="str">
            <v>GMF</v>
          </cell>
          <cell r="N698" t="str">
            <v>IET</v>
          </cell>
          <cell r="O698">
            <v>143.6</v>
          </cell>
          <cell r="P698">
            <v>28720</v>
          </cell>
          <cell r="R698">
            <v>28720</v>
          </cell>
          <cell r="S698">
            <v>28650</v>
          </cell>
          <cell r="T698">
            <v>70</v>
          </cell>
          <cell r="U698">
            <v>122</v>
          </cell>
          <cell r="V698">
            <v>24400</v>
          </cell>
          <cell r="W698">
            <v>24400</v>
          </cell>
          <cell r="X698">
            <v>0</v>
          </cell>
          <cell r="Y698">
            <v>20.64</v>
          </cell>
          <cell r="Z698">
            <v>4128</v>
          </cell>
          <cell r="AA698">
            <v>0</v>
          </cell>
          <cell r="AB698">
            <v>4128</v>
          </cell>
          <cell r="AC698" t="str">
            <v>IPCL</v>
          </cell>
          <cell r="AD698">
            <v>132</v>
          </cell>
          <cell r="AE698">
            <v>0</v>
          </cell>
          <cell r="AF698">
            <v>132</v>
          </cell>
          <cell r="AG698">
            <v>0</v>
          </cell>
          <cell r="AH698">
            <v>0</v>
          </cell>
          <cell r="AI698">
            <v>0</v>
          </cell>
          <cell r="AJ698">
            <v>143.6</v>
          </cell>
          <cell r="AK698">
            <v>122.76</v>
          </cell>
          <cell r="AL698">
            <v>143.5</v>
          </cell>
          <cell r="AM698">
            <v>28700</v>
          </cell>
          <cell r="AN698">
            <v>0</v>
          </cell>
          <cell r="AO698">
            <v>28700</v>
          </cell>
          <cell r="AP698">
            <v>143.5</v>
          </cell>
          <cell r="AQ698">
            <v>28700</v>
          </cell>
          <cell r="AS698">
            <v>28700</v>
          </cell>
          <cell r="AT698">
            <v>122.76</v>
          </cell>
          <cell r="AW698">
            <v>24552</v>
          </cell>
          <cell r="AZ698">
            <v>24552</v>
          </cell>
          <cell r="BA698">
            <v>0</v>
          </cell>
          <cell r="BB698">
            <v>0</v>
          </cell>
          <cell r="BC698">
            <v>24552</v>
          </cell>
          <cell r="BD698">
            <v>0</v>
          </cell>
          <cell r="BE698">
            <v>20</v>
          </cell>
          <cell r="BF698">
            <v>20</v>
          </cell>
          <cell r="BG698">
            <v>20</v>
          </cell>
        </row>
        <row r="699">
          <cell r="A699">
            <v>200204</v>
          </cell>
          <cell r="B699" t="str">
            <v>dfp</v>
          </cell>
          <cell r="C699" t="str">
            <v>dfp107</v>
          </cell>
          <cell r="D699">
            <v>37365</v>
          </cell>
          <cell r="E699">
            <v>37365</v>
          </cell>
          <cell r="F699">
            <v>37368</v>
          </cell>
          <cell r="G699">
            <v>3078.489990234375</v>
          </cell>
          <cell r="H699">
            <v>3171.06005859375</v>
          </cell>
          <cell r="I699" t="str">
            <v>DAF Ivangorod</v>
          </cell>
          <cell r="J699" t="str">
            <v>FOB Tallinn</v>
          </cell>
          <cell r="K699" t="str">
            <v>Фосфорит</v>
          </cell>
          <cell r="L699" t="str">
            <v>Фосфорит</v>
          </cell>
          <cell r="M699" t="str">
            <v>GMF</v>
          </cell>
          <cell r="N699" t="str">
            <v>Nagel</v>
          </cell>
          <cell r="O699">
            <v>144.1739</v>
          </cell>
          <cell r="P699">
            <v>457184.16</v>
          </cell>
          <cell r="R699">
            <v>457184.16</v>
          </cell>
          <cell r="S699">
            <v>457184.16</v>
          </cell>
          <cell r="T699">
            <v>0</v>
          </cell>
          <cell r="U699">
            <v>134.79990000000001</v>
          </cell>
          <cell r="V699">
            <v>414980.158</v>
          </cell>
          <cell r="W699">
            <v>414980.16</v>
          </cell>
          <cell r="X699">
            <v>0</v>
          </cell>
          <cell r="Y699">
            <v>5.84</v>
          </cell>
          <cell r="Z699">
            <v>18518.990399999999</v>
          </cell>
          <cell r="AA699">
            <v>0</v>
          </cell>
          <cell r="AB699">
            <v>18518.990000000002</v>
          </cell>
          <cell r="AC699" t="str">
            <v>EBSS</v>
          </cell>
          <cell r="AD699">
            <v>22715.683799999999</v>
          </cell>
          <cell r="AE699">
            <v>22715.68</v>
          </cell>
          <cell r="AF699">
            <v>0</v>
          </cell>
          <cell r="AG699">
            <v>0</v>
          </cell>
          <cell r="AH699">
            <v>0</v>
          </cell>
          <cell r="AI699">
            <v>0</v>
          </cell>
          <cell r="AJ699">
            <v>144.1739</v>
          </cell>
          <cell r="AK699">
            <v>138.12989999999999</v>
          </cell>
          <cell r="AL699">
            <v>144.07390000000001</v>
          </cell>
          <cell r="AM699">
            <v>456867.06</v>
          </cell>
          <cell r="AN699">
            <v>0</v>
          </cell>
          <cell r="AO699">
            <v>456867.06</v>
          </cell>
          <cell r="AP699">
            <v>144.07390000000001</v>
          </cell>
          <cell r="AQ699">
            <v>456867.06</v>
          </cell>
          <cell r="AS699">
            <v>456867.06</v>
          </cell>
          <cell r="AT699">
            <v>138.12989999999999</v>
          </cell>
          <cell r="AU699">
            <v>438018.10200000001</v>
          </cell>
          <cell r="AW699">
            <v>438018.10200000001</v>
          </cell>
          <cell r="AX699">
            <v>438018.10200000001</v>
          </cell>
          <cell r="AZ699">
            <v>438018.10200000001</v>
          </cell>
          <cell r="BA699">
            <v>0</v>
          </cell>
          <cell r="BB699">
            <v>438018.1</v>
          </cell>
          <cell r="BC699">
            <v>0</v>
          </cell>
          <cell r="BD699">
            <v>108867.06</v>
          </cell>
          <cell r="BE699">
            <v>317.10000000000002</v>
          </cell>
          <cell r="BF699">
            <v>329.9676</v>
          </cell>
          <cell r="BG699">
            <v>322.2602</v>
          </cell>
          <cell r="BH699" t="str">
            <v>Sormovskiy 118</v>
          </cell>
        </row>
        <row r="700">
          <cell r="A700">
            <v>200204</v>
          </cell>
          <cell r="B700" t="str">
            <v>eac</v>
          </cell>
          <cell r="C700" t="str">
            <v>eac50</v>
          </cell>
          <cell r="D700">
            <v>37375</v>
          </cell>
          <cell r="E700">
            <v>37365</v>
          </cell>
          <cell r="F700">
            <v>37365</v>
          </cell>
          <cell r="G700">
            <v>304.60000610351563</v>
          </cell>
          <cell r="H700">
            <v>304.60000610351563</v>
          </cell>
          <cell r="I700" t="str">
            <v>FCA Almezh</v>
          </cell>
          <cell r="J700" t="str">
            <v>DAF Buslovskaja</v>
          </cell>
          <cell r="K700" t="str">
            <v>Молома</v>
          </cell>
          <cell r="L700" t="str">
            <v>НевАзот</v>
          </cell>
          <cell r="M700" t="str">
            <v>GMF</v>
          </cell>
          <cell r="N700" t="str">
            <v>Vinmar</v>
          </cell>
          <cell r="O700">
            <v>410</v>
          </cell>
          <cell r="P700">
            <v>124886</v>
          </cell>
          <cell r="R700">
            <v>124886</v>
          </cell>
          <cell r="S700">
            <v>124886</v>
          </cell>
          <cell r="T700">
            <v>0</v>
          </cell>
          <cell r="U700">
            <v>367.7</v>
          </cell>
          <cell r="V700">
            <v>112001.42</v>
          </cell>
          <cell r="W700">
            <v>112001.42</v>
          </cell>
          <cell r="X700">
            <v>0</v>
          </cell>
          <cell r="Y700">
            <v>-3.41</v>
          </cell>
          <cell r="Z700">
            <v>-1038.6859999999999</v>
          </cell>
          <cell r="AA700">
            <v>0</v>
          </cell>
          <cell r="AB700">
            <v>-1038.69</v>
          </cell>
          <cell r="AC700" t="str">
            <v>IPCL</v>
          </cell>
          <cell r="AD700">
            <v>13467.6</v>
          </cell>
          <cell r="AE700">
            <v>13467.6</v>
          </cell>
          <cell r="AF700">
            <v>0</v>
          </cell>
          <cell r="AG700">
            <v>0</v>
          </cell>
          <cell r="AH700">
            <v>0</v>
          </cell>
          <cell r="AI700">
            <v>0</v>
          </cell>
          <cell r="AJ700">
            <v>410</v>
          </cell>
          <cell r="AK700">
            <v>412.41</v>
          </cell>
          <cell r="AL700">
            <v>409.5</v>
          </cell>
          <cell r="AM700">
            <v>124733.7</v>
          </cell>
          <cell r="AN700">
            <v>0</v>
          </cell>
          <cell r="AO700">
            <v>124733.7</v>
          </cell>
          <cell r="AP700">
            <v>409.5</v>
          </cell>
          <cell r="AS700">
            <v>124733.7</v>
          </cell>
          <cell r="AT700">
            <v>412.41</v>
          </cell>
          <cell r="AW700">
            <v>125620.086</v>
          </cell>
          <cell r="AZ700">
            <v>125620.086</v>
          </cell>
          <cell r="BA700">
            <v>0</v>
          </cell>
          <cell r="BB700">
            <v>125620.09</v>
          </cell>
          <cell r="BC700">
            <v>0</v>
          </cell>
          <cell r="BD700">
            <v>124733.7</v>
          </cell>
          <cell r="BE700">
            <v>152.30000000000001</v>
          </cell>
          <cell r="BF700">
            <v>152.30000000000001</v>
          </cell>
          <cell r="BG700">
            <v>151.066</v>
          </cell>
        </row>
        <row r="701">
          <cell r="A701">
            <v>200204</v>
          </cell>
          <cell r="B701" t="str">
            <v>foc</v>
          </cell>
          <cell r="C701" t="str">
            <v>foc99</v>
          </cell>
          <cell r="D701">
            <v>37363</v>
          </cell>
          <cell r="E701">
            <v>37365</v>
          </cell>
          <cell r="F701">
            <v>37368</v>
          </cell>
          <cell r="G701">
            <v>3748.260009765625</v>
          </cell>
          <cell r="H701">
            <v>3748.260009765625</v>
          </cell>
          <cell r="I701" t="str">
            <v>FCA Kovdor</v>
          </cell>
          <cell r="J701" t="str">
            <v>DAF Bel-Pol</v>
          </cell>
          <cell r="K701" t="str">
            <v>КГОК</v>
          </cell>
          <cell r="L701" t="str">
            <v>КГОК</v>
          </cell>
          <cell r="M701" t="str">
            <v>GMF</v>
          </cell>
          <cell r="N701" t="str">
            <v>Shiran</v>
          </cell>
          <cell r="O701">
            <v>13.402799999999999</v>
          </cell>
          <cell r="P701">
            <v>97240.36</v>
          </cell>
          <cell r="R701">
            <v>97240.36</v>
          </cell>
          <cell r="S701">
            <v>48204</v>
          </cell>
          <cell r="T701">
            <v>49036.36</v>
          </cell>
          <cell r="U701">
            <v>11.32</v>
          </cell>
          <cell r="V701">
            <v>42430.303200000002</v>
          </cell>
          <cell r="W701">
            <v>42430.31</v>
          </cell>
          <cell r="X701">
            <v>0</v>
          </cell>
          <cell r="Y701">
            <v>1.84</v>
          </cell>
          <cell r="Z701">
            <v>6896.7983999999997</v>
          </cell>
          <cell r="AA701">
            <v>0</v>
          </cell>
          <cell r="AB701">
            <v>6896.8</v>
          </cell>
          <cell r="AC701" t="str">
            <v>Intergate</v>
          </cell>
          <cell r="AD701">
            <v>46956</v>
          </cell>
          <cell r="AE701">
            <v>46956</v>
          </cell>
          <cell r="AF701">
            <v>0</v>
          </cell>
          <cell r="AG701">
            <v>0</v>
          </cell>
          <cell r="AH701">
            <v>0</v>
          </cell>
          <cell r="AI701">
            <v>0</v>
          </cell>
          <cell r="AJ701">
            <v>13.402799999999999</v>
          </cell>
          <cell r="AK701">
            <v>11.420199999999999</v>
          </cell>
          <cell r="AL701">
            <v>13.3454</v>
          </cell>
          <cell r="AM701">
            <v>50022.03</v>
          </cell>
          <cell r="AN701">
            <v>47003.18</v>
          </cell>
          <cell r="AO701">
            <v>97025.21</v>
          </cell>
          <cell r="AP701">
            <v>13.3454</v>
          </cell>
          <cell r="AQ701">
            <v>50022.029000000002</v>
          </cell>
          <cell r="AR701">
            <v>47003.18</v>
          </cell>
          <cell r="AS701">
            <v>97025.209000000003</v>
          </cell>
          <cell r="AT701">
            <v>11.420199999999999</v>
          </cell>
          <cell r="AU701">
            <v>42805.88</v>
          </cell>
          <cell r="AV701">
            <v>46956</v>
          </cell>
          <cell r="AW701">
            <v>89761.88</v>
          </cell>
          <cell r="AX701">
            <v>42805.878900000003</v>
          </cell>
          <cell r="AY701">
            <v>46956</v>
          </cell>
          <cell r="AZ701">
            <v>89761.878899999996</v>
          </cell>
          <cell r="BA701">
            <v>0</v>
          </cell>
          <cell r="BB701">
            <v>89761.88</v>
          </cell>
          <cell r="BC701">
            <v>0</v>
          </cell>
          <cell r="BD701">
            <v>0</v>
          </cell>
          <cell r="BE701">
            <v>215.15</v>
          </cell>
          <cell r="BF701">
            <v>366.53059999999999</v>
          </cell>
          <cell r="BG701">
            <v>375.57569999999998</v>
          </cell>
        </row>
        <row r="702">
          <cell r="A702">
            <v>200205</v>
          </cell>
          <cell r="B702" t="str">
            <v>map</v>
          </cell>
          <cell r="C702" t="str">
            <v>map89</v>
          </cell>
          <cell r="D702">
            <v>37376</v>
          </cell>
          <cell r="E702">
            <v>37365</v>
          </cell>
          <cell r="F702">
            <v>37385</v>
          </cell>
          <cell r="G702">
            <v>20972.30078125</v>
          </cell>
          <cell r="H702">
            <v>21020.220703125</v>
          </cell>
          <cell r="I702" t="str">
            <v>FCA Sala</v>
          </cell>
          <cell r="J702" t="str">
            <v>FOB Tallinn</v>
          </cell>
          <cell r="K702" t="str">
            <v>Фосфорит</v>
          </cell>
          <cell r="L702" t="str">
            <v>Фосфорит</v>
          </cell>
          <cell r="M702" t="str">
            <v>GMF</v>
          </cell>
          <cell r="N702" t="str">
            <v>Transammonia</v>
          </cell>
          <cell r="O702">
            <v>140</v>
          </cell>
          <cell r="P702">
            <v>2942830.52</v>
          </cell>
          <cell r="R702">
            <v>2942830.52</v>
          </cell>
          <cell r="S702">
            <v>2942830.52</v>
          </cell>
          <cell r="T702">
            <v>0</v>
          </cell>
          <cell r="U702">
            <v>122</v>
          </cell>
          <cell r="V702">
            <v>2558620.6</v>
          </cell>
          <cell r="W702">
            <v>1056270</v>
          </cell>
          <cell r="X702">
            <v>1502350.6</v>
          </cell>
          <cell r="Y702">
            <v>7.48</v>
          </cell>
          <cell r="Z702">
            <v>157231.23060000001</v>
          </cell>
          <cell r="AA702">
            <v>0</v>
          </cell>
          <cell r="AB702">
            <v>157231.23000000001</v>
          </cell>
          <cell r="AC702" t="str">
            <v>IPCL</v>
          </cell>
          <cell r="AD702">
            <v>220712.28899999999</v>
          </cell>
          <cell r="AE702">
            <v>184064.78</v>
          </cell>
          <cell r="AF702">
            <v>36647.51</v>
          </cell>
          <cell r="AG702">
            <v>0</v>
          </cell>
          <cell r="AH702">
            <v>0</v>
          </cell>
          <cell r="AI702">
            <v>0</v>
          </cell>
          <cell r="AJ702">
            <v>140</v>
          </cell>
          <cell r="AK702">
            <v>132.32</v>
          </cell>
          <cell r="AL702">
            <v>139.9</v>
          </cell>
          <cell r="AM702">
            <v>2940728.5</v>
          </cell>
          <cell r="AN702">
            <v>0</v>
          </cell>
          <cell r="AO702">
            <v>2940728.5</v>
          </cell>
          <cell r="AP702">
            <v>139.9</v>
          </cell>
          <cell r="AQ702">
            <v>2940728.4981999998</v>
          </cell>
          <cell r="AS702">
            <v>2940728.4981999998</v>
          </cell>
          <cell r="AT702">
            <v>132.32</v>
          </cell>
          <cell r="AW702">
            <v>2781395.2458000001</v>
          </cell>
          <cell r="AZ702">
            <v>2781395.2458000001</v>
          </cell>
          <cell r="BA702">
            <v>0</v>
          </cell>
          <cell r="BB702">
            <v>2736000</v>
          </cell>
          <cell r="BC702">
            <v>45395.25</v>
          </cell>
          <cell r="BD702">
            <v>0</v>
          </cell>
          <cell r="BE702">
            <v>2102.0218</v>
          </cell>
          <cell r="BF702">
            <v>2102.0218</v>
          </cell>
          <cell r="BG702">
            <v>2062.3568</v>
          </cell>
          <cell r="BH702" t="str">
            <v>Seahope</v>
          </cell>
        </row>
        <row r="703">
          <cell r="A703">
            <v>200204</v>
          </cell>
          <cell r="B703" t="str">
            <v>dfp</v>
          </cell>
          <cell r="C703" t="str">
            <v>dfp110</v>
          </cell>
          <cell r="D703">
            <v>37366</v>
          </cell>
          <cell r="E703">
            <v>37366</v>
          </cell>
          <cell r="F703">
            <v>37366</v>
          </cell>
          <cell r="G703">
            <v>64</v>
          </cell>
          <cell r="H703">
            <v>64</v>
          </cell>
          <cell r="I703" t="str">
            <v>DAF Ivangorod</v>
          </cell>
          <cell r="J703" t="str">
            <v>FOB Tallinn</v>
          </cell>
          <cell r="K703" t="str">
            <v>Фосфорит</v>
          </cell>
          <cell r="L703" t="str">
            <v>Фосфорит</v>
          </cell>
          <cell r="M703" t="str">
            <v>GMF</v>
          </cell>
          <cell r="N703" t="str">
            <v>IET</v>
          </cell>
          <cell r="O703">
            <v>154.5</v>
          </cell>
          <cell r="P703">
            <v>9888</v>
          </cell>
          <cell r="R703">
            <v>9888</v>
          </cell>
          <cell r="S703">
            <v>9888</v>
          </cell>
          <cell r="T703">
            <v>0</v>
          </cell>
          <cell r="U703">
            <v>140.69999999999999</v>
          </cell>
          <cell r="V703">
            <v>9004.7999999999993</v>
          </cell>
          <cell r="W703">
            <v>9004.7999999999993</v>
          </cell>
          <cell r="X703">
            <v>0</v>
          </cell>
          <cell r="Y703">
            <v>13.5</v>
          </cell>
          <cell r="Z703">
            <v>864</v>
          </cell>
          <cell r="AA703">
            <v>0</v>
          </cell>
          <cell r="AB703">
            <v>864</v>
          </cell>
          <cell r="AD703">
            <v>0</v>
          </cell>
          <cell r="AE703">
            <v>0</v>
          </cell>
          <cell r="AF703">
            <v>0</v>
          </cell>
          <cell r="AG703">
            <v>0</v>
          </cell>
          <cell r="AH703">
            <v>0</v>
          </cell>
          <cell r="AI703">
            <v>0</v>
          </cell>
          <cell r="AJ703">
            <v>154.5</v>
          </cell>
          <cell r="AK703">
            <v>140.80000000000001</v>
          </cell>
          <cell r="AL703">
            <v>154.4</v>
          </cell>
          <cell r="AM703">
            <v>9881.6</v>
          </cell>
          <cell r="AN703">
            <v>0</v>
          </cell>
          <cell r="AO703">
            <v>9881.6</v>
          </cell>
          <cell r="AP703">
            <v>154.4</v>
          </cell>
          <cell r="AQ703">
            <v>9881.6</v>
          </cell>
          <cell r="AS703">
            <v>9881.6</v>
          </cell>
          <cell r="AT703">
            <v>140.80000000000001</v>
          </cell>
          <cell r="AU703">
            <v>9011.2000000000007</v>
          </cell>
          <cell r="AW703">
            <v>9011.2000000000007</v>
          </cell>
          <cell r="AX703">
            <v>9011.2000000000007</v>
          </cell>
          <cell r="AZ703">
            <v>9011.2000000000007</v>
          </cell>
          <cell r="BA703">
            <v>0</v>
          </cell>
          <cell r="BB703">
            <v>4300</v>
          </cell>
          <cell r="BC703">
            <v>4711.2</v>
          </cell>
          <cell r="BD703">
            <v>0</v>
          </cell>
          <cell r="BE703">
            <v>6.4</v>
          </cell>
          <cell r="BF703">
            <v>6.4</v>
          </cell>
          <cell r="BG703">
            <v>6.4</v>
          </cell>
        </row>
        <row r="704">
          <cell r="A704">
            <v>200204</v>
          </cell>
          <cell r="B704" t="str">
            <v>map</v>
          </cell>
          <cell r="C704" t="str">
            <v>map91</v>
          </cell>
          <cell r="D704">
            <v>37366</v>
          </cell>
          <cell r="E704">
            <v>37366</v>
          </cell>
          <cell r="F704">
            <v>37366</v>
          </cell>
          <cell r="G704">
            <v>270</v>
          </cell>
          <cell r="H704">
            <v>270</v>
          </cell>
          <cell r="I704" t="str">
            <v>FCA Sala</v>
          </cell>
          <cell r="J704" t="str">
            <v>DAF Ivangorod</v>
          </cell>
          <cell r="K704" t="str">
            <v>Фосфорит</v>
          </cell>
          <cell r="L704" t="str">
            <v>Фосфорит</v>
          </cell>
          <cell r="M704" t="str">
            <v>GMF</v>
          </cell>
          <cell r="N704" t="str">
            <v>IET</v>
          </cell>
          <cell r="O704">
            <v>143.6</v>
          </cell>
          <cell r="P704">
            <v>38772</v>
          </cell>
          <cell r="R704">
            <v>38772</v>
          </cell>
          <cell r="S704">
            <v>38772</v>
          </cell>
          <cell r="T704">
            <v>0</v>
          </cell>
          <cell r="U704">
            <v>122</v>
          </cell>
          <cell r="V704">
            <v>32940</v>
          </cell>
          <cell r="W704">
            <v>32940</v>
          </cell>
          <cell r="X704">
            <v>0</v>
          </cell>
          <cell r="Y704">
            <v>20.64</v>
          </cell>
          <cell r="Z704">
            <v>5572.8</v>
          </cell>
          <cell r="AA704">
            <v>0</v>
          </cell>
          <cell r="AB704">
            <v>5572.8</v>
          </cell>
          <cell r="AC704" t="str">
            <v>IPCL</v>
          </cell>
          <cell r="AD704">
            <v>178.2</v>
          </cell>
          <cell r="AE704">
            <v>0</v>
          </cell>
          <cell r="AF704">
            <v>178.2</v>
          </cell>
          <cell r="AG704">
            <v>0</v>
          </cell>
          <cell r="AH704">
            <v>0</v>
          </cell>
          <cell r="AI704">
            <v>0</v>
          </cell>
          <cell r="AJ704">
            <v>143.6</v>
          </cell>
          <cell r="AK704">
            <v>122.76</v>
          </cell>
          <cell r="AL704">
            <v>143.5</v>
          </cell>
          <cell r="AM704">
            <v>38745</v>
          </cell>
          <cell r="AN704">
            <v>0</v>
          </cell>
          <cell r="AO704">
            <v>38745</v>
          </cell>
          <cell r="AP704">
            <v>143.5</v>
          </cell>
          <cell r="AQ704">
            <v>38745</v>
          </cell>
          <cell r="AS704">
            <v>38745</v>
          </cell>
          <cell r="AT704">
            <v>122.76</v>
          </cell>
          <cell r="AW704">
            <v>33145.199999999997</v>
          </cell>
          <cell r="AZ704">
            <v>33145.199999999997</v>
          </cell>
          <cell r="BA704">
            <v>0</v>
          </cell>
          <cell r="BB704">
            <v>0</v>
          </cell>
          <cell r="BC704">
            <v>33145.199999999997</v>
          </cell>
          <cell r="BD704">
            <v>0</v>
          </cell>
          <cell r="BE704">
            <v>27</v>
          </cell>
          <cell r="BF704">
            <v>27</v>
          </cell>
          <cell r="BG704">
            <v>27</v>
          </cell>
        </row>
        <row r="705">
          <cell r="A705">
            <v>200204</v>
          </cell>
          <cell r="B705" t="str">
            <v>np</v>
          </cell>
          <cell r="C705" t="str">
            <v>np51</v>
          </cell>
          <cell r="D705">
            <v>37337</v>
          </cell>
          <cell r="E705">
            <v>37366</v>
          </cell>
          <cell r="F705">
            <v>37366</v>
          </cell>
          <cell r="G705">
            <v>137</v>
          </cell>
          <cell r="H705">
            <v>137</v>
          </cell>
          <cell r="I705" t="str">
            <v>FCA Sala</v>
          </cell>
          <cell r="J705" t="str">
            <v>DAF Ivangorod</v>
          </cell>
          <cell r="K705" t="str">
            <v>Фосфорит</v>
          </cell>
          <cell r="L705" t="str">
            <v>Фосфорит</v>
          </cell>
          <cell r="M705" t="str">
            <v>GMF</v>
          </cell>
          <cell r="N705" t="str">
            <v>IET</v>
          </cell>
          <cell r="O705">
            <v>103.6</v>
          </cell>
          <cell r="P705">
            <v>14193.2</v>
          </cell>
          <cell r="R705">
            <v>14193.2</v>
          </cell>
          <cell r="S705">
            <v>14193.2</v>
          </cell>
          <cell r="T705">
            <v>0</v>
          </cell>
          <cell r="U705">
            <v>90.3</v>
          </cell>
          <cell r="V705">
            <v>12371.1</v>
          </cell>
          <cell r="W705">
            <v>12371.1</v>
          </cell>
          <cell r="X705">
            <v>0</v>
          </cell>
          <cell r="Y705">
            <v>12.34</v>
          </cell>
          <cell r="Z705">
            <v>1690.58</v>
          </cell>
          <cell r="AA705">
            <v>0</v>
          </cell>
          <cell r="AB705">
            <v>1690.58</v>
          </cell>
          <cell r="AC705" t="str">
            <v>forwarder</v>
          </cell>
          <cell r="AD705">
            <v>90.42</v>
          </cell>
          <cell r="AE705">
            <v>0</v>
          </cell>
          <cell r="AF705">
            <v>90.42</v>
          </cell>
          <cell r="AG705">
            <v>0</v>
          </cell>
          <cell r="AH705">
            <v>0</v>
          </cell>
          <cell r="AI705">
            <v>0</v>
          </cell>
          <cell r="AJ705">
            <v>103.6</v>
          </cell>
          <cell r="AK705">
            <v>91.06</v>
          </cell>
          <cell r="AL705">
            <v>103.5</v>
          </cell>
          <cell r="AM705">
            <v>14179.5</v>
          </cell>
          <cell r="AN705">
            <v>0</v>
          </cell>
          <cell r="AO705">
            <v>14179.5</v>
          </cell>
          <cell r="AP705">
            <v>103.5</v>
          </cell>
          <cell r="AQ705">
            <v>14179.5</v>
          </cell>
          <cell r="AS705">
            <v>14179.5</v>
          </cell>
          <cell r="AT705">
            <v>91.06</v>
          </cell>
          <cell r="AW705">
            <v>12475.22</v>
          </cell>
          <cell r="AZ705">
            <v>12475.22</v>
          </cell>
          <cell r="BA705">
            <v>0</v>
          </cell>
          <cell r="BB705">
            <v>0</v>
          </cell>
          <cell r="BC705">
            <v>12475.22</v>
          </cell>
          <cell r="BD705">
            <v>14179.5</v>
          </cell>
          <cell r="BE705">
            <v>13.7</v>
          </cell>
          <cell r="BF705">
            <v>13.7</v>
          </cell>
          <cell r="BG705">
            <v>13.7</v>
          </cell>
        </row>
        <row r="706">
          <cell r="A706">
            <v>200204</v>
          </cell>
          <cell r="B706" t="str">
            <v>aac</v>
          </cell>
          <cell r="C706" t="str">
            <v>aac80</v>
          </cell>
          <cell r="D706">
            <v>37382</v>
          </cell>
          <cell r="E706">
            <v>37368</v>
          </cell>
          <cell r="F706">
            <v>37368</v>
          </cell>
          <cell r="G706">
            <v>197</v>
          </cell>
          <cell r="H706">
            <v>197</v>
          </cell>
          <cell r="I706" t="str">
            <v>FCA Nevinnomyssk</v>
          </cell>
          <cell r="J706" t="str">
            <v>DAF Uzhgorod</v>
          </cell>
          <cell r="K706" t="str">
            <v>НевАзот</v>
          </cell>
          <cell r="L706" t="str">
            <v>НевАзот</v>
          </cell>
          <cell r="M706" t="str">
            <v>GMF</v>
          </cell>
          <cell r="N706" t="str">
            <v>Agrofert</v>
          </cell>
          <cell r="O706">
            <v>263</v>
          </cell>
          <cell r="P706">
            <v>51811</v>
          </cell>
          <cell r="R706">
            <v>51811</v>
          </cell>
          <cell r="S706">
            <v>52600</v>
          </cell>
          <cell r="T706">
            <v>-789</v>
          </cell>
          <cell r="U706">
            <v>110</v>
          </cell>
          <cell r="V706">
            <v>21670</v>
          </cell>
          <cell r="W706">
            <v>21670</v>
          </cell>
          <cell r="X706">
            <v>0</v>
          </cell>
          <cell r="Y706">
            <v>87.82</v>
          </cell>
          <cell r="Z706">
            <v>17300.54</v>
          </cell>
          <cell r="AA706">
            <v>0</v>
          </cell>
          <cell r="AB706">
            <v>17300.54</v>
          </cell>
          <cell r="AC706" t="str">
            <v>IPCL</v>
          </cell>
          <cell r="AD706">
            <v>12544.87</v>
          </cell>
          <cell r="AE706">
            <v>12544.87</v>
          </cell>
          <cell r="AF706">
            <v>0</v>
          </cell>
          <cell r="AG706">
            <v>0</v>
          </cell>
          <cell r="AH706">
            <v>0</v>
          </cell>
          <cell r="AI706">
            <v>0</v>
          </cell>
          <cell r="AJ706">
            <v>263</v>
          </cell>
          <cell r="AK706">
            <v>174.18</v>
          </cell>
          <cell r="AL706">
            <v>262.5</v>
          </cell>
          <cell r="AM706">
            <v>51712.5</v>
          </cell>
          <cell r="AN706">
            <v>0</v>
          </cell>
          <cell r="AO706">
            <v>51712.5</v>
          </cell>
          <cell r="AP706">
            <v>262.5</v>
          </cell>
          <cell r="AS706">
            <v>51712.5</v>
          </cell>
          <cell r="AT706">
            <v>174.18</v>
          </cell>
          <cell r="AW706">
            <v>34313.46</v>
          </cell>
          <cell r="AZ706">
            <v>34313.46</v>
          </cell>
          <cell r="BA706">
            <v>0</v>
          </cell>
          <cell r="BB706">
            <v>34313.46</v>
          </cell>
          <cell r="BC706">
            <v>0</v>
          </cell>
          <cell r="BD706">
            <v>0</v>
          </cell>
          <cell r="BE706">
            <v>98.5</v>
          </cell>
          <cell r="BF706">
            <v>98.5</v>
          </cell>
          <cell r="BG706">
            <v>98.59</v>
          </cell>
        </row>
        <row r="707">
          <cell r="A707">
            <v>200204</v>
          </cell>
          <cell r="B707" t="str">
            <v>bac</v>
          </cell>
          <cell r="C707" t="str">
            <v>bac51</v>
          </cell>
          <cell r="D707">
            <v>37378</v>
          </cell>
          <cell r="E707">
            <v>37368</v>
          </cell>
          <cell r="F707">
            <v>37368</v>
          </cell>
          <cell r="G707">
            <v>133</v>
          </cell>
          <cell r="H707">
            <v>133</v>
          </cell>
          <cell r="I707" t="str">
            <v>FCA Nevinnomyssk</v>
          </cell>
          <cell r="J707" t="str">
            <v>DAF Buslovskaya</v>
          </cell>
          <cell r="K707" t="str">
            <v>НевАзот</v>
          </cell>
          <cell r="L707" t="str">
            <v>НевАзот</v>
          </cell>
          <cell r="M707" t="str">
            <v>GMF</v>
          </cell>
          <cell r="N707" t="str">
            <v>Coxon</v>
          </cell>
          <cell r="O707">
            <v>390</v>
          </cell>
          <cell r="P707">
            <v>51870</v>
          </cell>
          <cell r="R707">
            <v>51870</v>
          </cell>
          <cell r="S707">
            <v>51870</v>
          </cell>
          <cell r="T707">
            <v>0</v>
          </cell>
          <cell r="U707">
            <v>290</v>
          </cell>
          <cell r="V707">
            <v>38570</v>
          </cell>
          <cell r="W707">
            <v>0</v>
          </cell>
          <cell r="X707">
            <v>38570</v>
          </cell>
          <cell r="Y707">
            <v>34.590000000000003</v>
          </cell>
          <cell r="Z707">
            <v>4600.47</v>
          </cell>
          <cell r="AA707">
            <v>0</v>
          </cell>
          <cell r="AB707">
            <v>4600.47</v>
          </cell>
          <cell r="AC707" t="str">
            <v>IPCL</v>
          </cell>
          <cell r="AD707">
            <v>8500.41</v>
          </cell>
          <cell r="AE707">
            <v>8500.41</v>
          </cell>
          <cell r="AF707">
            <v>0</v>
          </cell>
          <cell r="AG707">
            <v>0</v>
          </cell>
          <cell r="AH707">
            <v>0</v>
          </cell>
          <cell r="AI707">
            <v>0</v>
          </cell>
          <cell r="AJ707">
            <v>390</v>
          </cell>
          <cell r="AK707">
            <v>354.41</v>
          </cell>
          <cell r="AL707">
            <v>389.5</v>
          </cell>
          <cell r="AM707">
            <v>51803.5</v>
          </cell>
          <cell r="AN707">
            <v>0</v>
          </cell>
          <cell r="AO707">
            <v>51803.5</v>
          </cell>
          <cell r="AP707">
            <v>389.5</v>
          </cell>
          <cell r="AS707">
            <v>51803.5</v>
          </cell>
          <cell r="AT707">
            <v>354.41</v>
          </cell>
          <cell r="AW707">
            <v>47136.53</v>
          </cell>
          <cell r="AZ707">
            <v>47136.53</v>
          </cell>
          <cell r="BA707">
            <v>0</v>
          </cell>
          <cell r="BB707">
            <v>47136.53</v>
          </cell>
          <cell r="BC707">
            <v>0</v>
          </cell>
          <cell r="BD707">
            <v>0</v>
          </cell>
          <cell r="BE707">
            <v>66.5</v>
          </cell>
          <cell r="BF707">
            <v>66.5</v>
          </cell>
          <cell r="BG707">
            <v>66.12</v>
          </cell>
        </row>
        <row r="708">
          <cell r="A708">
            <v>200204</v>
          </cell>
          <cell r="B708" t="str">
            <v>eac</v>
          </cell>
          <cell r="C708" t="str">
            <v>eac55</v>
          </cell>
          <cell r="D708">
            <v>37378</v>
          </cell>
          <cell r="E708">
            <v>37368</v>
          </cell>
          <cell r="F708">
            <v>37368</v>
          </cell>
          <cell r="G708">
            <v>110</v>
          </cell>
          <cell r="H708">
            <v>110</v>
          </cell>
          <cell r="I708" t="str">
            <v>FCA Amzya</v>
          </cell>
          <cell r="J708" t="str">
            <v>DAF Buslovskaja</v>
          </cell>
          <cell r="K708" t="str">
            <v>Амзя</v>
          </cell>
          <cell r="L708" t="str">
            <v>КГОК</v>
          </cell>
          <cell r="M708" t="str">
            <v>GMF</v>
          </cell>
          <cell r="N708" t="str">
            <v>Vopak</v>
          </cell>
          <cell r="O708">
            <v>420</v>
          </cell>
          <cell r="P708">
            <v>46200</v>
          </cell>
          <cell r="R708">
            <v>46200</v>
          </cell>
          <cell r="S708">
            <v>46200</v>
          </cell>
          <cell r="T708">
            <v>0</v>
          </cell>
          <cell r="U708">
            <v>378.25</v>
          </cell>
          <cell r="V708">
            <v>41607.5</v>
          </cell>
          <cell r="W708">
            <v>41607.5</v>
          </cell>
          <cell r="X708">
            <v>0</v>
          </cell>
          <cell r="Y708">
            <v>-10.59</v>
          </cell>
          <cell r="Z708">
            <v>-1164.9000000000001</v>
          </cell>
          <cell r="AA708">
            <v>0</v>
          </cell>
          <cell r="AB708">
            <v>-1164.9000000000001</v>
          </cell>
          <cell r="AC708" t="str">
            <v>IPCL</v>
          </cell>
          <cell r="AD708">
            <v>5592.71</v>
          </cell>
          <cell r="AE708">
            <v>5592.71</v>
          </cell>
          <cell r="AF708">
            <v>0</v>
          </cell>
          <cell r="AG708">
            <v>0</v>
          </cell>
          <cell r="AH708">
            <v>0</v>
          </cell>
          <cell r="AI708">
            <v>0</v>
          </cell>
          <cell r="AJ708">
            <v>420</v>
          </cell>
          <cell r="AK708">
            <v>429.59</v>
          </cell>
          <cell r="AL708">
            <v>419.5</v>
          </cell>
          <cell r="AM708">
            <v>46145</v>
          </cell>
          <cell r="AN708">
            <v>0</v>
          </cell>
          <cell r="AO708">
            <v>46145</v>
          </cell>
          <cell r="AP708">
            <v>419.5</v>
          </cell>
          <cell r="AS708">
            <v>46145</v>
          </cell>
          <cell r="AT708">
            <v>429.59</v>
          </cell>
          <cell r="AW708">
            <v>47254.9</v>
          </cell>
          <cell r="AZ708">
            <v>47254.9</v>
          </cell>
          <cell r="BA708">
            <v>0</v>
          </cell>
          <cell r="BB708">
            <v>47254.9</v>
          </cell>
          <cell r="BC708">
            <v>0</v>
          </cell>
          <cell r="BD708">
            <v>46145</v>
          </cell>
          <cell r="BE708">
            <v>55</v>
          </cell>
          <cell r="BF708">
            <v>55</v>
          </cell>
          <cell r="BG708">
            <v>54.69</v>
          </cell>
        </row>
        <row r="709">
          <cell r="A709">
            <v>200204</v>
          </cell>
          <cell r="B709" t="str">
            <v>map</v>
          </cell>
          <cell r="C709" t="str">
            <v>map93</v>
          </cell>
          <cell r="D709">
            <v>37371</v>
          </cell>
          <cell r="E709">
            <v>37368</v>
          </cell>
          <cell r="F709">
            <v>37368</v>
          </cell>
          <cell r="G709">
            <v>960</v>
          </cell>
          <cell r="H709">
            <v>960</v>
          </cell>
          <cell r="I709" t="str">
            <v>FCA Belorechenskaja</v>
          </cell>
          <cell r="J709" t="str">
            <v>DAF Uzhgorod</v>
          </cell>
          <cell r="K709" t="str">
            <v>Белореченск</v>
          </cell>
          <cell r="L709" t="str">
            <v>КГОК</v>
          </cell>
          <cell r="M709" t="str">
            <v>GMF</v>
          </cell>
          <cell r="N709" t="str">
            <v>Agrofert</v>
          </cell>
          <cell r="O709">
            <v>163</v>
          </cell>
          <cell r="P709">
            <v>156480</v>
          </cell>
          <cell r="R709">
            <v>156480</v>
          </cell>
          <cell r="S709">
            <v>156458</v>
          </cell>
          <cell r="T709">
            <v>22</v>
          </cell>
          <cell r="U709">
            <v>117.5</v>
          </cell>
          <cell r="V709">
            <v>112800</v>
          </cell>
          <cell r="W709">
            <v>112800</v>
          </cell>
          <cell r="X709">
            <v>0</v>
          </cell>
          <cell r="Y709">
            <v>20.82</v>
          </cell>
          <cell r="Z709">
            <v>19987.2</v>
          </cell>
          <cell r="AA709">
            <v>0</v>
          </cell>
          <cell r="AB709">
            <v>20352</v>
          </cell>
          <cell r="AC709" t="str">
            <v>IPCL</v>
          </cell>
          <cell r="AD709">
            <v>23404.799999999999</v>
          </cell>
          <cell r="AE709">
            <v>0</v>
          </cell>
          <cell r="AF709">
            <v>23040</v>
          </cell>
          <cell r="AG709">
            <v>0</v>
          </cell>
          <cell r="AH709">
            <v>0</v>
          </cell>
          <cell r="AI709">
            <v>0</v>
          </cell>
          <cell r="AJ709">
            <v>163</v>
          </cell>
          <cell r="AK709">
            <v>141.97999999999999</v>
          </cell>
          <cell r="AL709">
            <v>162.9</v>
          </cell>
          <cell r="AM709">
            <v>156384</v>
          </cell>
          <cell r="AN709">
            <v>0</v>
          </cell>
          <cell r="AO709">
            <v>156384</v>
          </cell>
          <cell r="AP709">
            <v>162.9</v>
          </cell>
          <cell r="AQ709">
            <v>156384</v>
          </cell>
          <cell r="AS709">
            <v>156384</v>
          </cell>
          <cell r="AT709">
            <v>141.97999999999999</v>
          </cell>
          <cell r="AW709">
            <v>136300.79999999999</v>
          </cell>
          <cell r="AZ709">
            <v>136300.79999999999</v>
          </cell>
          <cell r="BA709">
            <v>0</v>
          </cell>
          <cell r="BB709">
            <v>100000</v>
          </cell>
          <cell r="BC709">
            <v>35936</v>
          </cell>
          <cell r="BD709">
            <v>0</v>
          </cell>
          <cell r="BE709">
            <v>96</v>
          </cell>
          <cell r="BF709">
            <v>96</v>
          </cell>
          <cell r="BG709">
            <v>96</v>
          </cell>
        </row>
        <row r="710">
          <cell r="A710">
            <v>200204</v>
          </cell>
          <cell r="B710" t="str">
            <v>vam</v>
          </cell>
          <cell r="C710" t="str">
            <v>vam10</v>
          </cell>
          <cell r="D710">
            <v>37376</v>
          </cell>
          <cell r="E710">
            <v>37368</v>
          </cell>
          <cell r="F710">
            <v>37368</v>
          </cell>
          <cell r="G710">
            <v>33.799999237060547</v>
          </cell>
          <cell r="H710">
            <v>33.799999237060547</v>
          </cell>
          <cell r="I710" t="str">
            <v>FCA Nevinnomyssk</v>
          </cell>
          <cell r="J710" t="str">
            <v>DAF Chop</v>
          </cell>
          <cell r="K710" t="str">
            <v>НевАзот</v>
          </cell>
          <cell r="L710" t="str">
            <v>НевАзот</v>
          </cell>
          <cell r="M710" t="str">
            <v>GMF</v>
          </cell>
          <cell r="N710" t="str">
            <v>Agrofert</v>
          </cell>
          <cell r="O710">
            <v>430</v>
          </cell>
          <cell r="P710">
            <v>14534</v>
          </cell>
          <cell r="R710">
            <v>14534</v>
          </cell>
          <cell r="S710">
            <v>0</v>
          </cell>
          <cell r="T710">
            <v>14534</v>
          </cell>
          <cell r="U710">
            <v>310</v>
          </cell>
          <cell r="V710">
            <v>10478</v>
          </cell>
          <cell r="W710">
            <v>10478</v>
          </cell>
          <cell r="X710">
            <v>0</v>
          </cell>
          <cell r="Y710">
            <v>50.63</v>
          </cell>
          <cell r="Z710">
            <v>1711.2940000000001</v>
          </cell>
          <cell r="AA710">
            <v>0</v>
          </cell>
          <cell r="AB710">
            <v>1711.29</v>
          </cell>
          <cell r="AC710" t="str">
            <v>Transair</v>
          </cell>
          <cell r="AD710">
            <v>2293.96</v>
          </cell>
          <cell r="AE710">
            <v>2293.96</v>
          </cell>
          <cell r="AF710">
            <v>0</v>
          </cell>
          <cell r="AG710">
            <v>0</v>
          </cell>
          <cell r="AH710">
            <v>0</v>
          </cell>
          <cell r="AI710">
            <v>0</v>
          </cell>
          <cell r="AJ710">
            <v>430</v>
          </cell>
          <cell r="AK710">
            <v>378.37</v>
          </cell>
          <cell r="AL710">
            <v>429.5</v>
          </cell>
          <cell r="AM710">
            <v>14517.1</v>
          </cell>
          <cell r="AN710">
            <v>0</v>
          </cell>
          <cell r="AO710">
            <v>14517.1</v>
          </cell>
          <cell r="AP710">
            <v>429.5</v>
          </cell>
          <cell r="AS710">
            <v>14517.1</v>
          </cell>
          <cell r="AT710">
            <v>378.37</v>
          </cell>
          <cell r="AW710">
            <v>12788.906000000001</v>
          </cell>
          <cell r="AZ710">
            <v>12788.906000000001</v>
          </cell>
          <cell r="BA710">
            <v>0</v>
          </cell>
          <cell r="BB710">
            <v>12788.91</v>
          </cell>
          <cell r="BC710">
            <v>0</v>
          </cell>
          <cell r="BD710">
            <v>0</v>
          </cell>
          <cell r="BE710">
            <v>16.899999999999999</v>
          </cell>
          <cell r="BF710">
            <v>16.899999999999999</v>
          </cell>
          <cell r="BG710">
            <v>16.946000000000002</v>
          </cell>
        </row>
        <row r="711">
          <cell r="A711">
            <v>200204</v>
          </cell>
          <cell r="B711" t="str">
            <v>aac</v>
          </cell>
          <cell r="C711" t="str">
            <v>aac74</v>
          </cell>
          <cell r="D711">
            <v>37379</v>
          </cell>
          <cell r="E711">
            <v>37369</v>
          </cell>
          <cell r="F711">
            <v>37369</v>
          </cell>
          <cell r="G711">
            <v>571.0999755859375</v>
          </cell>
          <cell r="H711">
            <v>571.0999755859375</v>
          </cell>
          <cell r="I711" t="str">
            <v>FCA Nevinnomyssk</v>
          </cell>
          <cell r="J711" t="str">
            <v>DAF Mostis</v>
          </cell>
          <cell r="K711" t="str">
            <v>НевАзот</v>
          </cell>
          <cell r="L711" t="str">
            <v>НевАзот</v>
          </cell>
          <cell r="M711" t="str">
            <v>GMF</v>
          </cell>
          <cell r="N711" t="str">
            <v>Pentoil</v>
          </cell>
          <cell r="O711">
            <v>260</v>
          </cell>
          <cell r="P711">
            <v>148486</v>
          </cell>
          <cell r="R711">
            <v>148486</v>
          </cell>
          <cell r="S711">
            <v>148486</v>
          </cell>
          <cell r="T711">
            <v>0</v>
          </cell>
          <cell r="U711">
            <v>110</v>
          </cell>
          <cell r="V711">
            <v>62821</v>
          </cell>
          <cell r="W711">
            <v>62821</v>
          </cell>
          <cell r="X711">
            <v>0</v>
          </cell>
          <cell r="Y711">
            <v>86.84</v>
          </cell>
          <cell r="Z711">
            <v>49594.324000000001</v>
          </cell>
          <cell r="AA711">
            <v>0</v>
          </cell>
          <cell r="AB711">
            <v>49594.32</v>
          </cell>
          <cell r="AC711" t="str">
            <v>IPCL</v>
          </cell>
          <cell r="AD711">
            <v>35214.14</v>
          </cell>
          <cell r="AE711">
            <v>35214.14</v>
          </cell>
          <cell r="AF711">
            <v>0</v>
          </cell>
          <cell r="AG711">
            <v>0</v>
          </cell>
          <cell r="AH711">
            <v>0</v>
          </cell>
          <cell r="AI711">
            <v>0</v>
          </cell>
          <cell r="AJ711">
            <v>260</v>
          </cell>
          <cell r="AK711">
            <v>172.16</v>
          </cell>
          <cell r="AL711">
            <v>259.5</v>
          </cell>
          <cell r="AM711">
            <v>148200.45000000001</v>
          </cell>
          <cell r="AN711">
            <v>0</v>
          </cell>
          <cell r="AO711">
            <v>148200.45000000001</v>
          </cell>
          <cell r="AP711">
            <v>259.5</v>
          </cell>
          <cell r="AS711">
            <v>148200.45000000001</v>
          </cell>
          <cell r="AT711">
            <v>172.16</v>
          </cell>
          <cell r="AW711">
            <v>98320.576000000001</v>
          </cell>
          <cell r="AZ711">
            <v>98320.576000000001</v>
          </cell>
          <cell r="BA711">
            <v>0</v>
          </cell>
          <cell r="BB711">
            <v>98320.58</v>
          </cell>
          <cell r="BC711">
            <v>0</v>
          </cell>
          <cell r="BD711">
            <v>54770.3</v>
          </cell>
          <cell r="BE711">
            <v>285.55</v>
          </cell>
          <cell r="BF711">
            <v>285.55</v>
          </cell>
          <cell r="BG711">
            <v>285.43599999999998</v>
          </cell>
        </row>
        <row r="712">
          <cell r="A712">
            <v>200204</v>
          </cell>
          <cell r="B712" t="str">
            <v>an</v>
          </cell>
          <cell r="C712" t="str">
            <v>an09</v>
          </cell>
          <cell r="D712">
            <v>37370</v>
          </cell>
          <cell r="E712">
            <v>37369</v>
          </cell>
          <cell r="F712">
            <v>37369</v>
          </cell>
          <cell r="G712">
            <v>27393.9609375</v>
          </cell>
          <cell r="H712">
            <v>27393.9609375</v>
          </cell>
          <cell r="I712" t="str">
            <v>FOB Novorossijsk</v>
          </cell>
          <cell r="J712" t="str">
            <v>FOB Novorossijsk</v>
          </cell>
          <cell r="K712" t="str">
            <v>НевАзот</v>
          </cell>
          <cell r="L712" t="str">
            <v>НевАзот</v>
          </cell>
          <cell r="M712" t="str">
            <v>GMF</v>
          </cell>
          <cell r="N712" t="str">
            <v>Transammonia</v>
          </cell>
          <cell r="O712">
            <v>65</v>
          </cell>
          <cell r="P712">
            <v>1780607.53</v>
          </cell>
          <cell r="R712">
            <v>1780607.53</v>
          </cell>
          <cell r="S712">
            <v>1780607.53</v>
          </cell>
          <cell r="T712">
            <v>0</v>
          </cell>
          <cell r="U712">
            <v>54</v>
          </cell>
          <cell r="V712">
            <v>1479273.9480000001</v>
          </cell>
          <cell r="W712">
            <v>1346000</v>
          </cell>
          <cell r="X712">
            <v>133273.95000000001</v>
          </cell>
          <cell r="Y712">
            <v>10.7</v>
          </cell>
          <cell r="Z712">
            <v>293115.3934</v>
          </cell>
          <cell r="AA712">
            <v>0</v>
          </cell>
          <cell r="AB712">
            <v>293115.39</v>
          </cell>
          <cell r="AD712">
            <v>0</v>
          </cell>
          <cell r="AE712">
            <v>0</v>
          </cell>
          <cell r="AF712">
            <v>0</v>
          </cell>
          <cell r="AG712">
            <v>0</v>
          </cell>
          <cell r="AH712">
            <v>0</v>
          </cell>
          <cell r="AI712">
            <v>0</v>
          </cell>
          <cell r="AJ712">
            <v>65</v>
          </cell>
          <cell r="AK712">
            <v>54.1</v>
          </cell>
          <cell r="AL712">
            <v>64.900000000000006</v>
          </cell>
          <cell r="AM712">
            <v>1777868.13</v>
          </cell>
          <cell r="AN712">
            <v>0</v>
          </cell>
          <cell r="AO712">
            <v>1777868.13</v>
          </cell>
          <cell r="AP712">
            <v>64.900000000000006</v>
          </cell>
          <cell r="AQ712">
            <v>1777868.1338</v>
          </cell>
          <cell r="AR712">
            <v>0</v>
          </cell>
          <cell r="AS712">
            <v>1777868.1338</v>
          </cell>
          <cell r="AT712">
            <v>54.1</v>
          </cell>
          <cell r="AW712">
            <v>1482013.3441999999</v>
          </cell>
          <cell r="AZ712">
            <v>1482013.3441999999</v>
          </cell>
          <cell r="BA712">
            <v>0</v>
          </cell>
          <cell r="BB712">
            <v>1482013.34</v>
          </cell>
          <cell r="BC712">
            <v>0</v>
          </cell>
          <cell r="BD712">
            <v>18868.13</v>
          </cell>
          <cell r="BE712">
            <v>2739.3962000000001</v>
          </cell>
          <cell r="BF712">
            <v>2739.3962000000001</v>
          </cell>
          <cell r="BG712">
            <v>2739.3962000000001</v>
          </cell>
          <cell r="BH712" t="str">
            <v>Necat A</v>
          </cell>
        </row>
        <row r="713">
          <cell r="A713">
            <v>200204</v>
          </cell>
          <cell r="B713" t="str">
            <v>aac</v>
          </cell>
          <cell r="C713" t="str">
            <v>aac89</v>
          </cell>
          <cell r="D713">
            <v>37380</v>
          </cell>
          <cell r="E713">
            <v>37370</v>
          </cell>
          <cell r="F713">
            <v>37370</v>
          </cell>
          <cell r="G713">
            <v>462.89999389648438</v>
          </cell>
          <cell r="H713">
            <v>462.89999389648438</v>
          </cell>
          <cell r="I713" t="str">
            <v>FCA Nevinnomyssk</v>
          </cell>
          <cell r="J713" t="str">
            <v>DAF Buslovskaja</v>
          </cell>
          <cell r="K713" t="str">
            <v>НевАзот</v>
          </cell>
          <cell r="L713" t="str">
            <v>НевАзот</v>
          </cell>
          <cell r="M713" t="str">
            <v>GMF</v>
          </cell>
          <cell r="N713" t="str">
            <v>Vinmar</v>
          </cell>
          <cell r="O713">
            <v>215</v>
          </cell>
          <cell r="P713">
            <v>99523.5</v>
          </cell>
          <cell r="R713">
            <v>99523.5</v>
          </cell>
          <cell r="S713">
            <v>99523.5</v>
          </cell>
          <cell r="T713">
            <v>0</v>
          </cell>
          <cell r="U713">
            <v>110</v>
          </cell>
          <cell r="V713">
            <v>50919</v>
          </cell>
          <cell r="W713">
            <v>50919</v>
          </cell>
          <cell r="X713">
            <v>0</v>
          </cell>
          <cell r="Y713">
            <v>47.25</v>
          </cell>
          <cell r="Z713">
            <v>21872.025000000001</v>
          </cell>
          <cell r="AA713">
            <v>0</v>
          </cell>
          <cell r="AB713">
            <v>21872.03</v>
          </cell>
          <cell r="AC713" t="str">
            <v>IPCL</v>
          </cell>
          <cell r="AD713">
            <v>26037.9</v>
          </cell>
          <cell r="AE713">
            <v>26037.9</v>
          </cell>
          <cell r="AF713">
            <v>0</v>
          </cell>
          <cell r="AG713">
            <v>0</v>
          </cell>
          <cell r="AH713">
            <v>0</v>
          </cell>
          <cell r="AI713">
            <v>0</v>
          </cell>
          <cell r="AJ713">
            <v>215</v>
          </cell>
          <cell r="AK713">
            <v>166.75</v>
          </cell>
          <cell r="AL713">
            <v>214.5</v>
          </cell>
          <cell r="AM713">
            <v>99292.05</v>
          </cell>
          <cell r="AN713">
            <v>0</v>
          </cell>
          <cell r="AO713">
            <v>99292.05</v>
          </cell>
          <cell r="AP713">
            <v>214.5</v>
          </cell>
          <cell r="AS713">
            <v>99292.05</v>
          </cell>
          <cell r="AT713">
            <v>166.75</v>
          </cell>
          <cell r="AW713">
            <v>77188.574999999997</v>
          </cell>
          <cell r="AZ713">
            <v>77188.574999999997</v>
          </cell>
          <cell r="BA713">
            <v>0</v>
          </cell>
          <cell r="BB713">
            <v>77188.58</v>
          </cell>
          <cell r="BC713">
            <v>0</v>
          </cell>
          <cell r="BD713">
            <v>99292.05</v>
          </cell>
          <cell r="BE713">
            <v>231.45</v>
          </cell>
          <cell r="BF713">
            <v>231.45</v>
          </cell>
          <cell r="BG713">
            <v>231.67500000000001</v>
          </cell>
        </row>
        <row r="714">
          <cell r="A714">
            <v>200204</v>
          </cell>
          <cell r="B714" t="str">
            <v>bac</v>
          </cell>
          <cell r="C714" t="str">
            <v>bac52</v>
          </cell>
          <cell r="D714">
            <v>37380</v>
          </cell>
          <cell r="E714">
            <v>37370</v>
          </cell>
          <cell r="F714">
            <v>37370</v>
          </cell>
          <cell r="G714">
            <v>70.699996948242188</v>
          </cell>
          <cell r="H714">
            <v>70.699996948242188</v>
          </cell>
          <cell r="I714" t="str">
            <v>FCA Nevinnomyssk</v>
          </cell>
          <cell r="J714" t="str">
            <v>DAF Buslovskaya</v>
          </cell>
          <cell r="K714" t="str">
            <v>НевАзот</v>
          </cell>
          <cell r="L714" t="str">
            <v>НевАзот</v>
          </cell>
          <cell r="M714" t="str">
            <v>GMF</v>
          </cell>
          <cell r="N714" t="str">
            <v>Coxon</v>
          </cell>
          <cell r="O714">
            <v>390</v>
          </cell>
          <cell r="P714">
            <v>27573</v>
          </cell>
          <cell r="R714">
            <v>27573</v>
          </cell>
          <cell r="S714">
            <v>27573</v>
          </cell>
          <cell r="T714">
            <v>0</v>
          </cell>
          <cell r="U714">
            <v>290</v>
          </cell>
          <cell r="V714">
            <v>20503</v>
          </cell>
          <cell r="W714">
            <v>0</v>
          </cell>
          <cell r="X714">
            <v>20503</v>
          </cell>
          <cell r="Y714">
            <v>35.28</v>
          </cell>
          <cell r="Z714">
            <v>2494.2959999999998</v>
          </cell>
          <cell r="AA714">
            <v>0</v>
          </cell>
          <cell r="AB714">
            <v>2494.3000000000002</v>
          </cell>
          <cell r="AC714" t="str">
            <v>IPCL</v>
          </cell>
          <cell r="AD714">
            <v>4469.3100000000004</v>
          </cell>
          <cell r="AE714">
            <v>4469.3100000000004</v>
          </cell>
          <cell r="AF714">
            <v>0</v>
          </cell>
          <cell r="AG714">
            <v>0</v>
          </cell>
          <cell r="AH714">
            <v>0</v>
          </cell>
          <cell r="AI714">
            <v>0</v>
          </cell>
          <cell r="AJ714">
            <v>390</v>
          </cell>
          <cell r="AK714">
            <v>353.72</v>
          </cell>
          <cell r="AL714">
            <v>389.5</v>
          </cell>
          <cell r="AM714">
            <v>27537.65</v>
          </cell>
          <cell r="AN714">
            <v>0</v>
          </cell>
          <cell r="AO714">
            <v>27537.65</v>
          </cell>
          <cell r="AP714">
            <v>389.5</v>
          </cell>
          <cell r="AS714">
            <v>27537.65</v>
          </cell>
          <cell r="AT714">
            <v>353.72</v>
          </cell>
          <cell r="AW714">
            <v>25008.004000000001</v>
          </cell>
          <cell r="AZ714">
            <v>25008.004000000001</v>
          </cell>
          <cell r="BA714">
            <v>0</v>
          </cell>
          <cell r="BB714">
            <v>25008</v>
          </cell>
          <cell r="BC714">
            <v>0</v>
          </cell>
          <cell r="BD714">
            <v>0</v>
          </cell>
          <cell r="BE714">
            <v>35.35</v>
          </cell>
          <cell r="BF714">
            <v>35.35</v>
          </cell>
          <cell r="BG714">
            <v>35.694000000000003</v>
          </cell>
        </row>
        <row r="715">
          <cell r="A715">
            <v>200204</v>
          </cell>
          <cell r="B715" t="str">
            <v>eac</v>
          </cell>
          <cell r="C715" t="str">
            <v>eac48</v>
          </cell>
          <cell r="D715">
            <v>37380</v>
          </cell>
          <cell r="E715">
            <v>37370</v>
          </cell>
          <cell r="F715">
            <v>37370</v>
          </cell>
          <cell r="G715">
            <v>236.27099609375</v>
          </cell>
          <cell r="H715">
            <v>236.27099609375</v>
          </cell>
          <cell r="I715" t="str">
            <v>FCA Tonshaevo</v>
          </cell>
          <cell r="J715" t="str">
            <v>DAF Buslovskaja</v>
          </cell>
          <cell r="K715" t="str">
            <v>Карбохим</v>
          </cell>
          <cell r="L715" t="str">
            <v>НевАзот</v>
          </cell>
          <cell r="M715" t="str">
            <v>GMF</v>
          </cell>
          <cell r="N715" t="str">
            <v>Vinmar</v>
          </cell>
          <cell r="O715">
            <v>410</v>
          </cell>
          <cell r="P715">
            <v>96871.11</v>
          </cell>
          <cell r="R715">
            <v>96871.11</v>
          </cell>
          <cell r="S715">
            <v>96871.11</v>
          </cell>
          <cell r="T715">
            <v>0</v>
          </cell>
          <cell r="U715">
            <v>367.7</v>
          </cell>
          <cell r="V715">
            <v>86876.846699999995</v>
          </cell>
          <cell r="W715">
            <v>86876.84</v>
          </cell>
          <cell r="X715">
            <v>0</v>
          </cell>
          <cell r="Y715">
            <v>-3.23</v>
          </cell>
          <cell r="Z715">
            <v>-763.15530000000001</v>
          </cell>
          <cell r="AA715">
            <v>0</v>
          </cell>
          <cell r="AB715">
            <v>-763.16</v>
          </cell>
          <cell r="AC715" t="str">
            <v>IPCL</v>
          </cell>
          <cell r="AD715">
            <v>10402.57</v>
          </cell>
          <cell r="AE715">
            <v>10402.57</v>
          </cell>
          <cell r="AF715">
            <v>0</v>
          </cell>
          <cell r="AG715">
            <v>0</v>
          </cell>
          <cell r="AH715">
            <v>0</v>
          </cell>
          <cell r="AI715">
            <v>0</v>
          </cell>
          <cell r="AJ715">
            <v>410</v>
          </cell>
          <cell r="AK715">
            <v>412.23</v>
          </cell>
          <cell r="AL715">
            <v>409.5</v>
          </cell>
          <cell r="AM715">
            <v>96752.97</v>
          </cell>
          <cell r="AN715">
            <v>0</v>
          </cell>
          <cell r="AO715">
            <v>96752.97</v>
          </cell>
          <cell r="AP715">
            <v>409.5</v>
          </cell>
          <cell r="AS715">
            <v>96752.974499999997</v>
          </cell>
          <cell r="AT715">
            <v>412.23</v>
          </cell>
          <cell r="AW715">
            <v>97397.994300000006</v>
          </cell>
          <cell r="AZ715">
            <v>97397.994300000006</v>
          </cell>
          <cell r="BA715">
            <v>0</v>
          </cell>
          <cell r="BB715">
            <v>97397.99</v>
          </cell>
          <cell r="BC715">
            <v>0</v>
          </cell>
          <cell r="BD715">
            <v>96752.97</v>
          </cell>
          <cell r="BE715">
            <v>118.13549999999999</v>
          </cell>
          <cell r="BF715">
            <v>118.13549999999999</v>
          </cell>
          <cell r="BG715">
            <v>118.5776</v>
          </cell>
        </row>
        <row r="716">
          <cell r="A716">
            <v>200204</v>
          </cell>
          <cell r="B716" t="str">
            <v>foc</v>
          </cell>
          <cell r="C716" t="str">
            <v>foc100</v>
          </cell>
          <cell r="D716">
            <v>37365</v>
          </cell>
          <cell r="E716">
            <v>37370</v>
          </cell>
          <cell r="F716">
            <v>37371</v>
          </cell>
          <cell r="G716">
            <v>3749.570068359375</v>
          </cell>
          <cell r="H716">
            <v>3749.570068359375</v>
          </cell>
          <cell r="I716" t="str">
            <v>FCA Kovdor</v>
          </cell>
          <cell r="J716" t="str">
            <v>DAF Bel-Pol</v>
          </cell>
          <cell r="K716" t="str">
            <v>КГОК</v>
          </cell>
          <cell r="L716" t="str">
            <v>КГОК</v>
          </cell>
          <cell r="M716" t="str">
            <v>GMF</v>
          </cell>
          <cell r="N716" t="str">
            <v>Shiran</v>
          </cell>
          <cell r="O716">
            <v>13.443199999999999</v>
          </cell>
          <cell r="P716">
            <v>97425.83</v>
          </cell>
          <cell r="R716">
            <v>97425.83</v>
          </cell>
          <cell r="S716">
            <v>48204</v>
          </cell>
          <cell r="T716">
            <v>49221.83</v>
          </cell>
          <cell r="U716">
            <v>11.34</v>
          </cell>
          <cell r="V716">
            <v>42520.123800000001</v>
          </cell>
          <cell r="W716">
            <v>42520.13</v>
          </cell>
          <cell r="X716">
            <v>0</v>
          </cell>
          <cell r="Y716">
            <v>1.84</v>
          </cell>
          <cell r="Z716">
            <v>6899.2088000000003</v>
          </cell>
          <cell r="AA716">
            <v>0</v>
          </cell>
          <cell r="AB716">
            <v>6899.21</v>
          </cell>
          <cell r="AC716" t="str">
            <v>Intergate</v>
          </cell>
          <cell r="AD716">
            <v>46992</v>
          </cell>
          <cell r="AE716">
            <v>46992</v>
          </cell>
          <cell r="AF716">
            <v>0</v>
          </cell>
          <cell r="AG716">
            <v>0</v>
          </cell>
          <cell r="AH716">
            <v>0</v>
          </cell>
          <cell r="AI716">
            <v>0</v>
          </cell>
          <cell r="AJ716">
            <v>13.443199999999999</v>
          </cell>
          <cell r="AK716">
            <v>11.456899999999999</v>
          </cell>
          <cell r="AL716">
            <v>13.3849</v>
          </cell>
          <cell r="AM716">
            <v>50187.62</v>
          </cell>
          <cell r="AN716">
            <v>47019.61</v>
          </cell>
          <cell r="AO716">
            <v>97207.23</v>
          </cell>
          <cell r="AP716">
            <v>13.3849</v>
          </cell>
          <cell r="AQ716">
            <v>50187.619500000001</v>
          </cell>
          <cell r="AR716">
            <v>47019.61</v>
          </cell>
          <cell r="AS716">
            <v>97207.229500000001</v>
          </cell>
          <cell r="AT716">
            <v>11.456899999999999</v>
          </cell>
          <cell r="AU716">
            <v>42958.45</v>
          </cell>
          <cell r="AV716">
            <v>46992</v>
          </cell>
          <cell r="AW716">
            <v>89950.45</v>
          </cell>
          <cell r="AX716">
            <v>42958.448499999999</v>
          </cell>
          <cell r="AY716">
            <v>46992</v>
          </cell>
          <cell r="AZ716">
            <v>89950.448499999999</v>
          </cell>
          <cell r="BA716">
            <v>0</v>
          </cell>
          <cell r="BB716">
            <v>89950.45</v>
          </cell>
          <cell r="BC716">
            <v>0</v>
          </cell>
          <cell r="BD716">
            <v>0</v>
          </cell>
          <cell r="BE716">
            <v>218.6</v>
          </cell>
          <cell r="BF716">
            <v>357.57069999999999</v>
          </cell>
          <cell r="BG716">
            <v>438.32470000000001</v>
          </cell>
        </row>
        <row r="717">
          <cell r="A717">
            <v>200204</v>
          </cell>
          <cell r="B717" t="str">
            <v>ur</v>
          </cell>
          <cell r="C717" t="str">
            <v>ur16</v>
          </cell>
          <cell r="D717">
            <v>37375</v>
          </cell>
          <cell r="E717">
            <v>37370</v>
          </cell>
          <cell r="F717">
            <v>37370</v>
          </cell>
          <cell r="G717">
            <v>5299.2900390625</v>
          </cell>
          <cell r="H717">
            <v>5299.2900390625</v>
          </cell>
          <cell r="I717" t="str">
            <v>FOB Novorossijsk</v>
          </cell>
          <cell r="J717" t="str">
            <v>FOB Novorossijsk</v>
          </cell>
          <cell r="K717" t="str">
            <v>НевАзот</v>
          </cell>
          <cell r="L717" t="str">
            <v>НевАзот</v>
          </cell>
          <cell r="M717" t="str">
            <v>GMF</v>
          </cell>
          <cell r="N717" t="str">
            <v>Transammonia</v>
          </cell>
          <cell r="O717">
            <v>81</v>
          </cell>
          <cell r="P717">
            <v>429242.49</v>
          </cell>
          <cell r="R717">
            <v>429242.49</v>
          </cell>
          <cell r="S717">
            <v>429242.49</v>
          </cell>
          <cell r="T717">
            <v>0</v>
          </cell>
          <cell r="U717">
            <v>56</v>
          </cell>
          <cell r="V717">
            <v>296760.24</v>
          </cell>
          <cell r="W717">
            <v>0</v>
          </cell>
          <cell r="X717">
            <v>296760.24</v>
          </cell>
          <cell r="Y717">
            <v>24.7</v>
          </cell>
          <cell r="Z717">
            <v>130892.463</v>
          </cell>
          <cell r="AA717">
            <v>130892.46</v>
          </cell>
          <cell r="AB717">
            <v>0</v>
          </cell>
          <cell r="AD717">
            <v>0</v>
          </cell>
          <cell r="AE717">
            <v>0</v>
          </cell>
          <cell r="AF717">
            <v>0</v>
          </cell>
          <cell r="AG717">
            <v>0</v>
          </cell>
          <cell r="AH717">
            <v>0</v>
          </cell>
          <cell r="AI717">
            <v>0</v>
          </cell>
          <cell r="AJ717">
            <v>81</v>
          </cell>
          <cell r="AK717">
            <v>56.1</v>
          </cell>
          <cell r="AL717">
            <v>80.900000000000006</v>
          </cell>
          <cell r="AM717">
            <v>428712.56</v>
          </cell>
          <cell r="AN717">
            <v>0</v>
          </cell>
          <cell r="AO717">
            <v>428712.56</v>
          </cell>
          <cell r="AP717">
            <v>80.900000000000006</v>
          </cell>
          <cell r="AQ717">
            <v>428712.56099999999</v>
          </cell>
          <cell r="AS717">
            <v>428712.56099999999</v>
          </cell>
          <cell r="AT717">
            <v>56.1</v>
          </cell>
          <cell r="AW717">
            <v>297290.16899999999</v>
          </cell>
          <cell r="AZ717">
            <v>297290.16899999999</v>
          </cell>
          <cell r="BA717">
            <v>0</v>
          </cell>
          <cell r="BB717">
            <v>297290.17</v>
          </cell>
          <cell r="BC717">
            <v>0</v>
          </cell>
          <cell r="BD717">
            <v>363212.56</v>
          </cell>
          <cell r="BE717">
            <v>529.92899999999997</v>
          </cell>
          <cell r="BF717">
            <v>529.92899999999997</v>
          </cell>
          <cell r="BG717">
            <v>529.92899999999997</v>
          </cell>
          <cell r="BH717" t="str">
            <v>TK Valletta</v>
          </cell>
        </row>
        <row r="718">
          <cell r="A718">
            <v>200204</v>
          </cell>
          <cell r="B718" t="str">
            <v>vam</v>
          </cell>
          <cell r="C718" t="str">
            <v>vam09</v>
          </cell>
          <cell r="D718">
            <v>37378</v>
          </cell>
          <cell r="E718">
            <v>37370</v>
          </cell>
          <cell r="F718">
            <v>37370</v>
          </cell>
          <cell r="G718">
            <v>97.900001525878906</v>
          </cell>
          <cell r="H718">
            <v>97.900001525878906</v>
          </cell>
          <cell r="I718" t="str">
            <v>FCA Nevinnomyssk</v>
          </cell>
          <cell r="J718" t="str">
            <v>DAF Buslovskaja</v>
          </cell>
          <cell r="K718" t="str">
            <v>НевАзот</v>
          </cell>
          <cell r="L718" t="str">
            <v>НевАзот</v>
          </cell>
          <cell r="M718" t="str">
            <v>GMF</v>
          </cell>
          <cell r="N718" t="str">
            <v>Vinmar</v>
          </cell>
          <cell r="O718">
            <v>445</v>
          </cell>
          <cell r="P718">
            <v>43565.5</v>
          </cell>
          <cell r="R718">
            <v>43565.5</v>
          </cell>
          <cell r="S718">
            <v>43565.5</v>
          </cell>
          <cell r="T718">
            <v>0</v>
          </cell>
          <cell r="U718">
            <v>310</v>
          </cell>
          <cell r="V718">
            <v>30349</v>
          </cell>
          <cell r="W718">
            <v>30349</v>
          </cell>
          <cell r="X718">
            <v>0</v>
          </cell>
          <cell r="Y718">
            <v>74.42</v>
          </cell>
          <cell r="Z718">
            <v>7285.7179999999998</v>
          </cell>
          <cell r="AA718">
            <v>0</v>
          </cell>
          <cell r="AB718">
            <v>7285.72</v>
          </cell>
          <cell r="AC718" t="str">
            <v>Transair</v>
          </cell>
          <cell r="AD718">
            <v>5783.94</v>
          </cell>
          <cell r="AE718">
            <v>5783.94</v>
          </cell>
          <cell r="AF718">
            <v>0</v>
          </cell>
          <cell r="AG718">
            <v>0</v>
          </cell>
          <cell r="AH718">
            <v>0</v>
          </cell>
          <cell r="AI718">
            <v>0</v>
          </cell>
          <cell r="AJ718">
            <v>445</v>
          </cell>
          <cell r="AK718">
            <v>369.58</v>
          </cell>
          <cell r="AL718">
            <v>444.5</v>
          </cell>
          <cell r="AM718">
            <v>43516.55</v>
          </cell>
          <cell r="AN718">
            <v>0</v>
          </cell>
          <cell r="AO718">
            <v>43516.55</v>
          </cell>
          <cell r="AP718">
            <v>444.5</v>
          </cell>
          <cell r="AS718">
            <v>43516.55</v>
          </cell>
          <cell r="AT718">
            <v>369.58</v>
          </cell>
          <cell r="AW718">
            <v>36181.881999999998</v>
          </cell>
          <cell r="AZ718">
            <v>36181.881999999998</v>
          </cell>
          <cell r="BA718">
            <v>0</v>
          </cell>
          <cell r="BB718">
            <v>36181.879999999997</v>
          </cell>
          <cell r="BC718">
            <v>0</v>
          </cell>
          <cell r="BD718">
            <v>0</v>
          </cell>
          <cell r="BE718">
            <v>48.95</v>
          </cell>
          <cell r="BF718">
            <v>48.95</v>
          </cell>
          <cell r="BG718">
            <v>48.942</v>
          </cell>
        </row>
        <row r="719">
          <cell r="A719">
            <v>200204</v>
          </cell>
          <cell r="B719" t="str">
            <v>aac</v>
          </cell>
          <cell r="C719" t="str">
            <v>aac96</v>
          </cell>
          <cell r="D719">
            <v>37385</v>
          </cell>
          <cell r="E719">
            <v>37371</v>
          </cell>
          <cell r="F719">
            <v>37371</v>
          </cell>
          <cell r="G719">
            <v>330</v>
          </cell>
          <cell r="H719">
            <v>330</v>
          </cell>
          <cell r="I719" t="str">
            <v>FCA Nevinnomyssk</v>
          </cell>
          <cell r="J719" t="str">
            <v>DAF Buslovskaja</v>
          </cell>
          <cell r="K719" t="str">
            <v>НевАзот</v>
          </cell>
          <cell r="L719" t="str">
            <v>НевАзот</v>
          </cell>
          <cell r="M719" t="str">
            <v>GMF</v>
          </cell>
          <cell r="N719" t="str">
            <v>Vinmar</v>
          </cell>
          <cell r="O719">
            <v>215</v>
          </cell>
          <cell r="P719">
            <v>70950</v>
          </cell>
          <cell r="R719">
            <v>70950</v>
          </cell>
          <cell r="S719">
            <v>70950</v>
          </cell>
          <cell r="T719">
            <v>0</v>
          </cell>
          <cell r="U719">
            <v>110</v>
          </cell>
          <cell r="V719">
            <v>36300</v>
          </cell>
          <cell r="W719">
            <v>36300</v>
          </cell>
          <cell r="X719">
            <v>0</v>
          </cell>
          <cell r="Y719">
            <v>46.96</v>
          </cell>
          <cell r="Z719">
            <v>15496.8</v>
          </cell>
          <cell r="AA719">
            <v>0</v>
          </cell>
          <cell r="AB719">
            <v>15496.8</v>
          </cell>
          <cell r="AC719" t="str">
            <v>IPCL</v>
          </cell>
          <cell r="AD719">
            <v>18656.62</v>
          </cell>
          <cell r="AE719">
            <v>18656.62</v>
          </cell>
          <cell r="AF719">
            <v>0</v>
          </cell>
          <cell r="AG719">
            <v>0</v>
          </cell>
          <cell r="AH719">
            <v>0</v>
          </cell>
          <cell r="AI719">
            <v>0</v>
          </cell>
          <cell r="AJ719">
            <v>215</v>
          </cell>
          <cell r="AK719">
            <v>167.04</v>
          </cell>
          <cell r="AL719">
            <v>214.5</v>
          </cell>
          <cell r="AM719">
            <v>70785</v>
          </cell>
          <cell r="AN719">
            <v>0</v>
          </cell>
          <cell r="AO719">
            <v>70785</v>
          </cell>
          <cell r="AP719">
            <v>214.5</v>
          </cell>
          <cell r="AS719">
            <v>70785</v>
          </cell>
          <cell r="AT719">
            <v>167.04</v>
          </cell>
          <cell r="AW719">
            <v>55123.199999999997</v>
          </cell>
          <cell r="AZ719">
            <v>55123.199999999997</v>
          </cell>
          <cell r="BA719">
            <v>0</v>
          </cell>
          <cell r="BB719">
            <v>55123.199999999997</v>
          </cell>
          <cell r="BC719">
            <v>0</v>
          </cell>
          <cell r="BD719">
            <v>70785</v>
          </cell>
          <cell r="BE719">
            <v>165</v>
          </cell>
          <cell r="BF719">
            <v>165</v>
          </cell>
          <cell r="BG719">
            <v>166.58</v>
          </cell>
        </row>
        <row r="720">
          <cell r="A720">
            <v>200204</v>
          </cell>
          <cell r="B720" t="str">
            <v>bac</v>
          </cell>
          <cell r="C720" t="str">
            <v>bac55</v>
          </cell>
          <cell r="D720">
            <v>37385</v>
          </cell>
          <cell r="E720">
            <v>37371</v>
          </cell>
          <cell r="F720">
            <v>37371</v>
          </cell>
          <cell r="G720">
            <v>33.299999237060547</v>
          </cell>
          <cell r="H720">
            <v>33.299999237060547</v>
          </cell>
          <cell r="I720" t="str">
            <v>FCA Nevinnomyssk</v>
          </cell>
          <cell r="J720" t="str">
            <v>DAF Buslovskaya</v>
          </cell>
          <cell r="K720" t="str">
            <v>НевАзот</v>
          </cell>
          <cell r="L720" t="str">
            <v>НевАзот</v>
          </cell>
          <cell r="M720" t="str">
            <v>GMF</v>
          </cell>
          <cell r="N720" t="str">
            <v>Coxon</v>
          </cell>
          <cell r="O720">
            <v>390</v>
          </cell>
          <cell r="P720">
            <v>12987</v>
          </cell>
          <cell r="R720">
            <v>12987</v>
          </cell>
          <cell r="S720">
            <v>12987</v>
          </cell>
          <cell r="T720">
            <v>0</v>
          </cell>
          <cell r="U720">
            <v>290</v>
          </cell>
          <cell r="V720">
            <v>9657</v>
          </cell>
          <cell r="W720">
            <v>0</v>
          </cell>
          <cell r="X720">
            <v>9657</v>
          </cell>
          <cell r="Y720">
            <v>35.049999999999997</v>
          </cell>
          <cell r="Z720">
            <v>1167.165</v>
          </cell>
          <cell r="AA720">
            <v>0</v>
          </cell>
          <cell r="AB720">
            <v>1167.17</v>
          </cell>
          <cell r="AC720" t="str">
            <v>IPCL</v>
          </cell>
          <cell r="AD720">
            <v>2112.9299999999998</v>
          </cell>
          <cell r="AE720">
            <v>2112.9299999999998</v>
          </cell>
          <cell r="AF720">
            <v>0</v>
          </cell>
          <cell r="AG720">
            <v>0</v>
          </cell>
          <cell r="AH720">
            <v>0</v>
          </cell>
          <cell r="AI720">
            <v>0</v>
          </cell>
          <cell r="AJ720">
            <v>390</v>
          </cell>
          <cell r="AK720">
            <v>353.95</v>
          </cell>
          <cell r="AL720">
            <v>389.5</v>
          </cell>
          <cell r="AM720">
            <v>12970.35</v>
          </cell>
          <cell r="AN720">
            <v>0</v>
          </cell>
          <cell r="AO720">
            <v>12970.35</v>
          </cell>
          <cell r="AP720">
            <v>389.5</v>
          </cell>
          <cell r="AS720">
            <v>12970.35</v>
          </cell>
          <cell r="AT720">
            <v>353.95</v>
          </cell>
          <cell r="AW720">
            <v>11786.535</v>
          </cell>
          <cell r="AZ720">
            <v>11786.535</v>
          </cell>
          <cell r="BA720">
            <v>0</v>
          </cell>
          <cell r="BB720">
            <v>11786.54</v>
          </cell>
          <cell r="BC720">
            <v>0</v>
          </cell>
          <cell r="BD720">
            <v>0</v>
          </cell>
          <cell r="BE720">
            <v>16.649999999999999</v>
          </cell>
          <cell r="BF720">
            <v>16.649999999999999</v>
          </cell>
          <cell r="BG720">
            <v>16.605</v>
          </cell>
        </row>
        <row r="721">
          <cell r="A721">
            <v>200204</v>
          </cell>
          <cell r="B721" t="str">
            <v>bc</v>
          </cell>
          <cell r="C721" t="str">
            <v>bc60</v>
          </cell>
          <cell r="D721">
            <v>37370</v>
          </cell>
          <cell r="E721">
            <v>37371</v>
          </cell>
          <cell r="F721">
            <v>37358</v>
          </cell>
          <cell r="G721">
            <v>40</v>
          </cell>
          <cell r="H721">
            <v>40</v>
          </cell>
          <cell r="I721" t="str">
            <v>FCA Kovdor</v>
          </cell>
          <cell r="J721" t="str">
            <v>CIF Rotterdam</v>
          </cell>
          <cell r="K721" t="str">
            <v>КГОК</v>
          </cell>
          <cell r="L721" t="str">
            <v>КГОК</v>
          </cell>
          <cell r="M721" t="str">
            <v>GMF</v>
          </cell>
          <cell r="N721" t="str">
            <v>Treibacher</v>
          </cell>
          <cell r="O721">
            <v>2040</v>
          </cell>
          <cell r="P721">
            <v>81600</v>
          </cell>
          <cell r="R721">
            <v>81600</v>
          </cell>
          <cell r="S721">
            <v>81600</v>
          </cell>
          <cell r="T721">
            <v>0</v>
          </cell>
          <cell r="U721">
            <v>1600</v>
          </cell>
          <cell r="V721">
            <v>64000</v>
          </cell>
          <cell r="W721">
            <v>64000</v>
          </cell>
          <cell r="X721">
            <v>0</v>
          </cell>
          <cell r="Y721">
            <v>340</v>
          </cell>
          <cell r="Z721">
            <v>13600</v>
          </cell>
          <cell r="AA721">
            <v>0</v>
          </cell>
          <cell r="AB721">
            <v>13600</v>
          </cell>
          <cell r="AD721">
            <v>2660.06</v>
          </cell>
          <cell r="AE721">
            <v>2660.06</v>
          </cell>
          <cell r="AF721">
            <v>0</v>
          </cell>
          <cell r="AG721">
            <v>125.67</v>
          </cell>
          <cell r="AH721">
            <v>125.67</v>
          </cell>
          <cell r="AI721">
            <v>0</v>
          </cell>
          <cell r="AJ721">
            <v>2040</v>
          </cell>
          <cell r="AK721">
            <v>1680</v>
          </cell>
          <cell r="AL721">
            <v>2030</v>
          </cell>
          <cell r="AM721">
            <v>81200</v>
          </cell>
          <cell r="AN721">
            <v>0</v>
          </cell>
          <cell r="AO721">
            <v>81200</v>
          </cell>
          <cell r="AP721">
            <v>2030</v>
          </cell>
          <cell r="AQ721">
            <v>81200</v>
          </cell>
          <cell r="AS721">
            <v>81200</v>
          </cell>
          <cell r="AT721">
            <v>1680</v>
          </cell>
          <cell r="AW721">
            <v>67200</v>
          </cell>
          <cell r="AZ721">
            <v>67200</v>
          </cell>
          <cell r="BA721">
            <v>0</v>
          </cell>
          <cell r="BB721">
            <v>67200</v>
          </cell>
          <cell r="BC721">
            <v>0</v>
          </cell>
          <cell r="BD721">
            <v>0</v>
          </cell>
          <cell r="BE721">
            <v>400</v>
          </cell>
          <cell r="BF721">
            <v>400</v>
          </cell>
          <cell r="BG721">
            <v>414.27</v>
          </cell>
        </row>
        <row r="722">
          <cell r="A722">
            <v>200204</v>
          </cell>
          <cell r="B722" t="str">
            <v>dfp</v>
          </cell>
          <cell r="C722" t="str">
            <v>dfp105</v>
          </cell>
          <cell r="D722">
            <v>37369</v>
          </cell>
          <cell r="E722">
            <v>37371</v>
          </cell>
          <cell r="F722">
            <v>37371</v>
          </cell>
          <cell r="G722">
            <v>130</v>
          </cell>
          <cell r="H722">
            <v>130</v>
          </cell>
          <cell r="I722" t="str">
            <v>DAF Ivangorod</v>
          </cell>
          <cell r="J722" t="str">
            <v>FOB Tallinn</v>
          </cell>
          <cell r="K722" t="str">
            <v>Фосфорит</v>
          </cell>
          <cell r="L722" t="str">
            <v>Фосфорит</v>
          </cell>
          <cell r="M722" t="str">
            <v>GMF</v>
          </cell>
          <cell r="N722" t="str">
            <v>IET</v>
          </cell>
          <cell r="O722">
            <v>154.5</v>
          </cell>
          <cell r="P722">
            <v>20085</v>
          </cell>
          <cell r="R722">
            <v>20085</v>
          </cell>
          <cell r="S722">
            <v>20085</v>
          </cell>
          <cell r="T722">
            <v>0</v>
          </cell>
          <cell r="U722">
            <v>140.69999999999999</v>
          </cell>
          <cell r="V722">
            <v>18291</v>
          </cell>
          <cell r="W722">
            <v>18291</v>
          </cell>
          <cell r="X722">
            <v>0</v>
          </cell>
          <cell r="Y722">
            <v>13.5</v>
          </cell>
          <cell r="Z722">
            <v>1755</v>
          </cell>
          <cell r="AA722">
            <v>0</v>
          </cell>
          <cell r="AB722">
            <v>1755</v>
          </cell>
          <cell r="AD722">
            <v>0</v>
          </cell>
          <cell r="AE722">
            <v>0</v>
          </cell>
          <cell r="AF722">
            <v>0</v>
          </cell>
          <cell r="AG722">
            <v>0</v>
          </cell>
          <cell r="AH722">
            <v>0</v>
          </cell>
          <cell r="AI722">
            <v>0</v>
          </cell>
          <cell r="AJ722">
            <v>154.5</v>
          </cell>
          <cell r="AK722">
            <v>140.80000000000001</v>
          </cell>
          <cell r="AL722">
            <v>154.4</v>
          </cell>
          <cell r="AM722">
            <v>20072</v>
          </cell>
          <cell r="AN722">
            <v>0</v>
          </cell>
          <cell r="AO722">
            <v>20072</v>
          </cell>
          <cell r="AP722">
            <v>154.4</v>
          </cell>
          <cell r="AQ722">
            <v>20072</v>
          </cell>
          <cell r="AS722">
            <v>20072</v>
          </cell>
          <cell r="AT722">
            <v>140.80000000000001</v>
          </cell>
          <cell r="AU722">
            <v>18304</v>
          </cell>
          <cell r="AW722">
            <v>18304</v>
          </cell>
          <cell r="AX722">
            <v>18304</v>
          </cell>
          <cell r="AZ722">
            <v>18304</v>
          </cell>
          <cell r="BA722">
            <v>0</v>
          </cell>
          <cell r="BB722">
            <v>0</v>
          </cell>
          <cell r="BC722">
            <v>18304</v>
          </cell>
          <cell r="BD722">
            <v>20072</v>
          </cell>
          <cell r="BE722">
            <v>13</v>
          </cell>
          <cell r="BF722">
            <v>13</v>
          </cell>
          <cell r="BG722">
            <v>13</v>
          </cell>
        </row>
        <row r="723">
          <cell r="A723">
            <v>200204</v>
          </cell>
          <cell r="B723" t="str">
            <v>dfp</v>
          </cell>
          <cell r="C723" t="str">
            <v>dfp106</v>
          </cell>
          <cell r="D723">
            <v>37369</v>
          </cell>
          <cell r="E723">
            <v>37371</v>
          </cell>
          <cell r="F723">
            <v>37371</v>
          </cell>
          <cell r="G723">
            <v>65</v>
          </cell>
          <cell r="H723">
            <v>65</v>
          </cell>
          <cell r="I723" t="str">
            <v>DAF Ivangorod</v>
          </cell>
          <cell r="J723" t="str">
            <v>FOB Tallinn</v>
          </cell>
          <cell r="K723" t="str">
            <v>Фосфорит</v>
          </cell>
          <cell r="L723" t="str">
            <v>Фосфорит</v>
          </cell>
          <cell r="M723" t="str">
            <v>GMF</v>
          </cell>
          <cell r="N723" t="str">
            <v>IET</v>
          </cell>
          <cell r="O723">
            <v>151.5</v>
          </cell>
          <cell r="P723">
            <v>9847.5</v>
          </cell>
          <cell r="R723">
            <v>9847.5</v>
          </cell>
          <cell r="S723">
            <v>9847.5</v>
          </cell>
          <cell r="T723">
            <v>0</v>
          </cell>
          <cell r="U723">
            <v>146.69999999999999</v>
          </cell>
          <cell r="V723">
            <v>9535.5</v>
          </cell>
          <cell r="W723">
            <v>9535.5</v>
          </cell>
          <cell r="X723">
            <v>0</v>
          </cell>
          <cell r="Y723">
            <v>4.5</v>
          </cell>
          <cell r="Z723">
            <v>292.5</v>
          </cell>
          <cell r="AA723">
            <v>0</v>
          </cell>
          <cell r="AB723">
            <v>292.5</v>
          </cell>
          <cell r="AD723">
            <v>0</v>
          </cell>
          <cell r="AE723">
            <v>0</v>
          </cell>
          <cell r="AF723">
            <v>0</v>
          </cell>
          <cell r="AG723">
            <v>0</v>
          </cell>
          <cell r="AH723">
            <v>0</v>
          </cell>
          <cell r="AI723">
            <v>0</v>
          </cell>
          <cell r="AJ723">
            <v>151.5</v>
          </cell>
          <cell r="AK723">
            <v>146.80000000000001</v>
          </cell>
          <cell r="AL723">
            <v>151.4</v>
          </cell>
          <cell r="AM723">
            <v>9841</v>
          </cell>
          <cell r="AN723">
            <v>0</v>
          </cell>
          <cell r="AO723">
            <v>9841</v>
          </cell>
          <cell r="AP723">
            <v>151.4</v>
          </cell>
          <cell r="AQ723">
            <v>9841</v>
          </cell>
          <cell r="AS723">
            <v>9841</v>
          </cell>
          <cell r="AT723">
            <v>146.80000000000001</v>
          </cell>
          <cell r="AU723">
            <v>9542</v>
          </cell>
          <cell r="AW723">
            <v>9542</v>
          </cell>
          <cell r="AX723">
            <v>9542</v>
          </cell>
          <cell r="AZ723">
            <v>9542</v>
          </cell>
          <cell r="BA723">
            <v>0</v>
          </cell>
          <cell r="BB723">
            <v>0</v>
          </cell>
          <cell r="BC723">
            <v>9542</v>
          </cell>
          <cell r="BD723">
            <v>9841</v>
          </cell>
          <cell r="BE723">
            <v>6.5</v>
          </cell>
          <cell r="BF723">
            <v>6.5</v>
          </cell>
          <cell r="BG723">
            <v>6.5</v>
          </cell>
        </row>
        <row r="724">
          <cell r="A724">
            <v>200204</v>
          </cell>
          <cell r="B724" t="str">
            <v>eac</v>
          </cell>
          <cell r="C724" t="str">
            <v>eac58</v>
          </cell>
          <cell r="D724">
            <v>37381</v>
          </cell>
          <cell r="E724">
            <v>37371</v>
          </cell>
          <cell r="F724">
            <v>37371</v>
          </cell>
          <cell r="G724">
            <v>192.80000305175781</v>
          </cell>
          <cell r="H724">
            <v>192.80000305175781</v>
          </cell>
          <cell r="I724" t="str">
            <v>FCA Amzya</v>
          </cell>
          <cell r="J724" t="str">
            <v>DAF Buslovskaja</v>
          </cell>
          <cell r="K724" t="str">
            <v>Амзя</v>
          </cell>
          <cell r="L724" t="str">
            <v>НевАзот</v>
          </cell>
          <cell r="M724" t="str">
            <v>GMF</v>
          </cell>
          <cell r="N724" t="str">
            <v>Vinmar</v>
          </cell>
          <cell r="O724">
            <v>410</v>
          </cell>
          <cell r="P724">
            <v>79048</v>
          </cell>
          <cell r="R724">
            <v>79048</v>
          </cell>
          <cell r="S724">
            <v>79048</v>
          </cell>
          <cell r="T724">
            <v>0</v>
          </cell>
          <cell r="U724">
            <v>367.7</v>
          </cell>
          <cell r="V724">
            <v>70892.56</v>
          </cell>
          <cell r="W724">
            <v>0</v>
          </cell>
          <cell r="X724">
            <v>70892.56</v>
          </cell>
          <cell r="Y724">
            <v>-8.77</v>
          </cell>
          <cell r="Z724">
            <v>-1690.856</v>
          </cell>
          <cell r="AA724">
            <v>0</v>
          </cell>
          <cell r="AB724">
            <v>-1690.86</v>
          </cell>
          <cell r="AC724" t="str">
            <v>IPCL</v>
          </cell>
          <cell r="AD724">
            <v>9556.92</v>
          </cell>
          <cell r="AE724">
            <v>9556.92</v>
          </cell>
          <cell r="AF724">
            <v>0</v>
          </cell>
          <cell r="AG724">
            <v>0</v>
          </cell>
          <cell r="AH724">
            <v>0</v>
          </cell>
          <cell r="AI724">
            <v>0</v>
          </cell>
          <cell r="AJ724">
            <v>410</v>
          </cell>
          <cell r="AK724">
            <v>417.77</v>
          </cell>
          <cell r="AL724">
            <v>409.5</v>
          </cell>
          <cell r="AM724">
            <v>78951.600000000006</v>
          </cell>
          <cell r="AN724">
            <v>0</v>
          </cell>
          <cell r="AO724">
            <v>78951.600000000006</v>
          </cell>
          <cell r="AP724">
            <v>409.5</v>
          </cell>
          <cell r="AS724">
            <v>78951.600000000006</v>
          </cell>
          <cell r="AT724">
            <v>417.77</v>
          </cell>
          <cell r="AW724">
            <v>80546.055999999997</v>
          </cell>
          <cell r="AZ724">
            <v>80546.055999999997</v>
          </cell>
          <cell r="BA724">
            <v>0</v>
          </cell>
          <cell r="BB724">
            <v>80546.06</v>
          </cell>
          <cell r="BC724">
            <v>0</v>
          </cell>
          <cell r="BD724">
            <v>78951.600000000006</v>
          </cell>
          <cell r="BE724">
            <v>96.4</v>
          </cell>
          <cell r="BF724">
            <v>96.4</v>
          </cell>
          <cell r="BG724">
            <v>96.575999999999993</v>
          </cell>
        </row>
        <row r="725">
          <cell r="A725">
            <v>200204</v>
          </cell>
          <cell r="B725" t="str">
            <v>eac</v>
          </cell>
          <cell r="C725" t="str">
            <v>eac62</v>
          </cell>
          <cell r="D725">
            <v>37381</v>
          </cell>
          <cell r="E725">
            <v>37371</v>
          </cell>
          <cell r="F725">
            <v>37371</v>
          </cell>
          <cell r="G725">
            <v>134.55000305175781</v>
          </cell>
          <cell r="H725">
            <v>134.55000305175781</v>
          </cell>
          <cell r="I725" t="str">
            <v>FCA Amzya</v>
          </cell>
          <cell r="J725" t="str">
            <v>DAF Buslovskaja</v>
          </cell>
          <cell r="K725" t="str">
            <v>Амзя</v>
          </cell>
          <cell r="L725" t="str">
            <v>НевАзот</v>
          </cell>
          <cell r="M725" t="str">
            <v>GMF</v>
          </cell>
          <cell r="N725" t="str">
            <v>Vopak</v>
          </cell>
          <cell r="O725">
            <v>420</v>
          </cell>
          <cell r="P725">
            <v>56511</v>
          </cell>
          <cell r="R725">
            <v>56511</v>
          </cell>
          <cell r="S725">
            <v>56511</v>
          </cell>
          <cell r="T725">
            <v>0</v>
          </cell>
          <cell r="U725">
            <v>367.7</v>
          </cell>
          <cell r="V725">
            <v>49474.035000000003</v>
          </cell>
          <cell r="W725">
            <v>0</v>
          </cell>
          <cell r="X725">
            <v>49474.04</v>
          </cell>
          <cell r="Y725">
            <v>1.23</v>
          </cell>
          <cell r="Z725">
            <v>165.4965</v>
          </cell>
          <cell r="AA725">
            <v>0</v>
          </cell>
          <cell r="AB725">
            <v>165.5</v>
          </cell>
          <cell r="AC725" t="str">
            <v>IPCL</v>
          </cell>
          <cell r="AD725">
            <v>6669.51</v>
          </cell>
          <cell r="AE725">
            <v>6669.51</v>
          </cell>
          <cell r="AF725">
            <v>0</v>
          </cell>
          <cell r="AG725">
            <v>0</v>
          </cell>
          <cell r="AH725">
            <v>0</v>
          </cell>
          <cell r="AI725">
            <v>0</v>
          </cell>
          <cell r="AJ725">
            <v>420</v>
          </cell>
          <cell r="AK725">
            <v>417.77</v>
          </cell>
          <cell r="AL725">
            <v>419.5</v>
          </cell>
          <cell r="AM725">
            <v>56443.73</v>
          </cell>
          <cell r="AN725">
            <v>0</v>
          </cell>
          <cell r="AO725">
            <v>56443.73</v>
          </cell>
          <cell r="AP725">
            <v>419.5</v>
          </cell>
          <cell r="AS725">
            <v>56443.724999999999</v>
          </cell>
          <cell r="AT725">
            <v>417.77</v>
          </cell>
          <cell r="AW725">
            <v>56210.953500000003</v>
          </cell>
          <cell r="AZ725">
            <v>56210.953500000003</v>
          </cell>
          <cell r="BA725">
            <v>0</v>
          </cell>
          <cell r="BB725">
            <v>56210.95</v>
          </cell>
          <cell r="BC725">
            <v>0</v>
          </cell>
          <cell r="BD725">
            <v>56443.73</v>
          </cell>
          <cell r="BE725">
            <v>67.275000000000006</v>
          </cell>
          <cell r="BF725">
            <v>67.275000000000006</v>
          </cell>
          <cell r="BG725">
            <v>67.408500000000004</v>
          </cell>
        </row>
        <row r="726">
          <cell r="A726">
            <v>200204</v>
          </cell>
          <cell r="B726" t="str">
            <v>map</v>
          </cell>
          <cell r="C726" t="str">
            <v>map88</v>
          </cell>
          <cell r="D726">
            <v>37371</v>
          </cell>
          <cell r="E726">
            <v>37371</v>
          </cell>
          <cell r="F726">
            <v>37373</v>
          </cell>
          <cell r="G726">
            <v>3174.699951171875</v>
          </cell>
          <cell r="H726">
            <v>3184.922119140625</v>
          </cell>
          <cell r="I726" t="str">
            <v>FCA Sala</v>
          </cell>
          <cell r="J726" t="str">
            <v>FOB Tallinn</v>
          </cell>
          <cell r="K726" t="str">
            <v>Фосфорит</v>
          </cell>
          <cell r="L726" t="str">
            <v>Фосфорит</v>
          </cell>
          <cell r="M726" t="str">
            <v>GMF</v>
          </cell>
          <cell r="N726" t="str">
            <v>Unifert</v>
          </cell>
          <cell r="O726">
            <v>142</v>
          </cell>
          <cell r="P726">
            <v>452258.92</v>
          </cell>
          <cell r="R726">
            <v>452258.92</v>
          </cell>
          <cell r="S726">
            <v>452258.92</v>
          </cell>
          <cell r="T726">
            <v>0</v>
          </cell>
          <cell r="U726">
            <v>122</v>
          </cell>
          <cell r="V726">
            <v>387313.4</v>
          </cell>
          <cell r="W726">
            <v>387313.4</v>
          </cell>
          <cell r="X726">
            <v>0</v>
          </cell>
          <cell r="Y726">
            <v>9.59</v>
          </cell>
          <cell r="Z726">
            <v>30543.401999999998</v>
          </cell>
          <cell r="AA726">
            <v>0</v>
          </cell>
          <cell r="AB726">
            <v>30543.4</v>
          </cell>
          <cell r="AC726" t="str">
            <v>IPCL</v>
          </cell>
          <cell r="AD726">
            <v>33441.680999999997</v>
          </cell>
          <cell r="AE726">
            <v>22102</v>
          </cell>
          <cell r="AF726">
            <v>11339.68</v>
          </cell>
          <cell r="AG726">
            <v>0</v>
          </cell>
          <cell r="AH726">
            <v>0</v>
          </cell>
          <cell r="AI726">
            <v>0</v>
          </cell>
          <cell r="AJ726">
            <v>142</v>
          </cell>
          <cell r="AK726">
            <v>132.21</v>
          </cell>
          <cell r="AL726">
            <v>141.9</v>
          </cell>
          <cell r="AM726">
            <v>451940.43</v>
          </cell>
          <cell r="AN726">
            <v>0</v>
          </cell>
          <cell r="AO726">
            <v>451940.43</v>
          </cell>
          <cell r="AP726">
            <v>141.9</v>
          </cell>
          <cell r="AQ726">
            <v>451940.43180000002</v>
          </cell>
          <cell r="AS726">
            <v>451940.43180000002</v>
          </cell>
          <cell r="AT726">
            <v>132.21</v>
          </cell>
          <cell r="AW726">
            <v>421078.53759999998</v>
          </cell>
          <cell r="AZ726">
            <v>421078.53759999998</v>
          </cell>
          <cell r="BA726">
            <v>0</v>
          </cell>
          <cell r="BB726">
            <v>400000</v>
          </cell>
          <cell r="BC726">
            <v>21078.54</v>
          </cell>
          <cell r="BD726">
            <v>0</v>
          </cell>
          <cell r="BE726">
            <v>318.49220000000003</v>
          </cell>
          <cell r="BF726">
            <v>318.49220000000003</v>
          </cell>
          <cell r="BG726">
            <v>323.45659999999998</v>
          </cell>
          <cell r="BH726" t="str">
            <v>Amur 2511</v>
          </cell>
        </row>
        <row r="727">
          <cell r="A727">
            <v>200204</v>
          </cell>
          <cell r="B727" t="str">
            <v>vam</v>
          </cell>
          <cell r="C727" t="str">
            <v>vam11</v>
          </cell>
          <cell r="D727">
            <v>37379</v>
          </cell>
          <cell r="E727">
            <v>37371</v>
          </cell>
          <cell r="F727">
            <v>37371</v>
          </cell>
          <cell r="G727">
            <v>35.599998474121094</v>
          </cell>
          <cell r="H727">
            <v>35.599998474121094</v>
          </cell>
          <cell r="I727" t="str">
            <v>FCA Nevinnomyssk</v>
          </cell>
          <cell r="J727" t="str">
            <v>DAF Buslovskaja</v>
          </cell>
          <cell r="K727" t="str">
            <v>НевАзот</v>
          </cell>
          <cell r="L727" t="str">
            <v>НевАзот</v>
          </cell>
          <cell r="M727" t="str">
            <v>GMF</v>
          </cell>
          <cell r="N727" t="str">
            <v>Vinmar</v>
          </cell>
          <cell r="O727">
            <v>445</v>
          </cell>
          <cell r="P727">
            <v>15842</v>
          </cell>
          <cell r="R727">
            <v>15842</v>
          </cell>
          <cell r="S727">
            <v>15842</v>
          </cell>
          <cell r="T727">
            <v>0</v>
          </cell>
          <cell r="U727">
            <v>310</v>
          </cell>
          <cell r="V727">
            <v>11036</v>
          </cell>
          <cell r="W727">
            <v>11036</v>
          </cell>
          <cell r="X727">
            <v>0</v>
          </cell>
          <cell r="Y727">
            <v>69.52</v>
          </cell>
          <cell r="Z727">
            <v>2474.9119999999998</v>
          </cell>
          <cell r="AA727">
            <v>0</v>
          </cell>
          <cell r="AB727">
            <v>2474.91</v>
          </cell>
          <cell r="AC727" t="str">
            <v>Transair</v>
          </cell>
          <cell r="AD727">
            <v>2277.61</v>
          </cell>
          <cell r="AE727">
            <v>2277.61</v>
          </cell>
          <cell r="AF727">
            <v>0</v>
          </cell>
          <cell r="AG727">
            <v>0</v>
          </cell>
          <cell r="AH727">
            <v>0</v>
          </cell>
          <cell r="AI727">
            <v>0</v>
          </cell>
          <cell r="AJ727">
            <v>445</v>
          </cell>
          <cell r="AK727">
            <v>374.48</v>
          </cell>
          <cell r="AL727">
            <v>444.5</v>
          </cell>
          <cell r="AM727">
            <v>15824.2</v>
          </cell>
          <cell r="AN727">
            <v>0</v>
          </cell>
          <cell r="AO727">
            <v>15824.2</v>
          </cell>
          <cell r="AP727">
            <v>444.5</v>
          </cell>
          <cell r="AS727">
            <v>15824.2</v>
          </cell>
          <cell r="AT727">
            <v>374.48</v>
          </cell>
          <cell r="AW727">
            <v>13331.487999999999</v>
          </cell>
          <cell r="AZ727">
            <v>13331.487999999999</v>
          </cell>
          <cell r="BA727">
            <v>0</v>
          </cell>
          <cell r="BB727">
            <v>13331.49</v>
          </cell>
          <cell r="BC727">
            <v>0</v>
          </cell>
          <cell r="BD727">
            <v>0</v>
          </cell>
          <cell r="BE727">
            <v>17.8</v>
          </cell>
          <cell r="BF727">
            <v>17.8</v>
          </cell>
          <cell r="BG727">
            <v>17.878</v>
          </cell>
        </row>
        <row r="728">
          <cell r="A728">
            <v>200204</v>
          </cell>
          <cell r="B728" t="str">
            <v>aac</v>
          </cell>
          <cell r="C728" t="str">
            <v>aac97</v>
          </cell>
          <cell r="D728">
            <v>37382</v>
          </cell>
          <cell r="E728">
            <v>37372</v>
          </cell>
          <cell r="F728">
            <v>37372</v>
          </cell>
          <cell r="G728">
            <v>133.19999694824219</v>
          </cell>
          <cell r="H728">
            <v>133.19999694824219</v>
          </cell>
          <cell r="I728" t="str">
            <v>FCA Nevinnomyssk</v>
          </cell>
          <cell r="J728" t="str">
            <v>DAF Buslovskaja</v>
          </cell>
          <cell r="K728" t="str">
            <v>НевАзот</v>
          </cell>
          <cell r="L728" t="str">
            <v>НевАзот</v>
          </cell>
          <cell r="M728" t="str">
            <v>GMF</v>
          </cell>
          <cell r="N728" t="str">
            <v>Vinmar</v>
          </cell>
          <cell r="O728">
            <v>215</v>
          </cell>
          <cell r="P728">
            <v>28638</v>
          </cell>
          <cell r="R728">
            <v>28638</v>
          </cell>
          <cell r="S728">
            <v>28638</v>
          </cell>
          <cell r="T728">
            <v>0</v>
          </cell>
          <cell r="U728">
            <v>110</v>
          </cell>
          <cell r="V728">
            <v>14652</v>
          </cell>
          <cell r="W728">
            <v>14652</v>
          </cell>
          <cell r="X728">
            <v>0</v>
          </cell>
          <cell r="Y728">
            <v>46.96</v>
          </cell>
          <cell r="Z728">
            <v>6255.0720000000001</v>
          </cell>
          <cell r="AA728">
            <v>0</v>
          </cell>
          <cell r="AB728">
            <v>6255.07</v>
          </cell>
          <cell r="AC728" t="str">
            <v>IPCL</v>
          </cell>
          <cell r="AD728">
            <v>7530.49</v>
          </cell>
          <cell r="AE728">
            <v>7530.49</v>
          </cell>
          <cell r="AF728">
            <v>0</v>
          </cell>
          <cell r="AG728">
            <v>0</v>
          </cell>
          <cell r="AH728">
            <v>0</v>
          </cell>
          <cell r="AI728">
            <v>0</v>
          </cell>
          <cell r="AJ728">
            <v>215</v>
          </cell>
          <cell r="AK728">
            <v>167.04</v>
          </cell>
          <cell r="AL728">
            <v>214.5</v>
          </cell>
          <cell r="AM728">
            <v>28571.4</v>
          </cell>
          <cell r="AN728">
            <v>0</v>
          </cell>
          <cell r="AO728">
            <v>28571.4</v>
          </cell>
          <cell r="AP728">
            <v>214.5</v>
          </cell>
          <cell r="AS728">
            <v>28571.4</v>
          </cell>
          <cell r="AT728">
            <v>167.04</v>
          </cell>
          <cell r="AW728">
            <v>22249.727999999999</v>
          </cell>
          <cell r="AZ728">
            <v>22249.727999999999</v>
          </cell>
          <cell r="BA728">
            <v>0</v>
          </cell>
          <cell r="BB728">
            <v>22249.73</v>
          </cell>
          <cell r="BC728">
            <v>0</v>
          </cell>
          <cell r="BD728">
            <v>28571.4</v>
          </cell>
          <cell r="BE728">
            <v>66.599999999999994</v>
          </cell>
          <cell r="BF728">
            <v>66.599999999999994</v>
          </cell>
          <cell r="BG728">
            <v>67.238</v>
          </cell>
        </row>
        <row r="729">
          <cell r="A729">
            <v>200205</v>
          </cell>
          <cell r="B729" t="str">
            <v>bc</v>
          </cell>
          <cell r="C729" t="str">
            <v>bc67</v>
          </cell>
          <cell r="D729">
            <v>37383</v>
          </cell>
          <cell r="E729">
            <v>37372</v>
          </cell>
          <cell r="F729">
            <v>37378</v>
          </cell>
          <cell r="G729">
            <v>20</v>
          </cell>
          <cell r="H729">
            <v>20</v>
          </cell>
          <cell r="I729" t="str">
            <v>FCA Kovdor</v>
          </cell>
          <cell r="J729" t="str">
            <v>CIF Marseille</v>
          </cell>
          <cell r="K729" t="str">
            <v>КГОК</v>
          </cell>
          <cell r="L729" t="str">
            <v>КГОК</v>
          </cell>
          <cell r="M729" t="str">
            <v>GMF</v>
          </cell>
          <cell r="N729" t="str">
            <v>Oximet</v>
          </cell>
          <cell r="O729">
            <v>2160</v>
          </cell>
          <cell r="P729">
            <v>43200</v>
          </cell>
          <cell r="Q729">
            <v>-34</v>
          </cell>
          <cell r="R729">
            <v>43166</v>
          </cell>
          <cell r="S729">
            <v>0</v>
          </cell>
          <cell r="T729">
            <v>43166</v>
          </cell>
          <cell r="U729">
            <v>1600</v>
          </cell>
          <cell r="V729">
            <v>32000</v>
          </cell>
          <cell r="W729">
            <v>32000</v>
          </cell>
          <cell r="X729">
            <v>0</v>
          </cell>
          <cell r="Y729">
            <v>411.3</v>
          </cell>
          <cell r="Z729">
            <v>8226</v>
          </cell>
          <cell r="AA729">
            <v>0</v>
          </cell>
          <cell r="AB729">
            <v>8226</v>
          </cell>
          <cell r="AD729">
            <v>2260.0450000000001</v>
          </cell>
          <cell r="AE729">
            <v>1035.04</v>
          </cell>
          <cell r="AF729">
            <v>1225</v>
          </cell>
          <cell r="AG729">
            <v>69.3</v>
          </cell>
          <cell r="AH729">
            <v>69.3</v>
          </cell>
          <cell r="AI729">
            <v>0</v>
          </cell>
          <cell r="AJ729">
            <v>2160</v>
          </cell>
          <cell r="AK729">
            <v>1727</v>
          </cell>
          <cell r="AL729">
            <v>2150</v>
          </cell>
          <cell r="AM729">
            <v>43000</v>
          </cell>
          <cell r="AN729">
            <v>-34</v>
          </cell>
          <cell r="AO729">
            <v>42966</v>
          </cell>
          <cell r="AP729">
            <v>2150</v>
          </cell>
          <cell r="AQ729">
            <v>43000</v>
          </cell>
          <cell r="AR729">
            <v>-34</v>
          </cell>
          <cell r="AS729">
            <v>42966</v>
          </cell>
          <cell r="AT729">
            <v>1727</v>
          </cell>
          <cell r="AW729">
            <v>34540</v>
          </cell>
          <cell r="AZ729">
            <v>34540</v>
          </cell>
          <cell r="BA729">
            <v>0</v>
          </cell>
          <cell r="BB729">
            <v>0</v>
          </cell>
          <cell r="BC729">
            <v>34540</v>
          </cell>
          <cell r="BD729">
            <v>-34</v>
          </cell>
          <cell r="BE729">
            <v>200</v>
          </cell>
          <cell r="BF729">
            <v>200</v>
          </cell>
          <cell r="BG729">
            <v>210.655</v>
          </cell>
        </row>
        <row r="730">
          <cell r="A730">
            <v>200205</v>
          </cell>
          <cell r="B730" t="str">
            <v>bc</v>
          </cell>
          <cell r="C730" t="str">
            <v>bc71</v>
          </cell>
          <cell r="D730">
            <v>37383</v>
          </cell>
          <cell r="E730">
            <v>37372</v>
          </cell>
          <cell r="F730">
            <v>37378</v>
          </cell>
          <cell r="G730">
            <v>20</v>
          </cell>
          <cell r="H730">
            <v>20</v>
          </cell>
          <cell r="I730" t="str">
            <v>FCA Kovdor</v>
          </cell>
          <cell r="J730" t="str">
            <v>DDP Langenaubach</v>
          </cell>
          <cell r="K730" t="str">
            <v>КГОК</v>
          </cell>
          <cell r="L730" t="str">
            <v>КГОК</v>
          </cell>
          <cell r="M730" t="str">
            <v>GMF</v>
          </cell>
          <cell r="N730" t="str">
            <v>Kreutz</v>
          </cell>
          <cell r="O730">
            <v>2250</v>
          </cell>
          <cell r="P730">
            <v>45000</v>
          </cell>
          <cell r="R730">
            <v>45000</v>
          </cell>
          <cell r="S730">
            <v>0</v>
          </cell>
          <cell r="T730">
            <v>45000</v>
          </cell>
          <cell r="U730">
            <v>1600</v>
          </cell>
          <cell r="V730">
            <v>32000</v>
          </cell>
          <cell r="W730">
            <v>32000</v>
          </cell>
          <cell r="X730">
            <v>0</v>
          </cell>
          <cell r="Y730">
            <v>473</v>
          </cell>
          <cell r="Z730">
            <v>9460</v>
          </cell>
          <cell r="AA730">
            <v>0</v>
          </cell>
          <cell r="AB730">
            <v>9460</v>
          </cell>
          <cell r="AD730">
            <v>1675.0450000000001</v>
          </cell>
          <cell r="AE730">
            <v>1675.05</v>
          </cell>
          <cell r="AF730">
            <v>0</v>
          </cell>
          <cell r="AG730">
            <v>66.53</v>
          </cell>
          <cell r="AH730">
            <v>66.53</v>
          </cell>
          <cell r="AI730">
            <v>0</v>
          </cell>
          <cell r="AJ730">
            <v>2250</v>
          </cell>
          <cell r="AK730">
            <v>1698</v>
          </cell>
          <cell r="AL730">
            <v>2184</v>
          </cell>
          <cell r="AM730">
            <v>43680</v>
          </cell>
          <cell r="AN730">
            <v>-60</v>
          </cell>
          <cell r="AO730">
            <v>43620</v>
          </cell>
          <cell r="AP730">
            <v>2184</v>
          </cell>
          <cell r="AQ730">
            <v>43680</v>
          </cell>
          <cell r="AR730">
            <v>-60</v>
          </cell>
          <cell r="AS730">
            <v>43620</v>
          </cell>
          <cell r="AT730">
            <v>1698</v>
          </cell>
          <cell r="AW730">
            <v>33960</v>
          </cell>
          <cell r="AZ730">
            <v>33960</v>
          </cell>
          <cell r="BA730">
            <v>0</v>
          </cell>
          <cell r="BB730">
            <v>33960</v>
          </cell>
          <cell r="BC730">
            <v>0</v>
          </cell>
          <cell r="BD730">
            <v>-60</v>
          </cell>
          <cell r="BE730">
            <v>200</v>
          </cell>
          <cell r="BF730">
            <v>200</v>
          </cell>
          <cell r="BG730">
            <v>218.42500000000001</v>
          </cell>
        </row>
        <row r="731">
          <cell r="A731">
            <v>200204</v>
          </cell>
          <cell r="B731" t="str">
            <v>eac</v>
          </cell>
          <cell r="C731" t="str">
            <v>eac51</v>
          </cell>
          <cell r="D731">
            <v>37382</v>
          </cell>
          <cell r="E731">
            <v>37372</v>
          </cell>
          <cell r="F731">
            <v>37372</v>
          </cell>
          <cell r="G731">
            <v>178.80000305175781</v>
          </cell>
          <cell r="H731">
            <v>178.80000305175781</v>
          </cell>
          <cell r="I731" t="str">
            <v>FCA Almezh</v>
          </cell>
          <cell r="J731" t="str">
            <v>DAF Buslovskaja</v>
          </cell>
          <cell r="K731" t="str">
            <v>Молома</v>
          </cell>
          <cell r="L731" t="str">
            <v>НевАзот</v>
          </cell>
          <cell r="M731" t="str">
            <v>GMF</v>
          </cell>
          <cell r="N731" t="str">
            <v>Vinmar</v>
          </cell>
          <cell r="O731">
            <v>410</v>
          </cell>
          <cell r="P731">
            <v>73308</v>
          </cell>
          <cell r="R731">
            <v>73308</v>
          </cell>
          <cell r="S731">
            <v>73308</v>
          </cell>
          <cell r="T731">
            <v>0</v>
          </cell>
          <cell r="U731">
            <v>367.7</v>
          </cell>
          <cell r="V731">
            <v>65744.759999999995</v>
          </cell>
          <cell r="W731">
            <v>0</v>
          </cell>
          <cell r="X731">
            <v>65744.759999999995</v>
          </cell>
          <cell r="Y731">
            <v>-3.74</v>
          </cell>
          <cell r="Z731">
            <v>-668.71199999999999</v>
          </cell>
          <cell r="AA731">
            <v>0</v>
          </cell>
          <cell r="AB731">
            <v>-668.71</v>
          </cell>
          <cell r="AC731" t="str">
            <v>IPCL</v>
          </cell>
          <cell r="AD731">
            <v>7963.26</v>
          </cell>
          <cell r="AE731">
            <v>7963.26</v>
          </cell>
          <cell r="AF731">
            <v>0</v>
          </cell>
          <cell r="AG731">
            <v>0</v>
          </cell>
          <cell r="AH731">
            <v>0</v>
          </cell>
          <cell r="AI731">
            <v>0</v>
          </cell>
          <cell r="AJ731">
            <v>410</v>
          </cell>
          <cell r="AK731">
            <v>412.74</v>
          </cell>
          <cell r="AL731">
            <v>409.5</v>
          </cell>
          <cell r="AM731">
            <v>73218.600000000006</v>
          </cell>
          <cell r="AN731">
            <v>0</v>
          </cell>
          <cell r="AO731">
            <v>73218.600000000006</v>
          </cell>
          <cell r="AP731">
            <v>409.5</v>
          </cell>
          <cell r="AS731">
            <v>73218.600000000006</v>
          </cell>
          <cell r="AT731">
            <v>412.74</v>
          </cell>
          <cell r="AW731">
            <v>73797.911999999997</v>
          </cell>
          <cell r="AZ731">
            <v>73797.911999999997</v>
          </cell>
          <cell r="BA731">
            <v>0</v>
          </cell>
          <cell r="BB731">
            <v>73797.91</v>
          </cell>
          <cell r="BC731">
            <v>0</v>
          </cell>
          <cell r="BD731">
            <v>73218.600000000006</v>
          </cell>
          <cell r="BE731">
            <v>89.4</v>
          </cell>
          <cell r="BF731">
            <v>89.4</v>
          </cell>
          <cell r="BG731">
            <v>89.891999999999996</v>
          </cell>
        </row>
        <row r="732">
          <cell r="A732">
            <v>200204</v>
          </cell>
          <cell r="B732" t="str">
            <v>foc</v>
          </cell>
          <cell r="C732" t="str">
            <v>foc101</v>
          </cell>
          <cell r="D732">
            <v>37368</v>
          </cell>
          <cell r="E732">
            <v>37372</v>
          </cell>
          <cell r="F732">
            <v>37375</v>
          </cell>
          <cell r="G732">
            <v>3864.2900390625</v>
          </cell>
          <cell r="H732">
            <v>3864.2900390625</v>
          </cell>
          <cell r="I732" t="str">
            <v>FCA Kovdor</v>
          </cell>
          <cell r="J732" t="str">
            <v>DAF Bel-Pol</v>
          </cell>
          <cell r="K732" t="str">
            <v>КГОК</v>
          </cell>
          <cell r="L732" t="str">
            <v>КГОК</v>
          </cell>
          <cell r="M732" t="str">
            <v>GMF</v>
          </cell>
          <cell r="N732" t="str">
            <v>Shiran</v>
          </cell>
          <cell r="O732">
            <v>13.402799999999999</v>
          </cell>
          <cell r="P732">
            <v>100250.51</v>
          </cell>
          <cell r="R732">
            <v>100250.51</v>
          </cell>
          <cell r="S732">
            <v>48204</v>
          </cell>
          <cell r="T732">
            <v>52046.51</v>
          </cell>
          <cell r="U732">
            <v>11.32</v>
          </cell>
          <cell r="V732">
            <v>43743.762799999997</v>
          </cell>
          <cell r="W732">
            <v>43743.77</v>
          </cell>
          <cell r="X732">
            <v>0</v>
          </cell>
          <cell r="Y732">
            <v>2.1</v>
          </cell>
          <cell r="Z732">
            <v>8115.009</v>
          </cell>
          <cell r="AA732">
            <v>0</v>
          </cell>
          <cell r="AB732">
            <v>8115.01</v>
          </cell>
          <cell r="AC732" t="str">
            <v>Intergate</v>
          </cell>
          <cell r="AD732">
            <v>47400</v>
          </cell>
          <cell r="AE732">
            <v>47400</v>
          </cell>
          <cell r="AF732">
            <v>0</v>
          </cell>
          <cell r="AG732">
            <v>0</v>
          </cell>
          <cell r="AH732">
            <v>0</v>
          </cell>
          <cell r="AI732">
            <v>0</v>
          </cell>
          <cell r="AJ732">
            <v>13.402799999999999</v>
          </cell>
          <cell r="AK732">
            <v>11.420199999999999</v>
          </cell>
          <cell r="AL732">
            <v>13.3454</v>
          </cell>
          <cell r="AM732">
            <v>51570.5</v>
          </cell>
          <cell r="AN732">
            <v>48458.2</v>
          </cell>
          <cell r="AO732">
            <v>100028.7</v>
          </cell>
          <cell r="AP732">
            <v>13.3454</v>
          </cell>
          <cell r="AQ732">
            <v>51570.495799999997</v>
          </cell>
          <cell r="AR732">
            <v>48458.2</v>
          </cell>
          <cell r="AS732">
            <v>100028.6958</v>
          </cell>
          <cell r="AT732">
            <v>11.420199999999999</v>
          </cell>
          <cell r="AU732">
            <v>44130.96</v>
          </cell>
          <cell r="AV732">
            <v>47400</v>
          </cell>
          <cell r="AW732">
            <v>91530.96</v>
          </cell>
          <cell r="AX732">
            <v>44130.964699999997</v>
          </cell>
          <cell r="AY732">
            <v>47400</v>
          </cell>
          <cell r="AZ732">
            <v>91530.964699999997</v>
          </cell>
          <cell r="BA732">
            <v>0</v>
          </cell>
          <cell r="BB732">
            <v>91530.96</v>
          </cell>
          <cell r="BC732">
            <v>0</v>
          </cell>
          <cell r="BD732">
            <v>0</v>
          </cell>
          <cell r="BE732">
            <v>221.81</v>
          </cell>
          <cell r="BF732">
            <v>382.72680000000003</v>
          </cell>
          <cell r="BG732">
            <v>387.20190000000002</v>
          </cell>
        </row>
        <row r="733">
          <cell r="A733">
            <v>200204</v>
          </cell>
          <cell r="B733" t="str">
            <v>uan</v>
          </cell>
          <cell r="C733" t="str">
            <v>uan08</v>
          </cell>
          <cell r="D733">
            <v>37369</v>
          </cell>
          <cell r="E733">
            <v>37372</v>
          </cell>
          <cell r="F733">
            <v>37372</v>
          </cell>
          <cell r="G733">
            <v>21046.08984375</v>
          </cell>
          <cell r="H733">
            <v>21046.08984375</v>
          </cell>
          <cell r="I733" t="str">
            <v>FCA Nevinnomyssk</v>
          </cell>
          <cell r="J733" t="str">
            <v>FOB Novorossijsk</v>
          </cell>
          <cell r="K733" t="str">
            <v>НевАзот</v>
          </cell>
          <cell r="L733" t="str">
            <v>НевАзот</v>
          </cell>
          <cell r="M733" t="str">
            <v>GMF</v>
          </cell>
          <cell r="N733" t="str">
            <v>Transammonia</v>
          </cell>
          <cell r="O733">
            <v>51</v>
          </cell>
          <cell r="P733">
            <v>1073350.3400000001</v>
          </cell>
          <cell r="R733">
            <v>1073350.3400000001</v>
          </cell>
          <cell r="S733">
            <v>1073350.3400000001</v>
          </cell>
          <cell r="T733">
            <v>0</v>
          </cell>
          <cell r="U733">
            <v>34.200000000000003</v>
          </cell>
          <cell r="V733">
            <v>719776.10699999996</v>
          </cell>
          <cell r="W733">
            <v>719776.11</v>
          </cell>
          <cell r="X733">
            <v>0</v>
          </cell>
          <cell r="Y733">
            <v>3.68</v>
          </cell>
          <cell r="Z733">
            <v>77449.592799999999</v>
          </cell>
          <cell r="AA733">
            <v>77449.59</v>
          </cell>
          <cell r="AB733">
            <v>0</v>
          </cell>
          <cell r="AC733" t="str">
            <v>-</v>
          </cell>
          <cell r="AD733">
            <v>272967.72249999997</v>
          </cell>
          <cell r="AE733">
            <v>272967.73</v>
          </cell>
          <cell r="AF733">
            <v>0</v>
          </cell>
          <cell r="AG733">
            <v>0</v>
          </cell>
          <cell r="AH733">
            <v>0</v>
          </cell>
          <cell r="AI733">
            <v>0</v>
          </cell>
          <cell r="AJ733">
            <v>51</v>
          </cell>
          <cell r="AK733">
            <v>47.22</v>
          </cell>
          <cell r="AL733">
            <v>50.95</v>
          </cell>
          <cell r="AM733">
            <v>1072298.03</v>
          </cell>
          <cell r="AN733">
            <v>0</v>
          </cell>
          <cell r="AO733">
            <v>1072298.03</v>
          </cell>
          <cell r="AP733">
            <v>50.95</v>
          </cell>
          <cell r="AQ733">
            <v>1072298.0307</v>
          </cell>
          <cell r="AR733">
            <v>0</v>
          </cell>
          <cell r="AS733">
            <v>1072298.0307</v>
          </cell>
          <cell r="AT733">
            <v>47.22</v>
          </cell>
          <cell r="AW733">
            <v>993796.13370000001</v>
          </cell>
          <cell r="AZ733">
            <v>993796.13370000001</v>
          </cell>
          <cell r="BA733">
            <v>0</v>
          </cell>
          <cell r="BB733">
            <v>993796.13</v>
          </cell>
          <cell r="BC733">
            <v>0</v>
          </cell>
          <cell r="BD733">
            <v>122298.03</v>
          </cell>
          <cell r="BE733">
            <v>1052.3043</v>
          </cell>
          <cell r="BF733">
            <v>1052.3043</v>
          </cell>
          <cell r="BG733">
            <v>1052.3042</v>
          </cell>
          <cell r="BH733" t="str">
            <v>Chembulk Clipper</v>
          </cell>
        </row>
        <row r="734">
          <cell r="A734">
            <v>200204</v>
          </cell>
          <cell r="B734" t="str">
            <v>vam</v>
          </cell>
          <cell r="C734" t="str">
            <v>vam12</v>
          </cell>
          <cell r="D734">
            <v>37380</v>
          </cell>
          <cell r="E734">
            <v>37372</v>
          </cell>
          <cell r="F734">
            <v>37372</v>
          </cell>
          <cell r="G734">
            <v>32.599998474121094</v>
          </cell>
          <cell r="H734">
            <v>32.599998474121094</v>
          </cell>
          <cell r="I734" t="str">
            <v>FCA Nevinnomyssk</v>
          </cell>
          <cell r="J734" t="str">
            <v>DAF Buslovskaja</v>
          </cell>
          <cell r="K734" t="str">
            <v>НевАзот</v>
          </cell>
          <cell r="L734" t="str">
            <v>НевАзот</v>
          </cell>
          <cell r="M734" t="str">
            <v>GMF</v>
          </cell>
          <cell r="N734" t="str">
            <v>Vinmar</v>
          </cell>
          <cell r="O734">
            <v>445</v>
          </cell>
          <cell r="P734">
            <v>14507</v>
          </cell>
          <cell r="R734">
            <v>14507</v>
          </cell>
          <cell r="S734">
            <v>14507</v>
          </cell>
          <cell r="T734">
            <v>0</v>
          </cell>
          <cell r="U734">
            <v>310</v>
          </cell>
          <cell r="V734">
            <v>10106</v>
          </cell>
          <cell r="W734">
            <v>10106</v>
          </cell>
          <cell r="X734">
            <v>0</v>
          </cell>
          <cell r="Y734">
            <v>69.52</v>
          </cell>
          <cell r="Z734">
            <v>2266.3519999999999</v>
          </cell>
          <cell r="AA734">
            <v>0</v>
          </cell>
          <cell r="AB734">
            <v>2266.35</v>
          </cell>
          <cell r="AC734" t="str">
            <v>Transair</v>
          </cell>
          <cell r="AD734">
            <v>2085.6799999999998</v>
          </cell>
          <cell r="AE734">
            <v>2085.6799999999998</v>
          </cell>
          <cell r="AF734">
            <v>0</v>
          </cell>
          <cell r="AG734">
            <v>0</v>
          </cell>
          <cell r="AH734">
            <v>0</v>
          </cell>
          <cell r="AI734">
            <v>0</v>
          </cell>
          <cell r="AJ734">
            <v>445</v>
          </cell>
          <cell r="AK734">
            <v>374.48</v>
          </cell>
          <cell r="AL734">
            <v>444.5</v>
          </cell>
          <cell r="AM734">
            <v>14490.7</v>
          </cell>
          <cell r="AN734">
            <v>0</v>
          </cell>
          <cell r="AO734">
            <v>14490.7</v>
          </cell>
          <cell r="AP734">
            <v>444.5</v>
          </cell>
          <cell r="AS734">
            <v>14490.7</v>
          </cell>
          <cell r="AT734">
            <v>374.48</v>
          </cell>
          <cell r="AW734">
            <v>12208.048000000001</v>
          </cell>
          <cell r="AZ734">
            <v>12208.048000000001</v>
          </cell>
          <cell r="BA734">
            <v>0</v>
          </cell>
          <cell r="BB734">
            <v>12208.05</v>
          </cell>
          <cell r="BC734">
            <v>0</v>
          </cell>
          <cell r="BD734">
            <v>0</v>
          </cell>
          <cell r="BE734">
            <v>16.3</v>
          </cell>
          <cell r="BF734">
            <v>16.3</v>
          </cell>
          <cell r="BG734">
            <v>16.367999999999999</v>
          </cell>
        </row>
        <row r="735">
          <cell r="A735">
            <v>200204</v>
          </cell>
          <cell r="B735" t="str">
            <v>aac</v>
          </cell>
          <cell r="C735" t="str">
            <v>aac88</v>
          </cell>
          <cell r="D735">
            <v>37386</v>
          </cell>
          <cell r="E735">
            <v>37373</v>
          </cell>
          <cell r="F735">
            <v>37373</v>
          </cell>
          <cell r="G735">
            <v>66.599998474121094</v>
          </cell>
          <cell r="H735">
            <v>66.599998474121094</v>
          </cell>
          <cell r="I735" t="str">
            <v>FCA Nevinnomyssk</v>
          </cell>
          <cell r="J735" t="str">
            <v>DAF Buslovskaja</v>
          </cell>
          <cell r="K735" t="str">
            <v>НевАзот</v>
          </cell>
          <cell r="L735" t="str">
            <v>НевАзот</v>
          </cell>
          <cell r="M735" t="str">
            <v>GMF</v>
          </cell>
          <cell r="N735" t="str">
            <v>Crudex2</v>
          </cell>
          <cell r="O735">
            <v>220</v>
          </cell>
          <cell r="P735">
            <v>14652</v>
          </cell>
          <cell r="R735">
            <v>14652</v>
          </cell>
          <cell r="S735">
            <v>14652</v>
          </cell>
          <cell r="T735">
            <v>0</v>
          </cell>
          <cell r="U735">
            <v>110</v>
          </cell>
          <cell r="V735">
            <v>7326</v>
          </cell>
          <cell r="W735">
            <v>0</v>
          </cell>
          <cell r="X735">
            <v>7326</v>
          </cell>
          <cell r="Y735">
            <v>51.96</v>
          </cell>
          <cell r="Z735">
            <v>3460.5360000000001</v>
          </cell>
          <cell r="AA735">
            <v>0</v>
          </cell>
          <cell r="AB735">
            <v>3460.54</v>
          </cell>
          <cell r="AC735" t="str">
            <v>IPCL</v>
          </cell>
          <cell r="AD735">
            <v>3765.25</v>
          </cell>
          <cell r="AE735">
            <v>3765.25</v>
          </cell>
          <cell r="AF735">
            <v>0</v>
          </cell>
          <cell r="AG735">
            <v>0</v>
          </cell>
          <cell r="AH735">
            <v>0</v>
          </cell>
          <cell r="AI735">
            <v>0</v>
          </cell>
          <cell r="AJ735">
            <v>220</v>
          </cell>
          <cell r="AK735">
            <v>167.04</v>
          </cell>
          <cell r="AL735">
            <v>219.5</v>
          </cell>
          <cell r="AM735">
            <v>14618.7</v>
          </cell>
          <cell r="AN735">
            <v>0</v>
          </cell>
          <cell r="AO735">
            <v>14618.7</v>
          </cell>
          <cell r="AP735">
            <v>219.5</v>
          </cell>
          <cell r="AS735">
            <v>14618.7</v>
          </cell>
          <cell r="AT735">
            <v>167.04</v>
          </cell>
          <cell r="AW735">
            <v>11124.864</v>
          </cell>
          <cell r="AZ735">
            <v>11124.864</v>
          </cell>
          <cell r="BA735">
            <v>0</v>
          </cell>
          <cell r="BB735">
            <v>11124.86</v>
          </cell>
          <cell r="BC735">
            <v>0</v>
          </cell>
          <cell r="BD735">
            <v>14618.7</v>
          </cell>
          <cell r="BE735">
            <v>33.299999999999997</v>
          </cell>
          <cell r="BF735">
            <v>33.299999999999997</v>
          </cell>
          <cell r="BG735">
            <v>33.613999999999997</v>
          </cell>
        </row>
        <row r="736">
          <cell r="A736">
            <v>200204</v>
          </cell>
          <cell r="B736" t="str">
            <v>aah</v>
          </cell>
          <cell r="C736" t="str">
            <v>aah32</v>
          </cell>
          <cell r="D736">
            <v>37379</v>
          </cell>
          <cell r="E736">
            <v>37373</v>
          </cell>
          <cell r="F736">
            <v>37373</v>
          </cell>
          <cell r="G736">
            <v>61.599998474121094</v>
          </cell>
          <cell r="H736">
            <v>61.599998474121094</v>
          </cell>
          <cell r="I736" t="str">
            <v>FCA Nevinnomyssk</v>
          </cell>
          <cell r="J736" t="str">
            <v>DAF Uspenskaja</v>
          </cell>
          <cell r="K736" t="str">
            <v>НевАзот</v>
          </cell>
          <cell r="L736" t="str">
            <v>НевАзот</v>
          </cell>
          <cell r="M736" t="str">
            <v>GMF</v>
          </cell>
          <cell r="N736" t="str">
            <v>PCC</v>
          </cell>
          <cell r="O736">
            <v>369</v>
          </cell>
          <cell r="P736">
            <v>22730.400000000001</v>
          </cell>
          <cell r="R736">
            <v>22730.400000000001</v>
          </cell>
          <cell r="S736">
            <v>22730.400000000001</v>
          </cell>
          <cell r="T736">
            <v>0</v>
          </cell>
          <cell r="U736">
            <v>315</v>
          </cell>
          <cell r="V736">
            <v>19404</v>
          </cell>
          <cell r="W736">
            <v>0</v>
          </cell>
          <cell r="X736">
            <v>19404</v>
          </cell>
          <cell r="Y736">
            <v>29.18</v>
          </cell>
          <cell r="Z736">
            <v>1797.4880000000001</v>
          </cell>
          <cell r="AA736">
            <v>0</v>
          </cell>
          <cell r="AB736">
            <v>1797.49</v>
          </cell>
          <cell r="AC736" t="str">
            <v>Anonymous</v>
          </cell>
          <cell r="AD736">
            <v>1436.46</v>
          </cell>
          <cell r="AE736">
            <v>1436.46</v>
          </cell>
          <cell r="AF736">
            <v>0</v>
          </cell>
          <cell r="AG736">
            <v>0</v>
          </cell>
          <cell r="AH736">
            <v>0</v>
          </cell>
          <cell r="AI736">
            <v>0</v>
          </cell>
          <cell r="AJ736">
            <v>369</v>
          </cell>
          <cell r="AK736">
            <v>338.82</v>
          </cell>
          <cell r="AL736">
            <v>368.5</v>
          </cell>
          <cell r="AM736">
            <v>22699.599999999999</v>
          </cell>
          <cell r="AN736">
            <v>0</v>
          </cell>
          <cell r="AO736">
            <v>22699.599999999999</v>
          </cell>
          <cell r="AP736">
            <v>368.5</v>
          </cell>
          <cell r="AS736">
            <v>22699.599999999999</v>
          </cell>
          <cell r="AT736">
            <v>338.82</v>
          </cell>
          <cell r="AW736">
            <v>20871.312000000002</v>
          </cell>
          <cell r="AZ736">
            <v>20871.312000000002</v>
          </cell>
          <cell r="BA736">
            <v>0</v>
          </cell>
          <cell r="BB736">
            <v>20871.310000000001</v>
          </cell>
          <cell r="BC736">
            <v>0</v>
          </cell>
          <cell r="BD736">
            <v>0</v>
          </cell>
          <cell r="BE736">
            <v>30.8</v>
          </cell>
          <cell r="BF736">
            <v>30.8</v>
          </cell>
          <cell r="BG736">
            <v>30.852</v>
          </cell>
        </row>
        <row r="737">
          <cell r="A737">
            <v>200204</v>
          </cell>
          <cell r="B737" t="str">
            <v>eac</v>
          </cell>
          <cell r="C737" t="str">
            <v>eac49</v>
          </cell>
          <cell r="D737">
            <v>37383</v>
          </cell>
          <cell r="E737">
            <v>37373</v>
          </cell>
          <cell r="F737">
            <v>37373</v>
          </cell>
          <cell r="G737">
            <v>258.05099487304688</v>
          </cell>
          <cell r="H737">
            <v>258.05099487304688</v>
          </cell>
          <cell r="I737" t="str">
            <v>FCA Tonshaevo</v>
          </cell>
          <cell r="J737" t="str">
            <v>DAF Buslovskaja</v>
          </cell>
          <cell r="K737" t="str">
            <v>Карбохим</v>
          </cell>
          <cell r="L737" t="str">
            <v>НевАзот</v>
          </cell>
          <cell r="M737" t="str">
            <v>GMF</v>
          </cell>
          <cell r="N737" t="str">
            <v>Vinmar</v>
          </cell>
          <cell r="O737">
            <v>410</v>
          </cell>
          <cell r="P737">
            <v>105800.91</v>
          </cell>
          <cell r="R737">
            <v>105800.91</v>
          </cell>
          <cell r="S737">
            <v>105800.91</v>
          </cell>
          <cell r="T737">
            <v>0</v>
          </cell>
          <cell r="U737">
            <v>367.7</v>
          </cell>
          <cell r="V737">
            <v>94885.352700000003</v>
          </cell>
          <cell r="W737">
            <v>94885.36</v>
          </cell>
          <cell r="X737">
            <v>0</v>
          </cell>
          <cell r="Y737">
            <v>-3.23</v>
          </cell>
          <cell r="Z737">
            <v>-833.50469999999996</v>
          </cell>
          <cell r="AA737">
            <v>0</v>
          </cell>
          <cell r="AB737">
            <v>-833.5</v>
          </cell>
          <cell r="AC737" t="str">
            <v>IPCL</v>
          </cell>
          <cell r="AD737">
            <v>11361.5</v>
          </cell>
          <cell r="AE737">
            <v>11361.5</v>
          </cell>
          <cell r="AF737">
            <v>0</v>
          </cell>
          <cell r="AG737">
            <v>0</v>
          </cell>
          <cell r="AH737">
            <v>0</v>
          </cell>
          <cell r="AI737">
            <v>0</v>
          </cell>
          <cell r="AJ737">
            <v>410</v>
          </cell>
          <cell r="AK737">
            <v>412.23</v>
          </cell>
          <cell r="AL737">
            <v>409.5</v>
          </cell>
          <cell r="AM737">
            <v>105671.88</v>
          </cell>
          <cell r="AN737">
            <v>0</v>
          </cell>
          <cell r="AO737">
            <v>105671.88</v>
          </cell>
          <cell r="AP737">
            <v>409.5</v>
          </cell>
          <cell r="AS737">
            <v>105671.8845</v>
          </cell>
          <cell r="AT737">
            <v>412.23</v>
          </cell>
          <cell r="AW737">
            <v>106376.3637</v>
          </cell>
          <cell r="AZ737">
            <v>106376.3637</v>
          </cell>
          <cell r="BA737">
            <v>0</v>
          </cell>
          <cell r="BB737">
            <v>106376.36</v>
          </cell>
          <cell r="BC737">
            <v>0</v>
          </cell>
          <cell r="BD737">
            <v>105671.88</v>
          </cell>
          <cell r="BE737">
            <v>129.02549999999999</v>
          </cell>
          <cell r="BF737">
            <v>129.02549999999999</v>
          </cell>
          <cell r="BG737">
            <v>129.511</v>
          </cell>
        </row>
        <row r="738">
          <cell r="A738">
            <v>200204</v>
          </cell>
          <cell r="B738" t="str">
            <v>dfp</v>
          </cell>
          <cell r="C738" t="str">
            <v>dfp104</v>
          </cell>
          <cell r="D738">
            <v>37375</v>
          </cell>
          <cell r="E738">
            <v>37374</v>
          </cell>
          <cell r="F738">
            <v>37374</v>
          </cell>
          <cell r="G738">
            <v>545</v>
          </cell>
          <cell r="H738">
            <v>545</v>
          </cell>
          <cell r="I738" t="str">
            <v>DAF Ivangorod</v>
          </cell>
          <cell r="J738" t="str">
            <v>DAF Ivangorod</v>
          </cell>
          <cell r="K738" t="str">
            <v>Фосфорит</v>
          </cell>
          <cell r="L738" t="str">
            <v>Фосфорит</v>
          </cell>
          <cell r="M738" t="str">
            <v>GMF</v>
          </cell>
          <cell r="N738" t="str">
            <v>IET</v>
          </cell>
          <cell r="O738">
            <v>151.5</v>
          </cell>
          <cell r="P738">
            <v>82567.5</v>
          </cell>
          <cell r="R738">
            <v>82567.5</v>
          </cell>
          <cell r="S738">
            <v>82567.5</v>
          </cell>
          <cell r="T738">
            <v>0</v>
          </cell>
          <cell r="U738">
            <v>145.22479999999999</v>
          </cell>
          <cell r="V738">
            <v>79147.5</v>
          </cell>
          <cell r="W738">
            <v>60293.7</v>
          </cell>
          <cell r="X738">
            <v>18853.8</v>
          </cell>
          <cell r="Y738">
            <v>5.98</v>
          </cell>
          <cell r="Z738">
            <v>3259.1</v>
          </cell>
          <cell r="AA738">
            <v>0</v>
          </cell>
          <cell r="AB738">
            <v>3259.1</v>
          </cell>
          <cell r="AD738">
            <v>0</v>
          </cell>
          <cell r="AE738">
            <v>0</v>
          </cell>
          <cell r="AF738">
            <v>0</v>
          </cell>
          <cell r="AG738">
            <v>0</v>
          </cell>
          <cell r="AH738">
            <v>0</v>
          </cell>
          <cell r="AI738">
            <v>0</v>
          </cell>
          <cell r="AJ738">
            <v>151.5</v>
          </cell>
          <cell r="AK738">
            <v>145.32</v>
          </cell>
          <cell r="AL738">
            <v>151.4</v>
          </cell>
          <cell r="AM738">
            <v>82513</v>
          </cell>
          <cell r="AN738">
            <v>0</v>
          </cell>
          <cell r="AO738">
            <v>82513</v>
          </cell>
          <cell r="AP738">
            <v>151.4</v>
          </cell>
          <cell r="AQ738">
            <v>82513</v>
          </cell>
          <cell r="AS738">
            <v>82513</v>
          </cell>
          <cell r="AT738">
            <v>145.32</v>
          </cell>
          <cell r="AU738">
            <v>79199.399999999994</v>
          </cell>
          <cell r="AW738">
            <v>79199.399999999994</v>
          </cell>
          <cell r="AX738">
            <v>79199.399999999994</v>
          </cell>
          <cell r="AZ738">
            <v>79199.399999999994</v>
          </cell>
          <cell r="BA738">
            <v>0</v>
          </cell>
          <cell r="BB738">
            <v>0</v>
          </cell>
          <cell r="BC738">
            <v>79199.399999999994</v>
          </cell>
          <cell r="BD738">
            <v>82513</v>
          </cell>
          <cell r="BE738">
            <v>54.5</v>
          </cell>
          <cell r="BF738">
            <v>54.5</v>
          </cell>
          <cell r="BG738">
            <v>51.9</v>
          </cell>
        </row>
        <row r="739">
          <cell r="A739">
            <v>200204</v>
          </cell>
          <cell r="B739" t="str">
            <v>aah</v>
          </cell>
          <cell r="C739" t="str">
            <v>aah34</v>
          </cell>
          <cell r="D739">
            <v>37375</v>
          </cell>
          <cell r="E739">
            <v>37375</v>
          </cell>
          <cell r="F739">
            <v>37375</v>
          </cell>
          <cell r="G739">
            <v>167.19999694824219</v>
          </cell>
          <cell r="H739">
            <v>167.19999694824219</v>
          </cell>
          <cell r="I739" t="str">
            <v>FCA Nevinnomyssk</v>
          </cell>
          <cell r="J739" t="str">
            <v>FCA Nevinnomyssk</v>
          </cell>
          <cell r="K739" t="str">
            <v>НевАзот</v>
          </cell>
          <cell r="L739" t="str">
            <v>НевАзот</v>
          </cell>
          <cell r="M739" t="str">
            <v>GMF</v>
          </cell>
          <cell r="N739" t="str">
            <v>Marmara</v>
          </cell>
          <cell r="O739">
            <v>370</v>
          </cell>
          <cell r="P739">
            <v>61864</v>
          </cell>
          <cell r="R739">
            <v>61864</v>
          </cell>
          <cell r="S739">
            <v>0</v>
          </cell>
          <cell r="T739">
            <v>61864</v>
          </cell>
          <cell r="U739">
            <v>315</v>
          </cell>
          <cell r="V739">
            <v>52668</v>
          </cell>
          <cell r="W739">
            <v>0</v>
          </cell>
          <cell r="X739">
            <v>52668</v>
          </cell>
          <cell r="Y739">
            <v>53.5</v>
          </cell>
          <cell r="Z739">
            <v>8945.2000000000007</v>
          </cell>
          <cell r="AA739">
            <v>0</v>
          </cell>
          <cell r="AB739">
            <v>8945.2000000000007</v>
          </cell>
          <cell r="AD739">
            <v>0</v>
          </cell>
          <cell r="AE739">
            <v>0</v>
          </cell>
          <cell r="AF739">
            <v>0</v>
          </cell>
          <cell r="AG739">
            <v>0</v>
          </cell>
          <cell r="AH739">
            <v>0</v>
          </cell>
          <cell r="AI739">
            <v>0</v>
          </cell>
          <cell r="AJ739">
            <v>370</v>
          </cell>
          <cell r="AK739">
            <v>315.5</v>
          </cell>
          <cell r="AL739">
            <v>369.5</v>
          </cell>
          <cell r="AM739">
            <v>61780.4</v>
          </cell>
          <cell r="AN739">
            <v>0</v>
          </cell>
          <cell r="AO739">
            <v>61780.4</v>
          </cell>
          <cell r="AP739">
            <v>369.5</v>
          </cell>
          <cell r="AS739">
            <v>61780.4</v>
          </cell>
          <cell r="AT739">
            <v>315.5</v>
          </cell>
          <cell r="AW739">
            <v>52751.6</v>
          </cell>
          <cell r="AZ739">
            <v>52751.6</v>
          </cell>
          <cell r="BA739">
            <v>0</v>
          </cell>
          <cell r="BB739">
            <v>52751.6</v>
          </cell>
          <cell r="BC739">
            <v>0</v>
          </cell>
          <cell r="BD739">
            <v>0</v>
          </cell>
          <cell r="BE739">
            <v>83.6</v>
          </cell>
          <cell r="BF739">
            <v>83.6</v>
          </cell>
          <cell r="BG739">
            <v>83.6</v>
          </cell>
        </row>
        <row r="740">
          <cell r="A740">
            <v>200204</v>
          </cell>
          <cell r="B740" t="str">
            <v>ac</v>
          </cell>
          <cell r="C740" t="str">
            <v>ac91</v>
          </cell>
          <cell r="D740">
            <v>37372</v>
          </cell>
          <cell r="E740">
            <v>37375</v>
          </cell>
          <cell r="F740">
            <v>37375</v>
          </cell>
          <cell r="G740">
            <v>11682.2998046875</v>
          </cell>
          <cell r="H740">
            <v>11682.2998046875</v>
          </cell>
          <cell r="I740" t="str">
            <v>FOB Murmansk</v>
          </cell>
          <cell r="J740" t="str">
            <v>CFR Klaipeda</v>
          </cell>
          <cell r="K740" t="str">
            <v>КГОК</v>
          </cell>
          <cell r="L740" t="str">
            <v>НевАзот</v>
          </cell>
          <cell r="M740" t="str">
            <v>GMF</v>
          </cell>
          <cell r="N740" t="str">
            <v>Lifosa</v>
          </cell>
          <cell r="O740">
            <v>56.4</v>
          </cell>
          <cell r="P740">
            <v>658881.72</v>
          </cell>
          <cell r="R740">
            <v>658881.72</v>
          </cell>
          <cell r="S740">
            <v>0</v>
          </cell>
          <cell r="T740">
            <v>658881.72</v>
          </cell>
          <cell r="U740">
            <v>33</v>
          </cell>
          <cell r="V740">
            <v>385515.9</v>
          </cell>
          <cell r="W740">
            <v>0</v>
          </cell>
          <cell r="X740">
            <v>385515.9</v>
          </cell>
          <cell r="Y740">
            <v>13.8</v>
          </cell>
          <cell r="Z740">
            <v>161215.74</v>
          </cell>
          <cell r="AA740">
            <v>0</v>
          </cell>
          <cell r="AB740">
            <v>161215.74</v>
          </cell>
          <cell r="AC740" t="str">
            <v>ММП</v>
          </cell>
          <cell r="AD740">
            <v>108645.39</v>
          </cell>
          <cell r="AE740">
            <v>108645.39</v>
          </cell>
          <cell r="AF740">
            <v>0</v>
          </cell>
          <cell r="AG740">
            <v>0</v>
          </cell>
          <cell r="AH740">
            <v>0</v>
          </cell>
          <cell r="AI740">
            <v>0</v>
          </cell>
          <cell r="AJ740">
            <v>56.4</v>
          </cell>
          <cell r="AK740">
            <v>42.4</v>
          </cell>
          <cell r="AL740">
            <v>56.3</v>
          </cell>
          <cell r="AM740">
            <v>657713.49</v>
          </cell>
          <cell r="AN740">
            <v>0</v>
          </cell>
          <cell r="AO740">
            <v>657713.49</v>
          </cell>
          <cell r="AP740">
            <v>56.3</v>
          </cell>
          <cell r="AQ740">
            <v>657713.49</v>
          </cell>
          <cell r="AS740">
            <v>657713.49</v>
          </cell>
          <cell r="AT740">
            <v>42.4</v>
          </cell>
          <cell r="AU740">
            <v>495329.52</v>
          </cell>
          <cell r="AW740">
            <v>495329.52</v>
          </cell>
          <cell r="AX740">
            <v>495329.52</v>
          </cell>
          <cell r="AZ740">
            <v>495329.52</v>
          </cell>
          <cell r="BA740">
            <v>0</v>
          </cell>
          <cell r="BB740">
            <v>495329.52</v>
          </cell>
          <cell r="BC740">
            <v>0</v>
          </cell>
          <cell r="BD740">
            <v>0</v>
          </cell>
          <cell r="BE740">
            <v>1168.23</v>
          </cell>
          <cell r="BF740">
            <v>1168.23</v>
          </cell>
          <cell r="BG740">
            <v>1168.23</v>
          </cell>
        </row>
        <row r="741">
          <cell r="A741">
            <v>200204</v>
          </cell>
          <cell r="B741" t="str">
            <v>ac</v>
          </cell>
          <cell r="C741" t="str">
            <v>ac97</v>
          </cell>
          <cell r="D741">
            <v>37372</v>
          </cell>
          <cell r="E741">
            <v>37375</v>
          </cell>
          <cell r="F741">
            <v>37375</v>
          </cell>
          <cell r="G741">
            <v>6735</v>
          </cell>
          <cell r="H741">
            <v>6735</v>
          </cell>
          <cell r="I741" t="str">
            <v>FOB Murmansk</v>
          </cell>
          <cell r="J741" t="str">
            <v>CFR Klaipeda</v>
          </cell>
          <cell r="K741" t="str">
            <v>КГОК</v>
          </cell>
          <cell r="L741" t="str">
            <v>КГОК</v>
          </cell>
          <cell r="M741" t="str">
            <v>GMF</v>
          </cell>
          <cell r="N741" t="str">
            <v>Lifosa</v>
          </cell>
          <cell r="O741">
            <v>56.4</v>
          </cell>
          <cell r="P741">
            <v>379854</v>
          </cell>
          <cell r="R741">
            <v>379854</v>
          </cell>
          <cell r="S741">
            <v>0</v>
          </cell>
          <cell r="T741">
            <v>379854</v>
          </cell>
          <cell r="U741">
            <v>33</v>
          </cell>
          <cell r="V741">
            <v>222255</v>
          </cell>
          <cell r="W741">
            <v>222255</v>
          </cell>
          <cell r="X741">
            <v>0</v>
          </cell>
          <cell r="Y741">
            <v>13.8</v>
          </cell>
          <cell r="Z741">
            <v>92943</v>
          </cell>
          <cell r="AA741">
            <v>0</v>
          </cell>
          <cell r="AB741">
            <v>92943</v>
          </cell>
          <cell r="AC741" t="str">
            <v>ММП</v>
          </cell>
          <cell r="AD741">
            <v>62635.5</v>
          </cell>
          <cell r="AE741">
            <v>62635.5</v>
          </cell>
          <cell r="AF741">
            <v>0</v>
          </cell>
          <cell r="AG741">
            <v>0</v>
          </cell>
          <cell r="AH741">
            <v>0</v>
          </cell>
          <cell r="AI741">
            <v>0</v>
          </cell>
          <cell r="AJ741">
            <v>56.4</v>
          </cell>
          <cell r="AK741">
            <v>42.4</v>
          </cell>
          <cell r="AL741">
            <v>56.3</v>
          </cell>
          <cell r="AM741">
            <v>379180.5</v>
          </cell>
          <cell r="AN741">
            <v>0</v>
          </cell>
          <cell r="AO741">
            <v>379180.5</v>
          </cell>
          <cell r="AP741">
            <v>56.3</v>
          </cell>
          <cell r="AQ741">
            <v>379180.5</v>
          </cell>
          <cell r="AS741">
            <v>379180.5</v>
          </cell>
          <cell r="AT741">
            <v>42.4</v>
          </cell>
          <cell r="AU741">
            <v>285564</v>
          </cell>
          <cell r="AW741">
            <v>285564</v>
          </cell>
          <cell r="AX741">
            <v>285564</v>
          </cell>
          <cell r="AZ741">
            <v>285564</v>
          </cell>
          <cell r="BA741">
            <v>0</v>
          </cell>
          <cell r="BB741">
            <v>285564</v>
          </cell>
          <cell r="BC741">
            <v>0</v>
          </cell>
          <cell r="BD741">
            <v>0</v>
          </cell>
          <cell r="BE741">
            <v>673.5</v>
          </cell>
          <cell r="BF741">
            <v>673.5</v>
          </cell>
          <cell r="BG741">
            <v>673.5</v>
          </cell>
        </row>
        <row r="742">
          <cell r="A742">
            <v>200204</v>
          </cell>
          <cell r="B742" t="str">
            <v>map</v>
          </cell>
          <cell r="C742" t="str">
            <v>map92</v>
          </cell>
          <cell r="D742">
            <v>37376</v>
          </cell>
          <cell r="E742">
            <v>37375</v>
          </cell>
          <cell r="F742">
            <v>37375</v>
          </cell>
          <cell r="G742">
            <v>480</v>
          </cell>
          <cell r="H742">
            <v>480</v>
          </cell>
          <cell r="I742" t="str">
            <v>FCA Belorechenskaja</v>
          </cell>
          <cell r="J742" t="str">
            <v>DAF Uspenskaya</v>
          </cell>
          <cell r="K742" t="str">
            <v>Белореченск</v>
          </cell>
          <cell r="L742" t="str">
            <v>КГОК</v>
          </cell>
          <cell r="M742" t="str">
            <v>GMF</v>
          </cell>
          <cell r="N742" t="str">
            <v>IET</v>
          </cell>
          <cell r="O742">
            <v>141</v>
          </cell>
          <cell r="P742">
            <v>67680</v>
          </cell>
          <cell r="R742">
            <v>67680</v>
          </cell>
          <cell r="S742">
            <v>35250</v>
          </cell>
          <cell r="T742">
            <v>32430</v>
          </cell>
          <cell r="U742">
            <v>117.5</v>
          </cell>
          <cell r="V742">
            <v>56400</v>
          </cell>
          <cell r="W742">
            <v>56400</v>
          </cell>
          <cell r="X742">
            <v>0</v>
          </cell>
          <cell r="Y742">
            <v>12.58</v>
          </cell>
          <cell r="Z742">
            <v>6038.4</v>
          </cell>
          <cell r="AA742">
            <v>0</v>
          </cell>
          <cell r="AB742">
            <v>6038.4</v>
          </cell>
          <cell r="AC742" t="str">
            <v>IPCL</v>
          </cell>
          <cell r="AD742">
            <v>5097.6000000000004</v>
          </cell>
          <cell r="AE742">
            <v>5310</v>
          </cell>
          <cell r="AF742">
            <v>0</v>
          </cell>
          <cell r="AG742">
            <v>0</v>
          </cell>
          <cell r="AH742">
            <v>0</v>
          </cell>
          <cell r="AI742">
            <v>0</v>
          </cell>
          <cell r="AJ742">
            <v>141</v>
          </cell>
          <cell r="AK742">
            <v>128.22</v>
          </cell>
          <cell r="AL742">
            <v>140.9</v>
          </cell>
          <cell r="AM742">
            <v>67632</v>
          </cell>
          <cell r="AN742">
            <v>0</v>
          </cell>
          <cell r="AO742">
            <v>67632</v>
          </cell>
          <cell r="AP742">
            <v>140.9</v>
          </cell>
          <cell r="AQ742">
            <v>67632</v>
          </cell>
          <cell r="AS742">
            <v>67632</v>
          </cell>
          <cell r="AT742">
            <v>128.22</v>
          </cell>
          <cell r="AW742">
            <v>61545.599999999999</v>
          </cell>
          <cell r="AZ742">
            <v>61545.599999999999</v>
          </cell>
          <cell r="BA742">
            <v>0</v>
          </cell>
          <cell r="BB742">
            <v>0</v>
          </cell>
          <cell r="BC742">
            <v>61545.599999999999</v>
          </cell>
          <cell r="BD742">
            <v>0</v>
          </cell>
          <cell r="BE742">
            <v>48</v>
          </cell>
          <cell r="BF742">
            <v>48</v>
          </cell>
          <cell r="BG742">
            <v>48</v>
          </cell>
        </row>
        <row r="743">
          <cell r="A743">
            <v>200204</v>
          </cell>
          <cell r="B743" t="str">
            <v>vam</v>
          </cell>
          <cell r="C743" t="str">
            <v>vam07</v>
          </cell>
          <cell r="D743">
            <v>37383</v>
          </cell>
          <cell r="E743">
            <v>37375</v>
          </cell>
          <cell r="F743">
            <v>37375</v>
          </cell>
          <cell r="G743">
            <v>78</v>
          </cell>
          <cell r="H743">
            <v>78</v>
          </cell>
          <cell r="I743" t="str">
            <v>FCA Nevinnomyssk</v>
          </cell>
          <cell r="J743" t="str">
            <v>DAF Posin</v>
          </cell>
          <cell r="K743" t="str">
            <v>НевАзот</v>
          </cell>
          <cell r="L743" t="str">
            <v>НевАзот</v>
          </cell>
          <cell r="M743" t="str">
            <v>GMF</v>
          </cell>
          <cell r="N743" t="str">
            <v>Convent</v>
          </cell>
          <cell r="O743">
            <v>410</v>
          </cell>
          <cell r="P743">
            <v>31980</v>
          </cell>
          <cell r="R743">
            <v>31980</v>
          </cell>
          <cell r="S743">
            <v>31980</v>
          </cell>
          <cell r="T743">
            <v>0</v>
          </cell>
          <cell r="U743">
            <v>310</v>
          </cell>
          <cell r="V743">
            <v>24180</v>
          </cell>
          <cell r="W743">
            <v>0</v>
          </cell>
          <cell r="X743">
            <v>24180</v>
          </cell>
          <cell r="Y743">
            <v>39.08</v>
          </cell>
          <cell r="Z743">
            <v>3048.24</v>
          </cell>
          <cell r="AA743">
            <v>0</v>
          </cell>
          <cell r="AB743">
            <v>3048.24</v>
          </cell>
          <cell r="AC743" t="str">
            <v>Transair</v>
          </cell>
          <cell r="AD743">
            <v>4635.12</v>
          </cell>
          <cell r="AE743">
            <v>4635.12</v>
          </cell>
          <cell r="AF743">
            <v>0</v>
          </cell>
          <cell r="AG743">
            <v>0</v>
          </cell>
          <cell r="AH743">
            <v>0</v>
          </cell>
          <cell r="AI743">
            <v>0</v>
          </cell>
          <cell r="AJ743">
            <v>410</v>
          </cell>
          <cell r="AK743">
            <v>369.92</v>
          </cell>
          <cell r="AL743">
            <v>409.5</v>
          </cell>
          <cell r="AM743">
            <v>31941</v>
          </cell>
          <cell r="AN743">
            <v>0</v>
          </cell>
          <cell r="AO743">
            <v>31941</v>
          </cell>
          <cell r="AP743">
            <v>409.5</v>
          </cell>
          <cell r="AS743">
            <v>31941</v>
          </cell>
          <cell r="AT743">
            <v>369.92</v>
          </cell>
          <cell r="AW743">
            <v>28853.759999999998</v>
          </cell>
          <cell r="AZ743">
            <v>28853.759999999998</v>
          </cell>
          <cell r="BA743">
            <v>0</v>
          </cell>
          <cell r="BB743">
            <v>28853.759999999998</v>
          </cell>
          <cell r="BC743">
            <v>0</v>
          </cell>
          <cell r="BD743">
            <v>0</v>
          </cell>
          <cell r="BE743">
            <v>39</v>
          </cell>
          <cell r="BF743">
            <v>39</v>
          </cell>
          <cell r="BG743">
            <v>38.64</v>
          </cell>
        </row>
        <row r="744">
          <cell r="A744">
            <v>200204</v>
          </cell>
          <cell r="B744" t="str">
            <v>dfp</v>
          </cell>
          <cell r="C744" t="str">
            <v>dfp111</v>
          </cell>
          <cell r="D744">
            <v>37375</v>
          </cell>
          <cell r="E744">
            <v>37376</v>
          </cell>
          <cell r="F744">
            <v>37376</v>
          </cell>
          <cell r="G744">
            <v>64</v>
          </cell>
          <cell r="H744">
            <v>64</v>
          </cell>
          <cell r="I744" t="str">
            <v>DAF Ivangorod</v>
          </cell>
          <cell r="J744" t="str">
            <v>DAF Ivangorod</v>
          </cell>
          <cell r="K744" t="str">
            <v>Фосфорит</v>
          </cell>
          <cell r="L744" t="str">
            <v>Фосфорит</v>
          </cell>
          <cell r="M744" t="str">
            <v>GMF</v>
          </cell>
          <cell r="N744" t="str">
            <v>IET</v>
          </cell>
          <cell r="O744">
            <v>154.5</v>
          </cell>
          <cell r="P744">
            <v>9888</v>
          </cell>
          <cell r="R744">
            <v>9888</v>
          </cell>
          <cell r="S744">
            <v>9888</v>
          </cell>
          <cell r="T744">
            <v>0</v>
          </cell>
          <cell r="U744">
            <v>140.69999999999999</v>
          </cell>
          <cell r="V744">
            <v>9004.7999999999993</v>
          </cell>
          <cell r="W744">
            <v>0</v>
          </cell>
          <cell r="X744">
            <v>9004.7999999999993</v>
          </cell>
          <cell r="Y744">
            <v>13.5</v>
          </cell>
          <cell r="Z744">
            <v>864</v>
          </cell>
          <cell r="AA744">
            <v>0</v>
          </cell>
          <cell r="AB744">
            <v>864</v>
          </cell>
          <cell r="AD744">
            <v>0</v>
          </cell>
          <cell r="AE744">
            <v>0</v>
          </cell>
          <cell r="AF744">
            <v>0</v>
          </cell>
          <cell r="AG744">
            <v>0</v>
          </cell>
          <cell r="AH744">
            <v>0</v>
          </cell>
          <cell r="AI744">
            <v>0</v>
          </cell>
          <cell r="AJ744">
            <v>154.5</v>
          </cell>
          <cell r="AK744">
            <v>140.80000000000001</v>
          </cell>
          <cell r="AL744">
            <v>154.4</v>
          </cell>
          <cell r="AM744">
            <v>9881.6</v>
          </cell>
          <cell r="AN744">
            <v>0</v>
          </cell>
          <cell r="AO744">
            <v>9881.6</v>
          </cell>
          <cell r="AP744">
            <v>154.4</v>
          </cell>
          <cell r="AQ744">
            <v>9881.6</v>
          </cell>
          <cell r="AS744">
            <v>9881.6</v>
          </cell>
          <cell r="AT744">
            <v>140.80000000000001</v>
          </cell>
          <cell r="AU744">
            <v>9011.2000000000007</v>
          </cell>
          <cell r="AW744">
            <v>9011.2000000000007</v>
          </cell>
          <cell r="AX744">
            <v>9011.2000000000007</v>
          </cell>
          <cell r="AZ744">
            <v>9011.2000000000007</v>
          </cell>
          <cell r="BA744">
            <v>0</v>
          </cell>
          <cell r="BB744">
            <v>0</v>
          </cell>
          <cell r="BC744">
            <v>9011.2000000000007</v>
          </cell>
          <cell r="BD744">
            <v>9881.6</v>
          </cell>
          <cell r="BE744">
            <v>6.4</v>
          </cell>
          <cell r="BF744">
            <v>6.4</v>
          </cell>
          <cell r="BG744">
            <v>6.4</v>
          </cell>
        </row>
        <row r="745">
          <cell r="A745">
            <v>200204</v>
          </cell>
          <cell r="B745" t="str">
            <v>eac</v>
          </cell>
          <cell r="C745" t="str">
            <v>eac73</v>
          </cell>
          <cell r="D745">
            <v>37386</v>
          </cell>
          <cell r="E745">
            <v>37376</v>
          </cell>
          <cell r="F745">
            <v>37376</v>
          </cell>
          <cell r="G745">
            <v>244.5</v>
          </cell>
          <cell r="H745">
            <v>244.5</v>
          </cell>
          <cell r="I745" t="str">
            <v>FCA Amzya</v>
          </cell>
          <cell r="J745" t="str">
            <v>DAF Buslovskaja</v>
          </cell>
          <cell r="K745" t="str">
            <v>Амзя</v>
          </cell>
          <cell r="L745" t="str">
            <v>НевАзот</v>
          </cell>
          <cell r="M745" t="str">
            <v>GMF</v>
          </cell>
          <cell r="N745" t="str">
            <v>Vinmar</v>
          </cell>
          <cell r="O745">
            <v>410</v>
          </cell>
          <cell r="P745">
            <v>100245</v>
          </cell>
          <cell r="R745">
            <v>100245</v>
          </cell>
          <cell r="S745">
            <v>100245</v>
          </cell>
          <cell r="T745">
            <v>0</v>
          </cell>
          <cell r="U745">
            <v>367.7</v>
          </cell>
          <cell r="V745">
            <v>89902.65</v>
          </cell>
          <cell r="W745">
            <v>0</v>
          </cell>
          <cell r="X745">
            <v>89902.65</v>
          </cell>
          <cell r="Y745">
            <v>-8.77</v>
          </cell>
          <cell r="Z745">
            <v>-2144.2649999999999</v>
          </cell>
          <cell r="AA745">
            <v>0</v>
          </cell>
          <cell r="AB745">
            <v>-2144.27</v>
          </cell>
          <cell r="AC745" t="str">
            <v>IPCL</v>
          </cell>
          <cell r="AD745">
            <v>12119.64</v>
          </cell>
          <cell r="AE745">
            <v>12119.64</v>
          </cell>
          <cell r="AF745">
            <v>0</v>
          </cell>
          <cell r="AG745">
            <v>0</v>
          </cell>
          <cell r="AH745">
            <v>0</v>
          </cell>
          <cell r="AI745">
            <v>0</v>
          </cell>
          <cell r="AJ745">
            <v>410</v>
          </cell>
          <cell r="AK745">
            <v>417.77</v>
          </cell>
          <cell r="AL745">
            <v>409.5</v>
          </cell>
          <cell r="AM745">
            <v>100122.75</v>
          </cell>
          <cell r="AN745">
            <v>0</v>
          </cell>
          <cell r="AO745">
            <v>100122.75</v>
          </cell>
          <cell r="AP745">
            <v>409.5</v>
          </cell>
          <cell r="AS745">
            <v>100122.75</v>
          </cell>
          <cell r="AT745">
            <v>417.77</v>
          </cell>
          <cell r="AW745">
            <v>102144.765</v>
          </cell>
          <cell r="AZ745">
            <v>102144.765</v>
          </cell>
          <cell r="BA745">
            <v>0</v>
          </cell>
          <cell r="BB745">
            <v>102144.77</v>
          </cell>
          <cell r="BC745">
            <v>0</v>
          </cell>
          <cell r="BD745">
            <v>100122.75</v>
          </cell>
          <cell r="BE745">
            <v>122.25</v>
          </cell>
          <cell r="BF745">
            <v>122.25</v>
          </cell>
          <cell r="BG745">
            <v>122.47499999999999</v>
          </cell>
        </row>
        <row r="746">
          <cell r="A746">
            <v>200204</v>
          </cell>
          <cell r="B746" t="str">
            <v>eac</v>
          </cell>
          <cell r="C746" t="str">
            <v>eac74</v>
          </cell>
          <cell r="D746">
            <v>37386</v>
          </cell>
          <cell r="E746">
            <v>37376</v>
          </cell>
          <cell r="F746">
            <v>37376</v>
          </cell>
          <cell r="G746">
            <v>250.48800659179688</v>
          </cell>
          <cell r="H746">
            <v>250.48800659179688</v>
          </cell>
          <cell r="I746" t="str">
            <v>FCA Tonshaevo</v>
          </cell>
          <cell r="J746" t="str">
            <v>DAF Buslovskaja</v>
          </cell>
          <cell r="K746" t="str">
            <v>Карбохим</v>
          </cell>
          <cell r="L746" t="str">
            <v>НевАзот</v>
          </cell>
          <cell r="M746" t="str">
            <v>GMF</v>
          </cell>
          <cell r="N746" t="str">
            <v>Vinmar</v>
          </cell>
          <cell r="O746">
            <v>410</v>
          </cell>
          <cell r="P746">
            <v>102700.08</v>
          </cell>
          <cell r="R746">
            <v>102700.08</v>
          </cell>
          <cell r="S746">
            <v>102700.08</v>
          </cell>
          <cell r="T746">
            <v>0</v>
          </cell>
          <cell r="U746">
            <v>367.7</v>
          </cell>
          <cell r="V746">
            <v>92104.437600000005</v>
          </cell>
          <cell r="W746">
            <v>0</v>
          </cell>
          <cell r="X746">
            <v>92104.44</v>
          </cell>
          <cell r="Y746">
            <v>-3.23</v>
          </cell>
          <cell r="Z746">
            <v>-809.07619999999997</v>
          </cell>
          <cell r="AA746">
            <v>0</v>
          </cell>
          <cell r="AB746">
            <v>-809.08</v>
          </cell>
          <cell r="AC746" t="str">
            <v>IPCL</v>
          </cell>
          <cell r="AD746">
            <v>11028.51</v>
          </cell>
          <cell r="AE746">
            <v>11028.51</v>
          </cell>
          <cell r="AF746">
            <v>0</v>
          </cell>
          <cell r="AG746">
            <v>0</v>
          </cell>
          <cell r="AH746">
            <v>0</v>
          </cell>
          <cell r="AI746">
            <v>0</v>
          </cell>
          <cell r="AJ746">
            <v>410</v>
          </cell>
          <cell r="AK746">
            <v>412.23</v>
          </cell>
          <cell r="AL746">
            <v>409.5</v>
          </cell>
          <cell r="AM746">
            <v>102574.84</v>
          </cell>
          <cell r="AN746">
            <v>0</v>
          </cell>
          <cell r="AO746">
            <v>102574.84</v>
          </cell>
          <cell r="AP746">
            <v>409.5</v>
          </cell>
          <cell r="AS746">
            <v>102574.836</v>
          </cell>
          <cell r="AT746">
            <v>412.23</v>
          </cell>
          <cell r="AW746">
            <v>103258.6682</v>
          </cell>
          <cell r="AZ746">
            <v>103258.6682</v>
          </cell>
          <cell r="BA746">
            <v>0</v>
          </cell>
          <cell r="BB746">
            <v>103258.67</v>
          </cell>
          <cell r="BC746">
            <v>0</v>
          </cell>
          <cell r="BD746">
            <v>102574.84</v>
          </cell>
          <cell r="BE746">
            <v>125.244</v>
          </cell>
          <cell r="BF746">
            <v>125.244</v>
          </cell>
          <cell r="BG746">
            <v>125.7206</v>
          </cell>
        </row>
        <row r="747">
          <cell r="A747">
            <v>200204</v>
          </cell>
          <cell r="B747" t="str">
            <v>map</v>
          </cell>
          <cell r="C747" t="str">
            <v>map94</v>
          </cell>
          <cell r="D747">
            <v>37371</v>
          </cell>
          <cell r="E747">
            <v>37376</v>
          </cell>
          <cell r="F747">
            <v>37376</v>
          </cell>
          <cell r="G747">
            <v>420</v>
          </cell>
          <cell r="H747">
            <v>420</v>
          </cell>
          <cell r="I747" t="str">
            <v>FCA Sala</v>
          </cell>
          <cell r="J747" t="str">
            <v>DAF Ivangorod</v>
          </cell>
          <cell r="K747" t="str">
            <v>Фосфорит</v>
          </cell>
          <cell r="L747" t="str">
            <v>Фосфорит</v>
          </cell>
          <cell r="M747" t="str">
            <v>GMF</v>
          </cell>
          <cell r="N747" t="str">
            <v>IET</v>
          </cell>
          <cell r="O747">
            <v>143.6</v>
          </cell>
          <cell r="P747">
            <v>60312</v>
          </cell>
          <cell r="R747">
            <v>60312</v>
          </cell>
          <cell r="S747">
            <v>60312</v>
          </cell>
          <cell r="T747">
            <v>0</v>
          </cell>
          <cell r="U747">
            <v>122</v>
          </cell>
          <cell r="V747">
            <v>51240</v>
          </cell>
          <cell r="W747">
            <v>0</v>
          </cell>
          <cell r="X747">
            <v>51240</v>
          </cell>
          <cell r="Y747">
            <v>20.64</v>
          </cell>
          <cell r="Z747">
            <v>8668.7999999999993</v>
          </cell>
          <cell r="AA747">
            <v>0</v>
          </cell>
          <cell r="AB747">
            <v>8668.7999999999993</v>
          </cell>
          <cell r="AC747" t="str">
            <v>IPCL</v>
          </cell>
          <cell r="AD747">
            <v>277.2</v>
          </cell>
          <cell r="AE747">
            <v>0</v>
          </cell>
          <cell r="AF747">
            <v>277.2</v>
          </cell>
          <cell r="AG747">
            <v>0</v>
          </cell>
          <cell r="AH747">
            <v>0</v>
          </cell>
          <cell r="AI747">
            <v>0</v>
          </cell>
          <cell r="AJ747">
            <v>143.6</v>
          </cell>
          <cell r="AK747">
            <v>122.76</v>
          </cell>
          <cell r="AL747">
            <v>143.5</v>
          </cell>
          <cell r="AM747">
            <v>60270</v>
          </cell>
          <cell r="AN747">
            <v>0</v>
          </cell>
          <cell r="AO747">
            <v>60270</v>
          </cell>
          <cell r="AP747">
            <v>143.5</v>
          </cell>
          <cell r="AQ747">
            <v>60270</v>
          </cell>
          <cell r="AS747">
            <v>60270</v>
          </cell>
          <cell r="AT747">
            <v>122.76</v>
          </cell>
          <cell r="AW747">
            <v>51559.199999999997</v>
          </cell>
          <cell r="AZ747">
            <v>51559.199999999997</v>
          </cell>
          <cell r="BA747">
            <v>0</v>
          </cell>
          <cell r="BB747">
            <v>0</v>
          </cell>
          <cell r="BC747">
            <v>51559.199999999997</v>
          </cell>
          <cell r="BD747">
            <v>0</v>
          </cell>
          <cell r="BE747">
            <v>42</v>
          </cell>
          <cell r="BF747">
            <v>42</v>
          </cell>
          <cell r="BG747">
            <v>42</v>
          </cell>
        </row>
        <row r="748">
          <cell r="A748">
            <v>200204</v>
          </cell>
          <cell r="B748" t="str">
            <v>map</v>
          </cell>
          <cell r="C748" t="str">
            <v>map95</v>
          </cell>
          <cell r="D748">
            <v>37376</v>
          </cell>
          <cell r="E748">
            <v>37376</v>
          </cell>
          <cell r="F748">
            <v>37376</v>
          </cell>
          <cell r="G748">
            <v>555</v>
          </cell>
          <cell r="H748">
            <v>555</v>
          </cell>
          <cell r="I748" t="str">
            <v>FCA Sala</v>
          </cell>
          <cell r="J748" t="str">
            <v>DAF Ivangorod</v>
          </cell>
          <cell r="K748" t="str">
            <v>Фосфорит</v>
          </cell>
          <cell r="L748" t="str">
            <v>Фосфорит</v>
          </cell>
          <cell r="M748" t="str">
            <v>GMF</v>
          </cell>
          <cell r="N748" t="str">
            <v>IET</v>
          </cell>
          <cell r="O748">
            <v>143.6</v>
          </cell>
          <cell r="P748">
            <v>79698</v>
          </cell>
          <cell r="R748">
            <v>79698</v>
          </cell>
          <cell r="S748">
            <v>79698</v>
          </cell>
          <cell r="T748">
            <v>0</v>
          </cell>
          <cell r="U748">
            <v>122</v>
          </cell>
          <cell r="V748">
            <v>67710</v>
          </cell>
          <cell r="W748">
            <v>0</v>
          </cell>
          <cell r="X748">
            <v>67710</v>
          </cell>
          <cell r="Y748">
            <v>20.6</v>
          </cell>
          <cell r="Z748">
            <v>11433</v>
          </cell>
          <cell r="AA748">
            <v>0</v>
          </cell>
          <cell r="AB748">
            <v>11433</v>
          </cell>
          <cell r="AC748" t="str">
            <v>IPCL</v>
          </cell>
          <cell r="AD748">
            <v>388.5</v>
          </cell>
          <cell r="AE748">
            <v>0</v>
          </cell>
          <cell r="AF748">
            <v>388.5</v>
          </cell>
          <cell r="AG748">
            <v>0</v>
          </cell>
          <cell r="AH748">
            <v>0</v>
          </cell>
          <cell r="AI748">
            <v>0</v>
          </cell>
          <cell r="AJ748">
            <v>143.6</v>
          </cell>
          <cell r="AK748">
            <v>122.8</v>
          </cell>
          <cell r="AL748">
            <v>143.5</v>
          </cell>
          <cell r="AM748">
            <v>79642.5</v>
          </cell>
          <cell r="AN748">
            <v>0</v>
          </cell>
          <cell r="AO748">
            <v>79642.5</v>
          </cell>
          <cell r="AP748">
            <v>143.5</v>
          </cell>
          <cell r="AQ748">
            <v>79642.5</v>
          </cell>
          <cell r="AS748">
            <v>79642.5</v>
          </cell>
          <cell r="AT748">
            <v>122.8</v>
          </cell>
          <cell r="AW748">
            <v>68154</v>
          </cell>
          <cell r="AZ748">
            <v>68154</v>
          </cell>
          <cell r="BA748">
            <v>0</v>
          </cell>
          <cell r="BB748">
            <v>0</v>
          </cell>
          <cell r="BC748">
            <v>68154</v>
          </cell>
          <cell r="BD748">
            <v>0</v>
          </cell>
          <cell r="BE748">
            <v>55.5</v>
          </cell>
          <cell r="BF748">
            <v>55.5</v>
          </cell>
          <cell r="BG748">
            <v>55.5</v>
          </cell>
        </row>
        <row r="749">
          <cell r="A749">
            <v>200204</v>
          </cell>
          <cell r="B749" t="str">
            <v>vam</v>
          </cell>
          <cell r="C749" t="str">
            <v>vam13</v>
          </cell>
          <cell r="D749">
            <v>37384</v>
          </cell>
          <cell r="E749">
            <v>37376</v>
          </cell>
          <cell r="F749">
            <v>37376</v>
          </cell>
          <cell r="G749">
            <v>32.400001525878906</v>
          </cell>
          <cell r="H749">
            <v>32.400001525878906</v>
          </cell>
          <cell r="I749" t="str">
            <v>FCA Nevinnomyssk</v>
          </cell>
          <cell r="J749" t="str">
            <v>DAF Buslovskaja</v>
          </cell>
          <cell r="K749" t="str">
            <v>НевАзот</v>
          </cell>
          <cell r="L749" t="str">
            <v>НевАзот</v>
          </cell>
          <cell r="M749" t="str">
            <v>GMF</v>
          </cell>
          <cell r="N749" t="str">
            <v>Vinmar</v>
          </cell>
          <cell r="O749">
            <v>445</v>
          </cell>
          <cell r="P749">
            <v>14418</v>
          </cell>
          <cell r="R749">
            <v>14418</v>
          </cell>
          <cell r="S749">
            <v>14418</v>
          </cell>
          <cell r="T749">
            <v>0</v>
          </cell>
          <cell r="U749">
            <v>310</v>
          </cell>
          <cell r="V749">
            <v>10044</v>
          </cell>
          <cell r="W749">
            <v>0</v>
          </cell>
          <cell r="X749">
            <v>10044</v>
          </cell>
          <cell r="Y749">
            <v>69.52</v>
          </cell>
          <cell r="Z749">
            <v>2252.4479999999999</v>
          </cell>
          <cell r="AA749">
            <v>0</v>
          </cell>
          <cell r="AB749">
            <v>2252.4499999999998</v>
          </cell>
          <cell r="AC749" t="str">
            <v>Transair</v>
          </cell>
          <cell r="AD749">
            <v>2072.88</v>
          </cell>
          <cell r="AE749">
            <v>2072.88</v>
          </cell>
          <cell r="AF749">
            <v>0</v>
          </cell>
          <cell r="AG749">
            <v>0</v>
          </cell>
          <cell r="AH749">
            <v>0</v>
          </cell>
          <cell r="AI749">
            <v>0</v>
          </cell>
          <cell r="AJ749">
            <v>445</v>
          </cell>
          <cell r="AK749">
            <v>374.48</v>
          </cell>
          <cell r="AL749">
            <v>444.5</v>
          </cell>
          <cell r="AM749">
            <v>14401.8</v>
          </cell>
          <cell r="AN749">
            <v>0</v>
          </cell>
          <cell r="AO749">
            <v>14401.8</v>
          </cell>
          <cell r="AP749">
            <v>444.5</v>
          </cell>
          <cell r="AS749">
            <v>14401.8</v>
          </cell>
          <cell r="AT749">
            <v>374.48</v>
          </cell>
          <cell r="AW749">
            <v>12133.152</v>
          </cell>
          <cell r="AZ749">
            <v>12133.152</v>
          </cell>
          <cell r="BA749">
            <v>0</v>
          </cell>
          <cell r="BB749">
            <v>12133.15</v>
          </cell>
          <cell r="BC749">
            <v>0</v>
          </cell>
          <cell r="BD749">
            <v>0</v>
          </cell>
          <cell r="BE749">
            <v>16.2</v>
          </cell>
          <cell r="BF749">
            <v>16.2</v>
          </cell>
          <cell r="BG749">
            <v>16.271999999999998</v>
          </cell>
        </row>
        <row r="750">
          <cell r="A750">
            <v>200204</v>
          </cell>
          <cell r="B750" t="str">
            <v>vam</v>
          </cell>
          <cell r="C750" t="str">
            <v>vam15</v>
          </cell>
          <cell r="D750">
            <v>37384</v>
          </cell>
          <cell r="E750">
            <v>37376</v>
          </cell>
          <cell r="F750">
            <v>37376</v>
          </cell>
          <cell r="G750">
            <v>35.200000762939453</v>
          </cell>
          <cell r="H750">
            <v>35.200000762939453</v>
          </cell>
          <cell r="I750" t="str">
            <v>FCA Nevinnomyssk</v>
          </cell>
          <cell r="J750" t="str">
            <v>DAF Posin</v>
          </cell>
          <cell r="K750" t="str">
            <v>НевАзот</v>
          </cell>
          <cell r="L750" t="str">
            <v>НевАзот</v>
          </cell>
          <cell r="M750" t="str">
            <v>GMF</v>
          </cell>
          <cell r="N750" t="str">
            <v>Convent</v>
          </cell>
          <cell r="O750">
            <v>410</v>
          </cell>
          <cell r="P750">
            <v>14432</v>
          </cell>
          <cell r="R750">
            <v>14432</v>
          </cell>
          <cell r="S750">
            <v>13612</v>
          </cell>
          <cell r="T750">
            <v>820</v>
          </cell>
          <cell r="U750">
            <v>310</v>
          </cell>
          <cell r="V750">
            <v>10912</v>
          </cell>
          <cell r="W750">
            <v>0</v>
          </cell>
          <cell r="X750">
            <v>10912</v>
          </cell>
          <cell r="Y750">
            <v>39.08</v>
          </cell>
          <cell r="Z750">
            <v>1375.616</v>
          </cell>
          <cell r="AA750">
            <v>0</v>
          </cell>
          <cell r="AB750">
            <v>1375.62</v>
          </cell>
          <cell r="AC750" t="str">
            <v>Transair</v>
          </cell>
          <cell r="AD750">
            <v>2091.75</v>
          </cell>
          <cell r="AE750">
            <v>2091.75</v>
          </cell>
          <cell r="AF750">
            <v>0</v>
          </cell>
          <cell r="AG750">
            <v>0</v>
          </cell>
          <cell r="AH750">
            <v>0</v>
          </cell>
          <cell r="AI750">
            <v>0</v>
          </cell>
          <cell r="AJ750">
            <v>410</v>
          </cell>
          <cell r="AK750">
            <v>369.92</v>
          </cell>
          <cell r="AL750">
            <v>409.5</v>
          </cell>
          <cell r="AM750">
            <v>14414.4</v>
          </cell>
          <cell r="AN750">
            <v>0</v>
          </cell>
          <cell r="AO750">
            <v>14414.4</v>
          </cell>
          <cell r="AP750">
            <v>409.5</v>
          </cell>
          <cell r="AS750">
            <v>14414.4</v>
          </cell>
          <cell r="AT750">
            <v>369.92</v>
          </cell>
          <cell r="AW750">
            <v>13021.183999999999</v>
          </cell>
          <cell r="AZ750">
            <v>13021.183999999999</v>
          </cell>
          <cell r="BA750">
            <v>0</v>
          </cell>
          <cell r="BB750">
            <v>13021.18</v>
          </cell>
          <cell r="BC750">
            <v>0</v>
          </cell>
          <cell r="BD750">
            <v>0</v>
          </cell>
          <cell r="BE750">
            <v>17.600000000000001</v>
          </cell>
          <cell r="BF750">
            <v>17.600000000000001</v>
          </cell>
          <cell r="BG750">
            <v>17.434000000000001</v>
          </cell>
        </row>
        <row r="751">
          <cell r="A751">
            <v>200205</v>
          </cell>
          <cell r="B751" t="str">
            <v>dfp</v>
          </cell>
          <cell r="C751" t="str">
            <v>dfp108</v>
          </cell>
          <cell r="D751">
            <v>37378</v>
          </cell>
          <cell r="E751">
            <v>37377</v>
          </cell>
          <cell r="F751">
            <v>37378</v>
          </cell>
          <cell r="G751">
            <v>3193.909912109375</v>
          </cell>
          <cell r="H751">
            <v>3140.8701171875</v>
          </cell>
          <cell r="I751" t="str">
            <v>DAF Ivangorod</v>
          </cell>
          <cell r="J751" t="str">
            <v>FOB Tallinn</v>
          </cell>
          <cell r="K751" t="str">
            <v>Фосфорит</v>
          </cell>
          <cell r="L751" t="str">
            <v>Фосфорит</v>
          </cell>
          <cell r="M751" t="str">
            <v>GMF</v>
          </cell>
          <cell r="N751" t="str">
            <v>Nagel</v>
          </cell>
          <cell r="O751">
            <v>146.41550000000001</v>
          </cell>
          <cell r="P751">
            <v>459871.94</v>
          </cell>
          <cell r="R751">
            <v>459871.94</v>
          </cell>
          <cell r="S751">
            <v>458290.31</v>
          </cell>
          <cell r="T751">
            <v>1581.63</v>
          </cell>
          <cell r="U751">
            <v>137.05619999999999</v>
          </cell>
          <cell r="V751">
            <v>437745.24599999998</v>
          </cell>
          <cell r="W751">
            <v>0</v>
          </cell>
          <cell r="X751">
            <v>437745.25</v>
          </cell>
          <cell r="Y751">
            <v>0</v>
          </cell>
          <cell r="Z751">
            <v>0</v>
          </cell>
          <cell r="AA751">
            <v>0</v>
          </cell>
          <cell r="AB751">
            <v>0</v>
          </cell>
          <cell r="AC751" t="str">
            <v>EBSS</v>
          </cell>
          <cell r="AD751">
            <v>22818.4575</v>
          </cell>
          <cell r="AE751">
            <v>22818.46</v>
          </cell>
          <cell r="AF751">
            <v>0</v>
          </cell>
          <cell r="AG751">
            <v>0</v>
          </cell>
          <cell r="AH751">
            <v>0</v>
          </cell>
          <cell r="AI751">
            <v>0</v>
          </cell>
          <cell r="AJ751">
            <v>146.41550000000001</v>
          </cell>
          <cell r="AK751">
            <v>146.21549999999999</v>
          </cell>
          <cell r="AL751">
            <v>146.31549999999999</v>
          </cell>
          <cell r="AM751">
            <v>459557.85</v>
          </cell>
          <cell r="AN751">
            <v>0</v>
          </cell>
          <cell r="AO751">
            <v>459557.85</v>
          </cell>
          <cell r="AP751">
            <v>146.31549999999999</v>
          </cell>
          <cell r="AQ751">
            <v>459557.853</v>
          </cell>
          <cell r="AS751">
            <v>459557.853</v>
          </cell>
          <cell r="AT751">
            <v>146.21549999999999</v>
          </cell>
          <cell r="AU751">
            <v>459243.766</v>
          </cell>
          <cell r="AW751">
            <v>459243.766</v>
          </cell>
          <cell r="AX751">
            <v>459243.766</v>
          </cell>
          <cell r="AZ751">
            <v>459243.766</v>
          </cell>
          <cell r="BA751">
            <v>0</v>
          </cell>
          <cell r="BB751">
            <v>400000</v>
          </cell>
          <cell r="BC751">
            <v>59243.77</v>
          </cell>
          <cell r="BD751">
            <v>459557.85</v>
          </cell>
          <cell r="BE751">
            <v>314.08699999999999</v>
          </cell>
          <cell r="BF751">
            <v>314.08699999999999</v>
          </cell>
          <cell r="BG751">
            <v>-1319.9375</v>
          </cell>
          <cell r="BH751" t="str">
            <v>Emily</v>
          </cell>
        </row>
        <row r="752">
          <cell r="A752">
            <v>200205</v>
          </cell>
          <cell r="B752" t="str">
            <v>dfp</v>
          </cell>
          <cell r="C752" t="str">
            <v>dfp112</v>
          </cell>
          <cell r="D752">
            <v>37379</v>
          </cell>
          <cell r="E752">
            <v>37377</v>
          </cell>
          <cell r="F752">
            <v>37382</v>
          </cell>
          <cell r="G752">
            <v>1425</v>
          </cell>
          <cell r="H752">
            <v>1404.9200439453125</v>
          </cell>
          <cell r="I752" t="str">
            <v>DAF Ivangorod</v>
          </cell>
          <cell r="J752" t="str">
            <v>FOB Tallinn</v>
          </cell>
          <cell r="K752" t="str">
            <v>Фосфорит</v>
          </cell>
          <cell r="L752" t="str">
            <v>Фосфорит</v>
          </cell>
          <cell r="M752" t="str">
            <v>GMF</v>
          </cell>
          <cell r="N752" t="str">
            <v>Nagel</v>
          </cell>
          <cell r="O752">
            <v>148.68559999999999</v>
          </cell>
          <cell r="P752">
            <v>208891.38</v>
          </cell>
          <cell r="R752">
            <v>208891.38</v>
          </cell>
          <cell r="S752">
            <v>208891.38</v>
          </cell>
          <cell r="T752">
            <v>0</v>
          </cell>
          <cell r="U752">
            <v>138.7895</v>
          </cell>
          <cell r="V752">
            <v>197775</v>
          </cell>
          <cell r="W752">
            <v>0</v>
          </cell>
          <cell r="X752">
            <v>197775</v>
          </cell>
          <cell r="Y752">
            <v>0</v>
          </cell>
          <cell r="Z752">
            <v>0</v>
          </cell>
          <cell r="AA752">
            <v>0</v>
          </cell>
          <cell r="AB752">
            <v>0</v>
          </cell>
          <cell r="AC752" t="str">
            <v>EBSS</v>
          </cell>
          <cell r="AD752">
            <v>11095.07</v>
          </cell>
          <cell r="AE752">
            <v>11095.07</v>
          </cell>
          <cell r="AF752">
            <v>0</v>
          </cell>
          <cell r="AG752">
            <v>0</v>
          </cell>
          <cell r="AH752">
            <v>0</v>
          </cell>
          <cell r="AI752">
            <v>0</v>
          </cell>
          <cell r="AJ752">
            <v>148.68559999999999</v>
          </cell>
          <cell r="AK752">
            <v>148.48560000000001</v>
          </cell>
          <cell r="AL752">
            <v>148.5856</v>
          </cell>
          <cell r="AM752">
            <v>208750.89</v>
          </cell>
          <cell r="AN752">
            <v>0</v>
          </cell>
          <cell r="AO752">
            <v>208750.89</v>
          </cell>
          <cell r="AP752">
            <v>148.5856</v>
          </cell>
          <cell r="AQ752">
            <v>208750.88800000001</v>
          </cell>
          <cell r="AS752">
            <v>208750.88800000001</v>
          </cell>
          <cell r="AT752">
            <v>148.48560000000001</v>
          </cell>
          <cell r="AU752">
            <v>208610.39</v>
          </cell>
          <cell r="AW752">
            <v>208610.39</v>
          </cell>
          <cell r="AX752">
            <v>208610.39</v>
          </cell>
          <cell r="AZ752">
            <v>208610.39</v>
          </cell>
          <cell r="BA752">
            <v>0</v>
          </cell>
          <cell r="BB752">
            <v>150000</v>
          </cell>
          <cell r="BC752">
            <v>58610.39</v>
          </cell>
          <cell r="BD752">
            <v>208750.89</v>
          </cell>
          <cell r="BE752">
            <v>140.49199999999999</v>
          </cell>
          <cell r="BF752">
            <v>140.49799999999999</v>
          </cell>
          <cell r="BG752">
            <v>-259.68</v>
          </cell>
          <cell r="BH752" t="str">
            <v>Diamant</v>
          </cell>
        </row>
        <row r="753">
          <cell r="A753">
            <v>200205</v>
          </cell>
          <cell r="B753" t="str">
            <v>an</v>
          </cell>
          <cell r="C753" t="str">
            <v>an13</v>
          </cell>
          <cell r="D753">
            <v>37378</v>
          </cell>
          <cell r="E753">
            <v>37378</v>
          </cell>
          <cell r="F753">
            <v>37378</v>
          </cell>
          <cell r="G753">
            <v>21513.73046875</v>
          </cell>
          <cell r="H753">
            <v>21513.73046875</v>
          </cell>
          <cell r="I753" t="str">
            <v>FOB Novorossijsk</v>
          </cell>
          <cell r="J753" t="str">
            <v>FOB Novorossijsk</v>
          </cell>
          <cell r="K753" t="str">
            <v>НевАзот</v>
          </cell>
          <cell r="L753" t="str">
            <v>НевАзот</v>
          </cell>
          <cell r="M753" t="str">
            <v>GMF</v>
          </cell>
          <cell r="N753" t="str">
            <v>Transammonia</v>
          </cell>
          <cell r="O753">
            <v>65</v>
          </cell>
          <cell r="P753">
            <v>1398392.52</v>
          </cell>
          <cell r="R753">
            <v>1398392.52</v>
          </cell>
          <cell r="S753">
            <v>1398392.52</v>
          </cell>
          <cell r="T753">
            <v>0</v>
          </cell>
          <cell r="U753">
            <v>54</v>
          </cell>
          <cell r="V753">
            <v>1161741.4739999999</v>
          </cell>
          <cell r="W753">
            <v>0</v>
          </cell>
          <cell r="X753">
            <v>1161741.47</v>
          </cell>
          <cell r="Y753">
            <v>10.7</v>
          </cell>
          <cell r="Z753">
            <v>230196.92170000001</v>
          </cell>
          <cell r="AA753">
            <v>0</v>
          </cell>
          <cell r="AB753">
            <v>230196.92</v>
          </cell>
          <cell r="AD753">
            <v>0</v>
          </cell>
          <cell r="AE753">
            <v>0</v>
          </cell>
          <cell r="AF753">
            <v>0</v>
          </cell>
          <cell r="AG753">
            <v>0</v>
          </cell>
          <cell r="AH753">
            <v>0</v>
          </cell>
          <cell r="AI753">
            <v>0</v>
          </cell>
          <cell r="AJ753">
            <v>65</v>
          </cell>
          <cell r="AK753">
            <v>54.1</v>
          </cell>
          <cell r="AL753">
            <v>64.900000000000006</v>
          </cell>
          <cell r="AM753">
            <v>1396241.14</v>
          </cell>
          <cell r="AN753">
            <v>0</v>
          </cell>
          <cell r="AO753">
            <v>1396241.14</v>
          </cell>
          <cell r="AP753">
            <v>64.900000000000006</v>
          </cell>
          <cell r="AQ753">
            <v>1396241.1418999999</v>
          </cell>
          <cell r="AR753">
            <v>0</v>
          </cell>
          <cell r="AS753">
            <v>1396241.1418999999</v>
          </cell>
          <cell r="AT753">
            <v>54.1</v>
          </cell>
          <cell r="AW753">
            <v>1163892.8470999999</v>
          </cell>
          <cell r="AZ753">
            <v>1163892.8470999999</v>
          </cell>
          <cell r="BA753">
            <v>0</v>
          </cell>
          <cell r="BB753">
            <v>1163892.8500000001</v>
          </cell>
          <cell r="BC753">
            <v>0</v>
          </cell>
          <cell r="BD753">
            <v>103241.14</v>
          </cell>
          <cell r="BE753">
            <v>2151.3730999999998</v>
          </cell>
          <cell r="BF753">
            <v>2151.3730999999998</v>
          </cell>
          <cell r="BG753">
            <v>2151.3730999999998</v>
          </cell>
          <cell r="BH753" t="str">
            <v>Mert V</v>
          </cell>
        </row>
        <row r="754">
          <cell r="A754">
            <v>200205</v>
          </cell>
          <cell r="B754" t="str">
            <v>foc</v>
          </cell>
          <cell r="C754" t="str">
            <v>foc102</v>
          </cell>
          <cell r="D754">
            <v>37380</v>
          </cell>
          <cell r="E754">
            <v>37379</v>
          </cell>
          <cell r="F754">
            <v>37380</v>
          </cell>
          <cell r="G754">
            <v>3777.320068359375</v>
          </cell>
          <cell r="H754">
            <v>3777.320068359375</v>
          </cell>
          <cell r="I754" t="str">
            <v>FCA Kovdor</v>
          </cell>
          <cell r="J754" t="str">
            <v>DAF Bel-Pol</v>
          </cell>
          <cell r="K754" t="str">
            <v>КГОК</v>
          </cell>
          <cell r="L754" t="str">
            <v>КГОК</v>
          </cell>
          <cell r="M754" t="str">
            <v>GMF</v>
          </cell>
          <cell r="N754" t="str">
            <v>Shiran</v>
          </cell>
          <cell r="O754">
            <v>13.322100000000001</v>
          </cell>
          <cell r="P754">
            <v>97689.42</v>
          </cell>
          <cell r="R754">
            <v>97689.42</v>
          </cell>
          <cell r="S754">
            <v>48766</v>
          </cell>
          <cell r="T754">
            <v>48923.42</v>
          </cell>
          <cell r="U754">
            <v>11.28</v>
          </cell>
          <cell r="V754">
            <v>42608.169600000001</v>
          </cell>
          <cell r="W754">
            <v>42608.17</v>
          </cell>
          <cell r="X754">
            <v>0</v>
          </cell>
          <cell r="Y754">
            <v>1.8</v>
          </cell>
          <cell r="Z754">
            <v>6799.1760000000004</v>
          </cell>
          <cell r="AA754">
            <v>0</v>
          </cell>
          <cell r="AB754">
            <v>6799.18</v>
          </cell>
          <cell r="AC754" t="str">
            <v>Intergate</v>
          </cell>
          <cell r="AD754">
            <v>47424</v>
          </cell>
          <cell r="AE754">
            <v>46600</v>
          </cell>
          <cell r="AF754">
            <v>824</v>
          </cell>
          <cell r="AG754">
            <v>0</v>
          </cell>
          <cell r="AH754">
            <v>0</v>
          </cell>
          <cell r="AI754">
            <v>0</v>
          </cell>
          <cell r="AJ754">
            <v>13.322100000000001</v>
          </cell>
          <cell r="AK754">
            <v>11.3467</v>
          </cell>
          <cell r="AL754">
            <v>13.2666</v>
          </cell>
          <cell r="AM754">
            <v>50112.19</v>
          </cell>
          <cell r="AN754">
            <v>47367.59</v>
          </cell>
          <cell r="AO754">
            <v>97479.78</v>
          </cell>
          <cell r="AP754">
            <v>13.2666</v>
          </cell>
          <cell r="AQ754">
            <v>50112.193500000001</v>
          </cell>
          <cell r="AR754">
            <v>47367.59</v>
          </cell>
          <cell r="AS754">
            <v>97479.783500000005</v>
          </cell>
          <cell r="AT754">
            <v>11.3467</v>
          </cell>
          <cell r="AU754">
            <v>42860.116800000003</v>
          </cell>
          <cell r="AV754">
            <v>47424</v>
          </cell>
          <cell r="AW754">
            <v>90284.116800000003</v>
          </cell>
          <cell r="AX754">
            <v>42860.116800000003</v>
          </cell>
          <cell r="AY754">
            <v>47424</v>
          </cell>
          <cell r="AZ754">
            <v>90284.116800000003</v>
          </cell>
          <cell r="BA754">
            <v>0</v>
          </cell>
          <cell r="BB754">
            <v>90284.12</v>
          </cell>
          <cell r="BC754">
            <v>0</v>
          </cell>
          <cell r="BD754">
            <v>97479.78</v>
          </cell>
          <cell r="BE754">
            <v>209.63650000000001</v>
          </cell>
          <cell r="BF754">
            <v>396.4907</v>
          </cell>
          <cell r="BG754">
            <v>251.94720000000001</v>
          </cell>
        </row>
        <row r="755">
          <cell r="A755">
            <v>200205</v>
          </cell>
          <cell r="B755" t="str">
            <v>foc</v>
          </cell>
          <cell r="C755" t="str">
            <v>foc103</v>
          </cell>
          <cell r="D755">
            <v>37382</v>
          </cell>
          <cell r="E755">
            <v>37380</v>
          </cell>
          <cell r="F755">
            <v>37382</v>
          </cell>
          <cell r="G755">
            <v>3778.340087890625</v>
          </cell>
          <cell r="H755">
            <v>3778.340087890625</v>
          </cell>
          <cell r="I755" t="str">
            <v>FCA Kovdor</v>
          </cell>
          <cell r="J755" t="str">
            <v>DAF Bel-Pol</v>
          </cell>
          <cell r="K755" t="str">
            <v>КГОК</v>
          </cell>
          <cell r="L755" t="str">
            <v>КГОК</v>
          </cell>
          <cell r="M755" t="str">
            <v>GMF</v>
          </cell>
          <cell r="N755" t="str">
            <v>Shiran</v>
          </cell>
          <cell r="O755">
            <v>13.402799999999999</v>
          </cell>
          <cell r="P755">
            <v>98020.72</v>
          </cell>
          <cell r="R755">
            <v>98020.72</v>
          </cell>
          <cell r="S755">
            <v>48766</v>
          </cell>
          <cell r="T755">
            <v>49254.720000000001</v>
          </cell>
          <cell r="U755">
            <v>11.32</v>
          </cell>
          <cell r="V755">
            <v>42770.808799999999</v>
          </cell>
          <cell r="W755">
            <v>21000</v>
          </cell>
          <cell r="X755">
            <v>21770.81</v>
          </cell>
          <cell r="Y755">
            <v>1.86</v>
          </cell>
          <cell r="Z755">
            <v>7027.7124000000003</v>
          </cell>
          <cell r="AA755">
            <v>0</v>
          </cell>
          <cell r="AB755">
            <v>7027.71</v>
          </cell>
          <cell r="AC755" t="str">
            <v>Intergate</v>
          </cell>
          <cell r="AD755">
            <v>47244</v>
          </cell>
          <cell r="AE755">
            <v>46600</v>
          </cell>
          <cell r="AF755">
            <v>644</v>
          </cell>
          <cell r="AG755">
            <v>0</v>
          </cell>
          <cell r="AH755">
            <v>0</v>
          </cell>
          <cell r="AI755">
            <v>0</v>
          </cell>
          <cell r="AJ755">
            <v>13.402799999999999</v>
          </cell>
          <cell r="AK755">
            <v>11.420199999999999</v>
          </cell>
          <cell r="AL755">
            <v>13.3454</v>
          </cell>
          <cell r="AM755">
            <v>50423.46</v>
          </cell>
          <cell r="AN755">
            <v>47380.38</v>
          </cell>
          <cell r="AO755">
            <v>97803.839999999997</v>
          </cell>
          <cell r="AP755">
            <v>13.3454</v>
          </cell>
          <cell r="AQ755">
            <v>50423.458599999998</v>
          </cell>
          <cell r="AR755">
            <v>47380.38</v>
          </cell>
          <cell r="AS755">
            <v>97803.838600000003</v>
          </cell>
          <cell r="AT755">
            <v>11.420199999999999</v>
          </cell>
          <cell r="AU755">
            <v>43149.398500000003</v>
          </cell>
          <cell r="AV755">
            <v>47244</v>
          </cell>
          <cell r="AW755">
            <v>90393.398499999996</v>
          </cell>
          <cell r="AX755">
            <v>43149.398500000003</v>
          </cell>
          <cell r="AY755">
            <v>47244</v>
          </cell>
          <cell r="AZ755">
            <v>90393.398499999996</v>
          </cell>
          <cell r="BA755">
            <v>0</v>
          </cell>
          <cell r="BB755">
            <v>90393.4</v>
          </cell>
          <cell r="BC755">
            <v>0</v>
          </cell>
          <cell r="BD755">
            <v>97803.839999999997</v>
          </cell>
          <cell r="BE755">
            <v>216.88140000000001</v>
          </cell>
          <cell r="BF755">
            <v>382.7278</v>
          </cell>
          <cell r="BG755">
            <v>378.58969999999999</v>
          </cell>
        </row>
        <row r="756">
          <cell r="A756">
            <v>200205</v>
          </cell>
          <cell r="B756" t="str">
            <v>foc</v>
          </cell>
          <cell r="C756" t="str">
            <v>foc104</v>
          </cell>
          <cell r="D756">
            <v>37384</v>
          </cell>
          <cell r="E756">
            <v>37382</v>
          </cell>
          <cell r="F756">
            <v>37383</v>
          </cell>
          <cell r="G756">
            <v>3729.580078125</v>
          </cell>
          <cell r="H756">
            <v>3729.580078125</v>
          </cell>
          <cell r="I756" t="str">
            <v>FCA Kovdor</v>
          </cell>
          <cell r="J756" t="str">
            <v>DAF Bel-Pol</v>
          </cell>
          <cell r="K756" t="str">
            <v>КГОК</v>
          </cell>
          <cell r="L756" t="str">
            <v>КГОК</v>
          </cell>
          <cell r="M756" t="str">
            <v>GMF</v>
          </cell>
          <cell r="N756" t="str">
            <v>Shiran</v>
          </cell>
          <cell r="O756">
            <v>13.322100000000001</v>
          </cell>
          <cell r="P756">
            <v>96454.77</v>
          </cell>
          <cell r="R756">
            <v>96454.77</v>
          </cell>
          <cell r="S756">
            <v>48766</v>
          </cell>
          <cell r="T756">
            <v>47688.77</v>
          </cell>
          <cell r="U756">
            <v>11.28</v>
          </cell>
          <cell r="V756">
            <v>42069.662400000001</v>
          </cell>
          <cell r="W756">
            <v>0</v>
          </cell>
          <cell r="X756">
            <v>42069.66</v>
          </cell>
          <cell r="Y756">
            <v>1.85</v>
          </cell>
          <cell r="Z756">
            <v>6899.723</v>
          </cell>
          <cell r="AA756">
            <v>0</v>
          </cell>
          <cell r="AB756">
            <v>6899.72</v>
          </cell>
          <cell r="AC756" t="str">
            <v>Intergate</v>
          </cell>
          <cell r="AD756">
            <v>46644</v>
          </cell>
          <cell r="AE756">
            <v>46600</v>
          </cell>
          <cell r="AF756">
            <v>44</v>
          </cell>
          <cell r="AG756">
            <v>0</v>
          </cell>
          <cell r="AH756">
            <v>0</v>
          </cell>
          <cell r="AI756">
            <v>0</v>
          </cell>
          <cell r="AJ756">
            <v>13.322100000000001</v>
          </cell>
          <cell r="AK756">
            <v>11.3467</v>
          </cell>
          <cell r="AL756">
            <v>13.2666</v>
          </cell>
          <cell r="AM756">
            <v>49478.85</v>
          </cell>
          <cell r="AN756">
            <v>46768.93</v>
          </cell>
          <cell r="AO756">
            <v>96247.78</v>
          </cell>
          <cell r="AP756">
            <v>13.2666</v>
          </cell>
          <cell r="AQ756">
            <v>49478.845999999998</v>
          </cell>
          <cell r="AR756">
            <v>46768.93</v>
          </cell>
          <cell r="AS756">
            <v>96247.775999999998</v>
          </cell>
          <cell r="AT756">
            <v>11.3467</v>
          </cell>
          <cell r="AU756">
            <v>42318.4254</v>
          </cell>
          <cell r="AV756">
            <v>46644</v>
          </cell>
          <cell r="AW756">
            <v>88962.425399999993</v>
          </cell>
          <cell r="AX756">
            <v>42318.4254</v>
          </cell>
          <cell r="AY756">
            <v>46644</v>
          </cell>
          <cell r="AZ756">
            <v>88962.425399999993</v>
          </cell>
          <cell r="BA756">
            <v>0</v>
          </cell>
          <cell r="BB756">
            <v>88962.43</v>
          </cell>
          <cell r="BC756">
            <v>0</v>
          </cell>
          <cell r="BD756">
            <v>96247.78</v>
          </cell>
          <cell r="BE756">
            <v>206.994</v>
          </cell>
          <cell r="BF756">
            <v>385.62759999999997</v>
          </cell>
          <cell r="BG756">
            <v>248.76300000000001</v>
          </cell>
        </row>
        <row r="757">
          <cell r="A757">
            <v>200205</v>
          </cell>
          <cell r="B757" t="str">
            <v>aac</v>
          </cell>
          <cell r="C757" t="str">
            <v>aac90</v>
          </cell>
          <cell r="D757">
            <v>37393</v>
          </cell>
          <cell r="E757">
            <v>37383</v>
          </cell>
          <cell r="F757">
            <v>37383</v>
          </cell>
          <cell r="G757">
            <v>998.29998779296875</v>
          </cell>
          <cell r="H757">
            <v>998.29998779296875</v>
          </cell>
          <cell r="I757" t="str">
            <v>FCA Nevinnomyssk</v>
          </cell>
          <cell r="J757" t="str">
            <v>DAF Buslovskaja</v>
          </cell>
          <cell r="K757" t="str">
            <v>НевАзот</v>
          </cell>
          <cell r="L757" t="str">
            <v>НевАзот</v>
          </cell>
          <cell r="M757" t="str">
            <v>GMF</v>
          </cell>
          <cell r="N757" t="str">
            <v>Vinmar</v>
          </cell>
          <cell r="O757">
            <v>215</v>
          </cell>
          <cell r="P757">
            <v>214634.5</v>
          </cell>
          <cell r="R757">
            <v>214634.5</v>
          </cell>
          <cell r="S757">
            <v>107317.25</v>
          </cell>
          <cell r="T757">
            <v>107317.25</v>
          </cell>
          <cell r="U757">
            <v>110</v>
          </cell>
          <cell r="V757">
            <v>109813</v>
          </cell>
          <cell r="W757">
            <v>0</v>
          </cell>
          <cell r="X757">
            <v>109813</v>
          </cell>
          <cell r="Y757">
            <v>47.07</v>
          </cell>
          <cell r="Z757">
            <v>46989.981</v>
          </cell>
          <cell r="AA757">
            <v>0</v>
          </cell>
          <cell r="AB757">
            <v>46989.98</v>
          </cell>
          <cell r="AC757" t="str">
            <v>IPCL</v>
          </cell>
          <cell r="AD757">
            <v>56331.09</v>
          </cell>
          <cell r="AE757">
            <v>56331.09</v>
          </cell>
          <cell r="AF757">
            <v>0</v>
          </cell>
          <cell r="AG757">
            <v>0</v>
          </cell>
          <cell r="AH757">
            <v>0</v>
          </cell>
          <cell r="AI757">
            <v>0</v>
          </cell>
          <cell r="AJ757">
            <v>215</v>
          </cell>
          <cell r="AK757">
            <v>166.93</v>
          </cell>
          <cell r="AL757">
            <v>214.5</v>
          </cell>
          <cell r="AM757">
            <v>214135.35</v>
          </cell>
          <cell r="AN757">
            <v>0</v>
          </cell>
          <cell r="AO757">
            <v>214135.35</v>
          </cell>
          <cell r="AP757">
            <v>214.5</v>
          </cell>
          <cell r="AS757">
            <v>214135.35</v>
          </cell>
          <cell r="AT757">
            <v>166.93</v>
          </cell>
          <cell r="AW757">
            <v>166646.21900000001</v>
          </cell>
          <cell r="AZ757">
            <v>166646.21900000001</v>
          </cell>
          <cell r="BA757">
            <v>0</v>
          </cell>
          <cell r="BB757">
            <v>166646.22</v>
          </cell>
          <cell r="BC757">
            <v>0</v>
          </cell>
          <cell r="BD757">
            <v>214135.35</v>
          </cell>
          <cell r="BE757">
            <v>499.15</v>
          </cell>
          <cell r="BF757">
            <v>499.15</v>
          </cell>
          <cell r="BG757">
            <v>502.12900000000002</v>
          </cell>
        </row>
        <row r="758">
          <cell r="A758">
            <v>200205</v>
          </cell>
          <cell r="B758" t="str">
            <v>ac</v>
          </cell>
          <cell r="C758" t="str">
            <v>ac92</v>
          </cell>
          <cell r="D758">
            <v>37381</v>
          </cell>
          <cell r="E758">
            <v>37383</v>
          </cell>
          <cell r="F758">
            <v>37383</v>
          </cell>
          <cell r="G758">
            <v>7934</v>
          </cell>
          <cell r="H758">
            <v>7934</v>
          </cell>
          <cell r="I758" t="str">
            <v>FOB Murmansk</v>
          </cell>
          <cell r="J758" t="str">
            <v>DES Fredericia</v>
          </cell>
          <cell r="K758" t="str">
            <v>КГОК</v>
          </cell>
          <cell r="L758" t="str">
            <v>КГОК</v>
          </cell>
          <cell r="M758" t="str">
            <v>GMF</v>
          </cell>
          <cell r="N758" t="str">
            <v>Kemira</v>
          </cell>
          <cell r="O758">
            <v>56</v>
          </cell>
          <cell r="P758">
            <v>444304</v>
          </cell>
          <cell r="R758">
            <v>444304</v>
          </cell>
          <cell r="S758">
            <v>222152</v>
          </cell>
          <cell r="T758">
            <v>222152</v>
          </cell>
          <cell r="U758">
            <v>33</v>
          </cell>
          <cell r="V758">
            <v>261822</v>
          </cell>
          <cell r="W758">
            <v>261822</v>
          </cell>
          <cell r="X758">
            <v>0</v>
          </cell>
          <cell r="Y758">
            <v>12.4</v>
          </cell>
          <cell r="Z758">
            <v>98381.6</v>
          </cell>
          <cell r="AA758">
            <v>0</v>
          </cell>
          <cell r="AB758">
            <v>98381.6</v>
          </cell>
          <cell r="AC758" t="str">
            <v>ММП</v>
          </cell>
          <cell r="AD758">
            <v>81720.2</v>
          </cell>
          <cell r="AE758">
            <v>81720.2</v>
          </cell>
          <cell r="AF758">
            <v>0</v>
          </cell>
          <cell r="AG758">
            <v>0</v>
          </cell>
          <cell r="AH758">
            <v>0</v>
          </cell>
          <cell r="AI758">
            <v>0</v>
          </cell>
          <cell r="AJ758">
            <v>56</v>
          </cell>
          <cell r="AK758">
            <v>43.4</v>
          </cell>
          <cell r="AL758">
            <v>55.9</v>
          </cell>
          <cell r="AM758">
            <v>443510.6</v>
          </cell>
          <cell r="AN758">
            <v>0</v>
          </cell>
          <cell r="AO758">
            <v>443510.6</v>
          </cell>
          <cell r="AP758">
            <v>55.9</v>
          </cell>
          <cell r="AQ758">
            <v>443510.6</v>
          </cell>
          <cell r="AS758">
            <v>443510.6</v>
          </cell>
          <cell r="AT758">
            <v>43.4</v>
          </cell>
          <cell r="AU758">
            <v>344335.6</v>
          </cell>
          <cell r="AW758">
            <v>344335.6</v>
          </cell>
          <cell r="AX758">
            <v>344335.6</v>
          </cell>
          <cell r="AZ758">
            <v>344335.6</v>
          </cell>
          <cell r="BA758">
            <v>0</v>
          </cell>
          <cell r="BB758">
            <v>344335.6</v>
          </cell>
          <cell r="BC758">
            <v>0</v>
          </cell>
          <cell r="BD758">
            <v>0</v>
          </cell>
          <cell r="BE758">
            <v>793.4</v>
          </cell>
          <cell r="BF758">
            <v>793.4</v>
          </cell>
          <cell r="BG758">
            <v>793.4</v>
          </cell>
        </row>
        <row r="759">
          <cell r="A759">
            <v>200205</v>
          </cell>
          <cell r="B759" t="str">
            <v>ac</v>
          </cell>
          <cell r="C759" t="str">
            <v>ac93</v>
          </cell>
          <cell r="D759">
            <v>37381</v>
          </cell>
          <cell r="E759">
            <v>37383</v>
          </cell>
          <cell r="F759">
            <v>37383</v>
          </cell>
          <cell r="G759">
            <v>10911</v>
          </cell>
          <cell r="H759">
            <v>10911</v>
          </cell>
          <cell r="I759" t="str">
            <v>FOB Murmansk</v>
          </cell>
          <cell r="J759" t="str">
            <v>CFR Klaipeda</v>
          </cell>
          <cell r="K759" t="str">
            <v>КГОК</v>
          </cell>
          <cell r="L759" t="str">
            <v>КГОК</v>
          </cell>
          <cell r="M759" t="str">
            <v>GMF</v>
          </cell>
          <cell r="N759" t="str">
            <v>Lifosa</v>
          </cell>
          <cell r="O759">
            <v>56.6</v>
          </cell>
          <cell r="P759">
            <v>617562.6</v>
          </cell>
          <cell r="R759">
            <v>617562.6</v>
          </cell>
          <cell r="S759">
            <v>0</v>
          </cell>
          <cell r="T759">
            <v>617562.6</v>
          </cell>
          <cell r="U759">
            <v>33</v>
          </cell>
          <cell r="V759">
            <v>360063</v>
          </cell>
          <cell r="W759">
            <v>360063</v>
          </cell>
          <cell r="X759">
            <v>0</v>
          </cell>
          <cell r="Y759">
            <v>14</v>
          </cell>
          <cell r="Z759">
            <v>152754</v>
          </cell>
          <cell r="AA759">
            <v>0</v>
          </cell>
          <cell r="AB759">
            <v>152754</v>
          </cell>
          <cell r="AC759" t="str">
            <v>ММП</v>
          </cell>
          <cell r="AD759">
            <v>101472.3</v>
          </cell>
          <cell r="AE759">
            <v>22500</v>
          </cell>
          <cell r="AF759">
            <v>78972.3</v>
          </cell>
          <cell r="AG759">
            <v>0</v>
          </cell>
          <cell r="AH759">
            <v>0</v>
          </cell>
          <cell r="AI759">
            <v>0</v>
          </cell>
          <cell r="AJ759">
            <v>56.6</v>
          </cell>
          <cell r="AK759">
            <v>42.4</v>
          </cell>
          <cell r="AL759">
            <v>56.5</v>
          </cell>
          <cell r="AM759">
            <v>616471.5</v>
          </cell>
          <cell r="AN759">
            <v>0</v>
          </cell>
          <cell r="AO759">
            <v>616471.5</v>
          </cell>
          <cell r="AP759">
            <v>56.5</v>
          </cell>
          <cell r="AQ759">
            <v>616471.5</v>
          </cell>
          <cell r="AS759">
            <v>616471.5</v>
          </cell>
          <cell r="AT759">
            <v>42.4</v>
          </cell>
          <cell r="AU759">
            <v>462626.4</v>
          </cell>
          <cell r="AW759">
            <v>462626.4</v>
          </cell>
          <cell r="AX759">
            <v>462626.4</v>
          </cell>
          <cell r="AZ759">
            <v>462626.4</v>
          </cell>
          <cell r="BA759">
            <v>0</v>
          </cell>
          <cell r="BB759">
            <v>462626.4</v>
          </cell>
          <cell r="BC759">
            <v>0</v>
          </cell>
          <cell r="BD759">
            <v>0</v>
          </cell>
          <cell r="BE759">
            <v>1091.0999999999999</v>
          </cell>
          <cell r="BF759">
            <v>1091.0999999999999</v>
          </cell>
          <cell r="BG759">
            <v>1091.0999999999999</v>
          </cell>
        </row>
        <row r="760">
          <cell r="A760">
            <v>200205</v>
          </cell>
          <cell r="B760" t="str">
            <v>bac</v>
          </cell>
          <cell r="C760" t="str">
            <v>bac49</v>
          </cell>
          <cell r="D760">
            <v>37403</v>
          </cell>
          <cell r="E760">
            <v>37384</v>
          </cell>
          <cell r="F760">
            <v>37384</v>
          </cell>
          <cell r="G760">
            <v>323.79998779296875</v>
          </cell>
          <cell r="H760">
            <v>323.79998779296875</v>
          </cell>
          <cell r="I760" t="str">
            <v>FCA Nevinnomyssk</v>
          </cell>
          <cell r="J760" t="str">
            <v>DAF Buslovskaya</v>
          </cell>
          <cell r="K760" t="str">
            <v>НевАзот</v>
          </cell>
          <cell r="L760" t="str">
            <v>НевАзот</v>
          </cell>
          <cell r="M760" t="str">
            <v>GMF</v>
          </cell>
          <cell r="N760" t="str">
            <v>Vinmar</v>
          </cell>
          <cell r="O760">
            <v>415</v>
          </cell>
          <cell r="P760">
            <v>134377</v>
          </cell>
          <cell r="R760">
            <v>134377</v>
          </cell>
          <cell r="S760">
            <v>67188.5</v>
          </cell>
          <cell r="T760">
            <v>67188.5</v>
          </cell>
          <cell r="U760">
            <v>290</v>
          </cell>
          <cell r="V760">
            <v>93902</v>
          </cell>
          <cell r="W760">
            <v>0</v>
          </cell>
          <cell r="X760">
            <v>93902</v>
          </cell>
          <cell r="Y760">
            <v>60.86</v>
          </cell>
          <cell r="Z760">
            <v>19706.468000000001</v>
          </cell>
          <cell r="AA760">
            <v>0</v>
          </cell>
          <cell r="AB760">
            <v>19706.47</v>
          </cell>
          <cell r="AC760" t="str">
            <v>IPCL</v>
          </cell>
          <cell r="AD760">
            <v>20282.310000000001</v>
          </cell>
          <cell r="AE760">
            <v>20282.310000000001</v>
          </cell>
          <cell r="AF760">
            <v>0</v>
          </cell>
          <cell r="AG760">
            <v>0</v>
          </cell>
          <cell r="AH760">
            <v>0</v>
          </cell>
          <cell r="AI760">
            <v>0</v>
          </cell>
          <cell r="AJ760">
            <v>415</v>
          </cell>
          <cell r="AK760">
            <v>353.14</v>
          </cell>
          <cell r="AL760">
            <v>414.5</v>
          </cell>
          <cell r="AM760">
            <v>134215.1</v>
          </cell>
          <cell r="AN760">
            <v>0</v>
          </cell>
          <cell r="AO760">
            <v>134215.1</v>
          </cell>
          <cell r="AP760">
            <v>414.5</v>
          </cell>
          <cell r="AS760">
            <v>134215.1</v>
          </cell>
          <cell r="AT760">
            <v>353.14</v>
          </cell>
          <cell r="AW760">
            <v>114346.732</v>
          </cell>
          <cell r="AZ760">
            <v>114346.732</v>
          </cell>
          <cell r="BA760">
            <v>0</v>
          </cell>
          <cell r="BB760">
            <v>114346.73</v>
          </cell>
          <cell r="BC760">
            <v>0</v>
          </cell>
          <cell r="BD760">
            <v>134215.1</v>
          </cell>
          <cell r="BE760">
            <v>161.9</v>
          </cell>
          <cell r="BF760">
            <v>161.9</v>
          </cell>
          <cell r="BG760">
            <v>162.422</v>
          </cell>
        </row>
        <row r="761">
          <cell r="A761">
            <v>200205</v>
          </cell>
          <cell r="B761" t="str">
            <v>bac</v>
          </cell>
          <cell r="C761" t="str">
            <v>bac57</v>
          </cell>
          <cell r="D761">
            <v>37396</v>
          </cell>
          <cell r="E761">
            <v>37384</v>
          </cell>
          <cell r="F761">
            <v>37384</v>
          </cell>
          <cell r="G761">
            <v>42.299999237060547</v>
          </cell>
          <cell r="H761">
            <v>42.299999237060547</v>
          </cell>
          <cell r="I761" t="str">
            <v>FCA Nevinnomyssk</v>
          </cell>
          <cell r="J761" t="str">
            <v>DAF Batevo</v>
          </cell>
          <cell r="K761" t="str">
            <v>НевАзот</v>
          </cell>
          <cell r="L761" t="str">
            <v>НевАзот</v>
          </cell>
          <cell r="M761" t="str">
            <v>GMF</v>
          </cell>
          <cell r="N761" t="str">
            <v>Abichem</v>
          </cell>
          <cell r="O761">
            <v>410</v>
          </cell>
          <cell r="P761">
            <v>17343</v>
          </cell>
          <cell r="R761">
            <v>17343</v>
          </cell>
          <cell r="S761">
            <v>17343</v>
          </cell>
          <cell r="T761">
            <v>0</v>
          </cell>
          <cell r="U761">
            <v>290</v>
          </cell>
          <cell r="V761">
            <v>12267</v>
          </cell>
          <cell r="W761">
            <v>0</v>
          </cell>
          <cell r="X761">
            <v>12267</v>
          </cell>
          <cell r="Y761">
            <v>53.82</v>
          </cell>
          <cell r="Z761">
            <v>2276.5859999999998</v>
          </cell>
          <cell r="AA761">
            <v>0</v>
          </cell>
          <cell r="AB761">
            <v>2276.59</v>
          </cell>
          <cell r="AC761" t="str">
            <v>IPCL</v>
          </cell>
          <cell r="AD761">
            <v>2735.8</v>
          </cell>
          <cell r="AE761">
            <v>2735.8</v>
          </cell>
          <cell r="AF761">
            <v>0</v>
          </cell>
          <cell r="AG761">
            <v>0</v>
          </cell>
          <cell r="AH761">
            <v>0</v>
          </cell>
          <cell r="AI761">
            <v>0</v>
          </cell>
          <cell r="AJ761">
            <v>410</v>
          </cell>
          <cell r="AK761">
            <v>355.18</v>
          </cell>
          <cell r="AL761">
            <v>409.5</v>
          </cell>
          <cell r="AM761">
            <v>17321.849999999999</v>
          </cell>
          <cell r="AN761">
            <v>0</v>
          </cell>
          <cell r="AO761">
            <v>17321.849999999999</v>
          </cell>
          <cell r="AP761">
            <v>409.5</v>
          </cell>
          <cell r="AS761">
            <v>17321.849999999999</v>
          </cell>
          <cell r="AT761">
            <v>355.18</v>
          </cell>
          <cell r="AW761">
            <v>15024.114</v>
          </cell>
          <cell r="AZ761">
            <v>15024.114</v>
          </cell>
          <cell r="BA761">
            <v>0</v>
          </cell>
          <cell r="BB761">
            <v>15024.11</v>
          </cell>
          <cell r="BC761">
            <v>0</v>
          </cell>
          <cell r="BD761">
            <v>17321.849999999999</v>
          </cell>
          <cell r="BE761">
            <v>21.15</v>
          </cell>
          <cell r="BF761">
            <v>21.15</v>
          </cell>
          <cell r="BG761">
            <v>21.314</v>
          </cell>
        </row>
        <row r="762">
          <cell r="A762">
            <v>200205</v>
          </cell>
          <cell r="B762" t="str">
            <v>eac</v>
          </cell>
          <cell r="C762" t="str">
            <v>eac64</v>
          </cell>
          <cell r="D762">
            <v>37403</v>
          </cell>
          <cell r="E762">
            <v>37384</v>
          </cell>
          <cell r="F762">
            <v>37384</v>
          </cell>
          <cell r="G762">
            <v>409.70001220703125</v>
          </cell>
          <cell r="H762">
            <v>409.70001220703125</v>
          </cell>
          <cell r="I762" t="str">
            <v>FCA Amzya</v>
          </cell>
          <cell r="J762" t="str">
            <v>DAF Buslovskaja</v>
          </cell>
          <cell r="K762" t="str">
            <v>Амзя</v>
          </cell>
          <cell r="L762" t="str">
            <v>НевАзот</v>
          </cell>
          <cell r="M762" t="str">
            <v>GMF</v>
          </cell>
          <cell r="N762" t="str">
            <v>Vinmar</v>
          </cell>
          <cell r="O762">
            <v>415</v>
          </cell>
          <cell r="P762">
            <v>170025.5</v>
          </cell>
          <cell r="R762">
            <v>170025.5</v>
          </cell>
          <cell r="S762">
            <v>85012.800000000003</v>
          </cell>
          <cell r="T762">
            <v>85012.7</v>
          </cell>
          <cell r="U762">
            <v>370.2</v>
          </cell>
          <cell r="V762">
            <v>151670.94</v>
          </cell>
          <cell r="W762">
            <v>0</v>
          </cell>
          <cell r="X762">
            <v>151670.94</v>
          </cell>
          <cell r="Y762">
            <v>-6.85</v>
          </cell>
          <cell r="Z762">
            <v>-2806.4450000000002</v>
          </cell>
          <cell r="AA762">
            <v>0</v>
          </cell>
          <cell r="AB762">
            <v>-2806.45</v>
          </cell>
          <cell r="AC762" t="str">
            <v>IPCL</v>
          </cell>
          <cell r="AD762">
            <v>20547.61</v>
          </cell>
          <cell r="AE762">
            <v>20547.61</v>
          </cell>
          <cell r="AF762">
            <v>0</v>
          </cell>
          <cell r="AG762">
            <v>0</v>
          </cell>
          <cell r="AH762">
            <v>0</v>
          </cell>
          <cell r="AI762">
            <v>0</v>
          </cell>
          <cell r="AJ762">
            <v>415</v>
          </cell>
          <cell r="AK762">
            <v>420.85</v>
          </cell>
          <cell r="AL762">
            <v>414.5</v>
          </cell>
          <cell r="AM762">
            <v>169820.65</v>
          </cell>
          <cell r="AN762">
            <v>0</v>
          </cell>
          <cell r="AO762">
            <v>169820.65</v>
          </cell>
          <cell r="AP762">
            <v>414.5</v>
          </cell>
          <cell r="AS762">
            <v>169820.65</v>
          </cell>
          <cell r="AT762">
            <v>420.85</v>
          </cell>
          <cell r="AW762">
            <v>172422.245</v>
          </cell>
          <cell r="AZ762">
            <v>172422.245</v>
          </cell>
          <cell r="BA762">
            <v>0</v>
          </cell>
          <cell r="BB762">
            <v>172422.25</v>
          </cell>
          <cell r="BC762">
            <v>0</v>
          </cell>
          <cell r="BD762">
            <v>169820.65</v>
          </cell>
          <cell r="BE762">
            <v>204.85</v>
          </cell>
          <cell r="BF762">
            <v>204.85</v>
          </cell>
          <cell r="BG762">
            <v>203.69499999999999</v>
          </cell>
        </row>
        <row r="763">
          <cell r="A763">
            <v>200205</v>
          </cell>
          <cell r="B763" t="str">
            <v>vam</v>
          </cell>
          <cell r="C763" t="str">
            <v>vam16</v>
          </cell>
          <cell r="D763">
            <v>37397</v>
          </cell>
          <cell r="E763">
            <v>37384</v>
          </cell>
          <cell r="F763">
            <v>37384</v>
          </cell>
          <cell r="G763">
            <v>70.699996948242188</v>
          </cell>
          <cell r="H763">
            <v>70.699996948242188</v>
          </cell>
          <cell r="I763" t="str">
            <v>FCA Nevinnomyssk</v>
          </cell>
          <cell r="J763" t="str">
            <v>DAF Posin</v>
          </cell>
          <cell r="K763" t="str">
            <v>НевАзот</v>
          </cell>
          <cell r="L763" t="str">
            <v>НевАзот</v>
          </cell>
          <cell r="M763" t="str">
            <v>GMF</v>
          </cell>
          <cell r="N763" t="str">
            <v>Convent</v>
          </cell>
          <cell r="O763">
            <v>410</v>
          </cell>
          <cell r="P763">
            <v>28987</v>
          </cell>
          <cell r="R763">
            <v>28987</v>
          </cell>
          <cell r="S763">
            <v>0</v>
          </cell>
          <cell r="T763">
            <v>28987</v>
          </cell>
          <cell r="U763">
            <v>310</v>
          </cell>
          <cell r="V763">
            <v>21917</v>
          </cell>
          <cell r="W763">
            <v>0</v>
          </cell>
          <cell r="X763">
            <v>21917</v>
          </cell>
          <cell r="Y763">
            <v>37.96</v>
          </cell>
          <cell r="Z763">
            <v>2683.7719999999999</v>
          </cell>
          <cell r="AA763">
            <v>0</v>
          </cell>
          <cell r="AB763">
            <v>2683.77</v>
          </cell>
          <cell r="AC763" t="str">
            <v>Transair</v>
          </cell>
          <cell r="AD763">
            <v>4280.3500000000004</v>
          </cell>
          <cell r="AE763">
            <v>4280.3500000000004</v>
          </cell>
          <cell r="AF763">
            <v>0</v>
          </cell>
          <cell r="AG763">
            <v>0</v>
          </cell>
          <cell r="AH763">
            <v>0</v>
          </cell>
          <cell r="AI763">
            <v>0</v>
          </cell>
          <cell r="AJ763">
            <v>410</v>
          </cell>
          <cell r="AK763">
            <v>371.04</v>
          </cell>
          <cell r="AL763">
            <v>409.5</v>
          </cell>
          <cell r="AM763">
            <v>28951.65</v>
          </cell>
          <cell r="AN763">
            <v>0</v>
          </cell>
          <cell r="AO763">
            <v>28951.65</v>
          </cell>
          <cell r="AP763">
            <v>409.5</v>
          </cell>
          <cell r="AS763">
            <v>28951.65</v>
          </cell>
          <cell r="AT763">
            <v>371.04</v>
          </cell>
          <cell r="AW763">
            <v>26232.527999999998</v>
          </cell>
          <cell r="AZ763">
            <v>26232.527999999998</v>
          </cell>
          <cell r="BA763">
            <v>0</v>
          </cell>
          <cell r="BB763">
            <v>26232.53</v>
          </cell>
          <cell r="BC763">
            <v>0</v>
          </cell>
          <cell r="BD763">
            <v>28951.65</v>
          </cell>
          <cell r="BE763">
            <v>35.35</v>
          </cell>
          <cell r="BF763">
            <v>35.35</v>
          </cell>
          <cell r="BG763">
            <v>35.177999999999997</v>
          </cell>
        </row>
        <row r="764">
          <cell r="A764">
            <v>200205</v>
          </cell>
          <cell r="B764" t="str">
            <v>bc</v>
          </cell>
          <cell r="C764" t="str">
            <v>bc68</v>
          </cell>
          <cell r="D764">
            <v>37397</v>
          </cell>
          <cell r="E764">
            <v>37385</v>
          </cell>
          <cell r="G764">
            <v>40</v>
          </cell>
          <cell r="H764">
            <v>40</v>
          </cell>
          <cell r="I764" t="str">
            <v>FCA Kovdor</v>
          </cell>
          <cell r="J764" t="str">
            <v>DDP Solon</v>
          </cell>
          <cell r="K764" t="str">
            <v>КГОК</v>
          </cell>
          <cell r="L764" t="str">
            <v>КГОК</v>
          </cell>
          <cell r="M764" t="str">
            <v>GMF</v>
          </cell>
          <cell r="N764" t="str">
            <v>Zircoa</v>
          </cell>
          <cell r="O764">
            <v>2331</v>
          </cell>
          <cell r="P764">
            <v>93240</v>
          </cell>
          <cell r="R764">
            <v>93240</v>
          </cell>
          <cell r="S764">
            <v>0</v>
          </cell>
          <cell r="T764">
            <v>93240</v>
          </cell>
          <cell r="U764">
            <v>1600</v>
          </cell>
          <cell r="V764">
            <v>64000</v>
          </cell>
          <cell r="W764">
            <v>64000</v>
          </cell>
          <cell r="X764">
            <v>0</v>
          </cell>
          <cell r="Y764">
            <v>490.44</v>
          </cell>
          <cell r="Z764">
            <v>19617.599999999999</v>
          </cell>
          <cell r="AA764">
            <v>0</v>
          </cell>
          <cell r="AB764">
            <v>19617.599999999999</v>
          </cell>
          <cell r="AD764">
            <v>5022</v>
          </cell>
          <cell r="AE764">
            <v>0</v>
          </cell>
          <cell r="AF764">
            <v>5022</v>
          </cell>
          <cell r="AG764">
            <v>172.4</v>
          </cell>
          <cell r="AH764">
            <v>0</v>
          </cell>
          <cell r="AI764">
            <v>172.4</v>
          </cell>
          <cell r="AJ764">
            <v>2331</v>
          </cell>
          <cell r="AK764">
            <v>1740</v>
          </cell>
          <cell r="AL764">
            <v>2263</v>
          </cell>
          <cell r="AM764">
            <v>90520</v>
          </cell>
          <cell r="AN764">
            <v>-902.35</v>
          </cell>
          <cell r="AO764">
            <v>89617.65</v>
          </cell>
          <cell r="AP764">
            <v>2263</v>
          </cell>
          <cell r="AQ764">
            <v>90520</v>
          </cell>
          <cell r="AR764">
            <v>-902.35</v>
          </cell>
          <cell r="AS764">
            <v>89617.65</v>
          </cell>
          <cell r="AT764">
            <v>1740</v>
          </cell>
          <cell r="AW764">
            <v>69600</v>
          </cell>
          <cell r="AZ764">
            <v>69600</v>
          </cell>
          <cell r="BA764">
            <v>0</v>
          </cell>
          <cell r="BB764">
            <v>0</v>
          </cell>
          <cell r="BC764">
            <v>69600</v>
          </cell>
          <cell r="BD764">
            <v>89617.65</v>
          </cell>
          <cell r="BE764">
            <v>400</v>
          </cell>
          <cell r="BF764">
            <v>400.05</v>
          </cell>
          <cell r="BG764">
            <v>405.6</v>
          </cell>
        </row>
        <row r="765">
          <cell r="A765">
            <v>200205</v>
          </cell>
          <cell r="B765" t="str">
            <v>bc</v>
          </cell>
          <cell r="C765" t="str">
            <v>bc69</v>
          </cell>
          <cell r="D765">
            <v>37384</v>
          </cell>
          <cell r="E765">
            <v>37385</v>
          </cell>
          <cell r="F765">
            <v>37385</v>
          </cell>
          <cell r="G765">
            <v>60</v>
          </cell>
          <cell r="H765">
            <v>60</v>
          </cell>
          <cell r="I765" t="str">
            <v>FCA Kovdor</v>
          </cell>
          <cell r="J765" t="str">
            <v>DAF Chop</v>
          </cell>
          <cell r="K765" t="str">
            <v>КГОК</v>
          </cell>
          <cell r="L765" t="str">
            <v>КГОК</v>
          </cell>
          <cell r="M765" t="str">
            <v>GMF</v>
          </cell>
          <cell r="N765" t="str">
            <v>Alfachem</v>
          </cell>
          <cell r="O765">
            <v>2000</v>
          </cell>
          <cell r="P765">
            <v>120000</v>
          </cell>
          <cell r="R765">
            <v>120000</v>
          </cell>
          <cell r="S765">
            <v>120000</v>
          </cell>
          <cell r="T765">
            <v>0</v>
          </cell>
          <cell r="U765">
            <v>1600</v>
          </cell>
          <cell r="V765">
            <v>96000</v>
          </cell>
          <cell r="W765">
            <v>96000</v>
          </cell>
          <cell r="X765">
            <v>0</v>
          </cell>
          <cell r="Y765">
            <v>337</v>
          </cell>
          <cell r="Z765">
            <v>20220</v>
          </cell>
          <cell r="AA765">
            <v>0</v>
          </cell>
          <cell r="AB765">
            <v>20220</v>
          </cell>
          <cell r="AD765">
            <v>1956</v>
          </cell>
          <cell r="AE765">
            <v>0</v>
          </cell>
          <cell r="AF765">
            <v>1956</v>
          </cell>
          <cell r="AG765">
            <v>0</v>
          </cell>
          <cell r="AH765">
            <v>0</v>
          </cell>
          <cell r="AI765">
            <v>0</v>
          </cell>
          <cell r="AJ765">
            <v>2000</v>
          </cell>
          <cell r="AK765">
            <v>1643</v>
          </cell>
          <cell r="AL765">
            <v>1990</v>
          </cell>
          <cell r="AM765">
            <v>119400</v>
          </cell>
          <cell r="AN765">
            <v>0</v>
          </cell>
          <cell r="AO765">
            <v>119400</v>
          </cell>
          <cell r="AP765">
            <v>1990</v>
          </cell>
          <cell r="AQ765">
            <v>119400</v>
          </cell>
          <cell r="AS765">
            <v>119400</v>
          </cell>
          <cell r="AT765">
            <v>1643</v>
          </cell>
          <cell r="AW765">
            <v>98580</v>
          </cell>
          <cell r="AZ765">
            <v>98580</v>
          </cell>
          <cell r="BA765">
            <v>0</v>
          </cell>
          <cell r="BB765">
            <v>0</v>
          </cell>
          <cell r="BC765">
            <v>98580</v>
          </cell>
          <cell r="BD765">
            <v>119400</v>
          </cell>
          <cell r="BE765">
            <v>600</v>
          </cell>
          <cell r="BF765">
            <v>600</v>
          </cell>
          <cell r="BG765">
            <v>624</v>
          </cell>
        </row>
        <row r="766">
          <cell r="A766">
            <v>200205</v>
          </cell>
          <cell r="B766" t="str">
            <v>dfp</v>
          </cell>
          <cell r="C766" t="str">
            <v>dfp113</v>
          </cell>
          <cell r="D766">
            <v>37387</v>
          </cell>
          <cell r="E766">
            <v>37386</v>
          </cell>
          <cell r="F766">
            <v>37389</v>
          </cell>
          <cell r="G766">
            <v>3080.820068359375</v>
          </cell>
          <cell r="H766">
            <v>3164</v>
          </cell>
          <cell r="I766" t="str">
            <v>DAF Ivangorod</v>
          </cell>
          <cell r="J766" t="str">
            <v>FOB Tallinn</v>
          </cell>
          <cell r="K766" t="str">
            <v>Фосфорит</v>
          </cell>
          <cell r="L766" t="str">
            <v>Фосфорит</v>
          </cell>
          <cell r="M766" t="str">
            <v>GMF</v>
          </cell>
          <cell r="N766" t="str">
            <v>Nagel</v>
          </cell>
          <cell r="O766">
            <v>146.4924</v>
          </cell>
          <cell r="P766">
            <v>463502.06</v>
          </cell>
          <cell r="R766">
            <v>463502.06</v>
          </cell>
          <cell r="S766">
            <v>0</v>
          </cell>
          <cell r="T766">
            <v>461400</v>
          </cell>
          <cell r="U766">
            <v>137.0523</v>
          </cell>
          <cell r="V766">
            <v>422233.45199999999</v>
          </cell>
          <cell r="W766">
            <v>0</v>
          </cell>
          <cell r="X766">
            <v>431790</v>
          </cell>
          <cell r="Y766">
            <v>0</v>
          </cell>
          <cell r="Z766">
            <v>0</v>
          </cell>
          <cell r="AA766">
            <v>0</v>
          </cell>
          <cell r="AB766">
            <v>0</v>
          </cell>
          <cell r="AC766" t="str">
            <v>EBSS</v>
          </cell>
          <cell r="AD766">
            <v>22332.895</v>
          </cell>
          <cell r="AE766">
            <v>22802.47</v>
          </cell>
          <cell r="AF766">
            <v>-172.47</v>
          </cell>
          <cell r="AG766">
            <v>0</v>
          </cell>
          <cell r="AH766">
            <v>0</v>
          </cell>
          <cell r="AI766">
            <v>0</v>
          </cell>
          <cell r="AJ766">
            <v>146.4924</v>
          </cell>
          <cell r="AK766">
            <v>146.29239999999999</v>
          </cell>
          <cell r="AL766">
            <v>146.39240000000001</v>
          </cell>
          <cell r="AM766">
            <v>463185.66</v>
          </cell>
          <cell r="AN766">
            <v>0</v>
          </cell>
          <cell r="AO766">
            <v>463185.66</v>
          </cell>
          <cell r="AP766">
            <v>146.39240000000001</v>
          </cell>
          <cell r="AQ766">
            <v>463185.66</v>
          </cell>
          <cell r="AS766">
            <v>463185.66</v>
          </cell>
          <cell r="AT766">
            <v>146.29239999999999</v>
          </cell>
          <cell r="AU766">
            <v>462869.26</v>
          </cell>
          <cell r="AW766">
            <v>462869.26</v>
          </cell>
          <cell r="AX766">
            <v>462869.26</v>
          </cell>
          <cell r="AZ766">
            <v>462869.26</v>
          </cell>
          <cell r="BA766">
            <v>0</v>
          </cell>
          <cell r="BB766">
            <v>0</v>
          </cell>
          <cell r="BC766">
            <v>460770</v>
          </cell>
          <cell r="BD766">
            <v>461085</v>
          </cell>
          <cell r="BE766">
            <v>316.39999999999998</v>
          </cell>
          <cell r="BF766">
            <v>316.39999999999998</v>
          </cell>
          <cell r="BG766">
            <v>18302.913</v>
          </cell>
          <cell r="BH766" t="str">
            <v>Emily</v>
          </cell>
        </row>
        <row r="767">
          <cell r="A767">
            <v>200205</v>
          </cell>
          <cell r="B767" t="str">
            <v>aah</v>
          </cell>
          <cell r="C767" t="str">
            <v>aah37</v>
          </cell>
          <cell r="D767">
            <v>37396</v>
          </cell>
          <cell r="E767">
            <v>37389</v>
          </cell>
          <cell r="F767">
            <v>37389</v>
          </cell>
          <cell r="G767">
            <v>90</v>
          </cell>
          <cell r="H767">
            <v>90</v>
          </cell>
          <cell r="I767" t="str">
            <v>FCA Nevinnomyssk</v>
          </cell>
          <cell r="J767" t="str">
            <v>DAF Uspenskaja</v>
          </cell>
          <cell r="K767" t="str">
            <v>НевАзот</v>
          </cell>
          <cell r="L767" t="str">
            <v>НевАзот</v>
          </cell>
          <cell r="M767" t="str">
            <v>GMF</v>
          </cell>
          <cell r="N767" t="str">
            <v>PCC</v>
          </cell>
          <cell r="O767">
            <v>369</v>
          </cell>
          <cell r="P767">
            <v>33210</v>
          </cell>
          <cell r="R767">
            <v>33210</v>
          </cell>
          <cell r="S767">
            <v>36900</v>
          </cell>
          <cell r="T767">
            <v>-3690</v>
          </cell>
          <cell r="U767">
            <v>315</v>
          </cell>
          <cell r="V767">
            <v>28350</v>
          </cell>
          <cell r="W767">
            <v>0</v>
          </cell>
          <cell r="X767">
            <v>28350</v>
          </cell>
          <cell r="Y767">
            <v>29.22</v>
          </cell>
          <cell r="Z767">
            <v>2629.8</v>
          </cell>
          <cell r="AA767">
            <v>0</v>
          </cell>
          <cell r="AB767">
            <v>2629.8</v>
          </cell>
          <cell r="AC767" t="str">
            <v>IPCL</v>
          </cell>
          <cell r="AD767">
            <v>2095.56</v>
          </cell>
          <cell r="AE767">
            <v>2095.56</v>
          </cell>
          <cell r="AF767">
            <v>0</v>
          </cell>
          <cell r="AG767">
            <v>0</v>
          </cell>
          <cell r="AH767">
            <v>0</v>
          </cell>
          <cell r="AI767">
            <v>0</v>
          </cell>
          <cell r="AJ767">
            <v>369</v>
          </cell>
          <cell r="AK767">
            <v>338.78</v>
          </cell>
          <cell r="AL767">
            <v>368.5</v>
          </cell>
          <cell r="AM767">
            <v>33165</v>
          </cell>
          <cell r="AN767">
            <v>0</v>
          </cell>
          <cell r="AO767">
            <v>33165</v>
          </cell>
          <cell r="AP767">
            <v>368.5</v>
          </cell>
          <cell r="AS767">
            <v>33165</v>
          </cell>
          <cell r="AT767">
            <v>338.78</v>
          </cell>
          <cell r="AW767">
            <v>30490.2</v>
          </cell>
          <cell r="AZ767">
            <v>30490.2</v>
          </cell>
          <cell r="BA767">
            <v>0</v>
          </cell>
          <cell r="BB767">
            <v>30490.2</v>
          </cell>
          <cell r="BC767">
            <v>0</v>
          </cell>
          <cell r="BD767">
            <v>0</v>
          </cell>
          <cell r="BE767">
            <v>45</v>
          </cell>
          <cell r="BF767">
            <v>45</v>
          </cell>
          <cell r="BG767">
            <v>44.64</v>
          </cell>
        </row>
        <row r="768">
          <cell r="A768">
            <v>200205</v>
          </cell>
          <cell r="B768" t="str">
            <v>bac</v>
          </cell>
          <cell r="C768" t="str">
            <v>bac50</v>
          </cell>
          <cell r="D768">
            <v>37399</v>
          </cell>
          <cell r="E768">
            <v>37389</v>
          </cell>
          <cell r="F768">
            <v>37389</v>
          </cell>
          <cell r="G768">
            <v>126.30000305175781</v>
          </cell>
          <cell r="H768">
            <v>126.30000305175781</v>
          </cell>
          <cell r="I768" t="str">
            <v>FCA Nevinnomyssk</v>
          </cell>
          <cell r="J768" t="str">
            <v>DAF Buslovskaya</v>
          </cell>
          <cell r="K768" t="str">
            <v>НевАзот</v>
          </cell>
          <cell r="L768" t="str">
            <v>НевАзот</v>
          </cell>
          <cell r="M768" t="str">
            <v>GMF</v>
          </cell>
          <cell r="N768" t="str">
            <v>Vinmar</v>
          </cell>
          <cell r="O768">
            <v>415</v>
          </cell>
          <cell r="P768">
            <v>52414.5</v>
          </cell>
          <cell r="R768">
            <v>52414.5</v>
          </cell>
          <cell r="S768">
            <v>26207.25</v>
          </cell>
          <cell r="T768">
            <v>26207.25</v>
          </cell>
          <cell r="U768">
            <v>290</v>
          </cell>
          <cell r="V768">
            <v>36627</v>
          </cell>
          <cell r="W768">
            <v>0</v>
          </cell>
          <cell r="X768">
            <v>36627</v>
          </cell>
          <cell r="Y768">
            <v>61.81</v>
          </cell>
          <cell r="Z768">
            <v>7806.6030000000001</v>
          </cell>
          <cell r="AA768">
            <v>0</v>
          </cell>
          <cell r="AB768">
            <v>7806.6</v>
          </cell>
          <cell r="AC768" t="str">
            <v>IPCL</v>
          </cell>
          <cell r="AD768">
            <v>7791.57</v>
          </cell>
          <cell r="AE768">
            <v>7791.57</v>
          </cell>
          <cell r="AF768">
            <v>0</v>
          </cell>
          <cell r="AG768">
            <v>0</v>
          </cell>
          <cell r="AH768">
            <v>0</v>
          </cell>
          <cell r="AI768">
            <v>0</v>
          </cell>
          <cell r="AJ768">
            <v>415</v>
          </cell>
          <cell r="AK768">
            <v>352.19</v>
          </cell>
          <cell r="AL768">
            <v>414.5</v>
          </cell>
          <cell r="AM768">
            <v>52351.35</v>
          </cell>
          <cell r="AN768">
            <v>0</v>
          </cell>
          <cell r="AO768">
            <v>52351.35</v>
          </cell>
          <cell r="AP768">
            <v>414.5</v>
          </cell>
          <cell r="AS768">
            <v>52351.35</v>
          </cell>
          <cell r="AT768">
            <v>352.19</v>
          </cell>
          <cell r="AW768">
            <v>44481.597000000002</v>
          </cell>
          <cell r="AZ768">
            <v>44481.597000000002</v>
          </cell>
          <cell r="BA768">
            <v>0</v>
          </cell>
          <cell r="BB768">
            <v>44481.599999999999</v>
          </cell>
          <cell r="BC768">
            <v>0</v>
          </cell>
          <cell r="BD768">
            <v>52351.35</v>
          </cell>
          <cell r="BE768">
            <v>63.15</v>
          </cell>
          <cell r="BF768">
            <v>63.15</v>
          </cell>
          <cell r="BG768">
            <v>63.027000000000001</v>
          </cell>
        </row>
        <row r="769">
          <cell r="A769">
            <v>200205</v>
          </cell>
          <cell r="B769" t="str">
            <v>bac</v>
          </cell>
          <cell r="C769" t="str">
            <v>bac56</v>
          </cell>
          <cell r="D769">
            <v>37399</v>
          </cell>
          <cell r="E769">
            <v>37389</v>
          </cell>
          <cell r="F769">
            <v>37389</v>
          </cell>
          <cell r="G769">
            <v>32.799999237060547</v>
          </cell>
          <cell r="H769">
            <v>32.799999237060547</v>
          </cell>
          <cell r="I769" t="str">
            <v>FCA Nevinnomyssk</v>
          </cell>
          <cell r="J769" t="str">
            <v>DAF Buslovskaya</v>
          </cell>
          <cell r="K769" t="str">
            <v>НевАзот</v>
          </cell>
          <cell r="L769" t="str">
            <v>НевАзот</v>
          </cell>
          <cell r="M769" t="str">
            <v>GMF</v>
          </cell>
          <cell r="N769" t="str">
            <v>Coxon</v>
          </cell>
          <cell r="O769">
            <v>390</v>
          </cell>
          <cell r="P769">
            <v>12792</v>
          </cell>
          <cell r="R769">
            <v>12792</v>
          </cell>
          <cell r="S769">
            <v>12792</v>
          </cell>
          <cell r="T769">
            <v>0</v>
          </cell>
          <cell r="U769">
            <v>290</v>
          </cell>
          <cell r="V769">
            <v>9512</v>
          </cell>
          <cell r="W769">
            <v>0</v>
          </cell>
          <cell r="X769">
            <v>9512</v>
          </cell>
          <cell r="Y769">
            <v>36.81</v>
          </cell>
          <cell r="Z769">
            <v>1207.3679999999999</v>
          </cell>
          <cell r="AA769">
            <v>0</v>
          </cell>
          <cell r="AB769">
            <v>1207.3699999999999</v>
          </cell>
          <cell r="AC769" t="str">
            <v>IPCL</v>
          </cell>
          <cell r="AD769">
            <v>2023.47</v>
          </cell>
          <cell r="AE769">
            <v>2023.47</v>
          </cell>
          <cell r="AF769">
            <v>0</v>
          </cell>
          <cell r="AG769">
            <v>0</v>
          </cell>
          <cell r="AH769">
            <v>0</v>
          </cell>
          <cell r="AI769">
            <v>0</v>
          </cell>
          <cell r="AJ769">
            <v>390</v>
          </cell>
          <cell r="AK769">
            <v>352.19</v>
          </cell>
          <cell r="AL769">
            <v>389.5</v>
          </cell>
          <cell r="AM769">
            <v>12775.6</v>
          </cell>
          <cell r="AN769">
            <v>0</v>
          </cell>
          <cell r="AO769">
            <v>12775.6</v>
          </cell>
          <cell r="AP769">
            <v>389.5</v>
          </cell>
          <cell r="AS769">
            <v>12775.6</v>
          </cell>
          <cell r="AT769">
            <v>352.19</v>
          </cell>
          <cell r="AW769">
            <v>11551.832</v>
          </cell>
          <cell r="AZ769">
            <v>11551.832</v>
          </cell>
          <cell r="BA769">
            <v>0</v>
          </cell>
          <cell r="BB769">
            <v>11551.83</v>
          </cell>
          <cell r="BC769">
            <v>0</v>
          </cell>
          <cell r="BD769">
            <v>12775.6</v>
          </cell>
          <cell r="BE769">
            <v>16.399999999999999</v>
          </cell>
          <cell r="BF769">
            <v>16.399999999999999</v>
          </cell>
          <cell r="BG769">
            <v>16.361999999999998</v>
          </cell>
        </row>
        <row r="770">
          <cell r="A770">
            <v>200205</v>
          </cell>
          <cell r="B770" t="str">
            <v>foc</v>
          </cell>
          <cell r="C770" t="str">
            <v>foc105</v>
          </cell>
          <cell r="D770">
            <v>37386</v>
          </cell>
          <cell r="E770">
            <v>37389</v>
          </cell>
          <cell r="F770">
            <v>37390</v>
          </cell>
          <cell r="G770">
            <v>3768.050048828125</v>
          </cell>
          <cell r="H770">
            <v>3768.050048828125</v>
          </cell>
          <cell r="I770" t="str">
            <v>FCA Kovdor</v>
          </cell>
          <cell r="J770" t="str">
            <v>DAF Bel-Pol</v>
          </cell>
          <cell r="K770" t="str">
            <v>КГОК</v>
          </cell>
          <cell r="L770" t="str">
            <v>КГОК</v>
          </cell>
          <cell r="M770" t="str">
            <v>GMF</v>
          </cell>
          <cell r="N770" t="str">
            <v>Shiran</v>
          </cell>
          <cell r="O770">
            <v>13.2818</v>
          </cell>
          <cell r="P770">
            <v>97297.84</v>
          </cell>
          <cell r="R770">
            <v>97297.84</v>
          </cell>
          <cell r="S770">
            <v>48766</v>
          </cell>
          <cell r="T770">
            <v>48531.839999999997</v>
          </cell>
          <cell r="U770">
            <v>11.26</v>
          </cell>
          <cell r="V770">
            <v>42428.243000000002</v>
          </cell>
          <cell r="W770">
            <v>0</v>
          </cell>
          <cell r="X770">
            <v>42428.24</v>
          </cell>
          <cell r="Y770">
            <v>1.81</v>
          </cell>
          <cell r="Z770">
            <v>6820.1705000000002</v>
          </cell>
          <cell r="AA770">
            <v>0</v>
          </cell>
          <cell r="AB770">
            <v>6820.17</v>
          </cell>
          <cell r="AC770" t="str">
            <v>Intergate</v>
          </cell>
          <cell r="AD770">
            <v>47268</v>
          </cell>
          <cell r="AE770">
            <v>46600</v>
          </cell>
          <cell r="AF770">
            <v>668</v>
          </cell>
          <cell r="AG770">
            <v>0</v>
          </cell>
          <cell r="AH770">
            <v>0</v>
          </cell>
          <cell r="AI770">
            <v>0</v>
          </cell>
          <cell r="AJ770">
            <v>13.2818</v>
          </cell>
          <cell r="AK770">
            <v>11.31</v>
          </cell>
          <cell r="AL770">
            <v>13.2272</v>
          </cell>
          <cell r="AM770">
            <v>49840.75</v>
          </cell>
          <cell r="AN770">
            <v>47251.35</v>
          </cell>
          <cell r="AO770">
            <v>97092.1</v>
          </cell>
          <cell r="AP770">
            <v>13.2272</v>
          </cell>
          <cell r="AQ770">
            <v>49840.750999999997</v>
          </cell>
          <cell r="AR770">
            <v>47251.35</v>
          </cell>
          <cell r="AS770">
            <v>97092.100999999995</v>
          </cell>
          <cell r="AT770">
            <v>11.31</v>
          </cell>
          <cell r="AU770">
            <v>42616.645499999999</v>
          </cell>
          <cell r="AV770">
            <v>47268</v>
          </cell>
          <cell r="AW770">
            <v>89884.645499999999</v>
          </cell>
          <cell r="AX770">
            <v>42616.645499999999</v>
          </cell>
          <cell r="AY770">
            <v>47268</v>
          </cell>
          <cell r="AZ770">
            <v>89884.645499999999</v>
          </cell>
          <cell r="BA770">
            <v>0</v>
          </cell>
          <cell r="BB770">
            <v>1000</v>
          </cell>
          <cell r="BC770">
            <v>88884.65</v>
          </cell>
          <cell r="BD770">
            <v>97092.1</v>
          </cell>
          <cell r="BE770">
            <v>205.739</v>
          </cell>
          <cell r="BF770">
            <v>387.28500000000003</v>
          </cell>
          <cell r="BG770">
            <v>188.4025</v>
          </cell>
        </row>
        <row r="771">
          <cell r="A771">
            <v>200205</v>
          </cell>
          <cell r="B771" t="str">
            <v>aac</v>
          </cell>
          <cell r="C771" t="str">
            <v>aac91</v>
          </cell>
          <cell r="D771">
            <v>37400</v>
          </cell>
          <cell r="E771">
            <v>37390</v>
          </cell>
          <cell r="F771">
            <v>37390</v>
          </cell>
          <cell r="G771">
            <v>998.4000244140625</v>
          </cell>
          <cell r="H771">
            <v>998.4000244140625</v>
          </cell>
          <cell r="I771" t="str">
            <v>FCA Nevinnomyssk</v>
          </cell>
          <cell r="J771" t="str">
            <v>DAF Buslovskaja</v>
          </cell>
          <cell r="K771" t="str">
            <v>НевАзот</v>
          </cell>
          <cell r="L771" t="str">
            <v>НевАзот</v>
          </cell>
          <cell r="M771" t="str">
            <v>GMF</v>
          </cell>
          <cell r="N771" t="str">
            <v>Vinmar</v>
          </cell>
          <cell r="O771">
            <v>215</v>
          </cell>
          <cell r="P771">
            <v>214656</v>
          </cell>
          <cell r="R771">
            <v>214656</v>
          </cell>
          <cell r="S771">
            <v>107328</v>
          </cell>
          <cell r="T771">
            <v>107328</v>
          </cell>
          <cell r="U771">
            <v>110</v>
          </cell>
          <cell r="V771">
            <v>109824</v>
          </cell>
          <cell r="W771">
            <v>0</v>
          </cell>
          <cell r="X771">
            <v>109824</v>
          </cell>
          <cell r="Y771">
            <v>47.03</v>
          </cell>
          <cell r="Z771">
            <v>46954.752</v>
          </cell>
          <cell r="AA771">
            <v>0</v>
          </cell>
          <cell r="AB771">
            <v>46954.75</v>
          </cell>
          <cell r="AC771" t="str">
            <v>IPCL</v>
          </cell>
          <cell r="AD771">
            <v>56379.78</v>
          </cell>
          <cell r="AE771">
            <v>56379.78</v>
          </cell>
          <cell r="AF771">
            <v>0</v>
          </cell>
          <cell r="AG771">
            <v>0</v>
          </cell>
          <cell r="AH771">
            <v>0</v>
          </cell>
          <cell r="AI771">
            <v>0</v>
          </cell>
          <cell r="AJ771">
            <v>215</v>
          </cell>
          <cell r="AK771">
            <v>166.97</v>
          </cell>
          <cell r="AL771">
            <v>214.5</v>
          </cell>
          <cell r="AM771">
            <v>214156.79999999999</v>
          </cell>
          <cell r="AN771">
            <v>0</v>
          </cell>
          <cell r="AO771">
            <v>214156.79999999999</v>
          </cell>
          <cell r="AP771">
            <v>214.5</v>
          </cell>
          <cell r="AS771">
            <v>214156.79999999999</v>
          </cell>
          <cell r="AT771">
            <v>166.97</v>
          </cell>
          <cell r="AW771">
            <v>166702.848</v>
          </cell>
          <cell r="AZ771">
            <v>166702.848</v>
          </cell>
          <cell r="BA771">
            <v>0</v>
          </cell>
          <cell r="BB771">
            <v>166702.85</v>
          </cell>
          <cell r="BC771">
            <v>0</v>
          </cell>
          <cell r="BD771">
            <v>214156.79999999999</v>
          </cell>
          <cell r="BE771">
            <v>499.2</v>
          </cell>
          <cell r="BF771">
            <v>499.2</v>
          </cell>
          <cell r="BG771">
            <v>499.06799999999998</v>
          </cell>
        </row>
        <row r="772">
          <cell r="A772">
            <v>200205</v>
          </cell>
          <cell r="B772" t="str">
            <v>bc</v>
          </cell>
          <cell r="C772" t="str">
            <v>bc66</v>
          </cell>
          <cell r="D772">
            <v>37397</v>
          </cell>
          <cell r="E772">
            <v>37390</v>
          </cell>
          <cell r="G772">
            <v>20</v>
          </cell>
          <cell r="H772">
            <v>20</v>
          </cell>
          <cell r="I772" t="str">
            <v>FCA Kovdor</v>
          </cell>
          <cell r="J772" t="str">
            <v>CIF Antwerpen</v>
          </cell>
          <cell r="K772" t="str">
            <v>КГОК</v>
          </cell>
          <cell r="L772" t="str">
            <v>КГОК</v>
          </cell>
          <cell r="M772" t="str">
            <v>GMF</v>
          </cell>
          <cell r="N772" t="str">
            <v>Minoxid</v>
          </cell>
          <cell r="O772">
            <v>2250</v>
          </cell>
          <cell r="P772">
            <v>45000</v>
          </cell>
          <cell r="R772">
            <v>45000</v>
          </cell>
          <cell r="S772">
            <v>0</v>
          </cell>
          <cell r="T772">
            <v>45000</v>
          </cell>
          <cell r="U772">
            <v>1600</v>
          </cell>
          <cell r="V772">
            <v>32000</v>
          </cell>
          <cell r="W772">
            <v>0</v>
          </cell>
          <cell r="X772">
            <v>32000</v>
          </cell>
          <cell r="Y772">
            <v>549</v>
          </cell>
          <cell r="Z772">
            <v>10980</v>
          </cell>
          <cell r="AA772">
            <v>0</v>
          </cell>
          <cell r="AB772">
            <v>10980</v>
          </cell>
          <cell r="AD772">
            <v>1330.03</v>
          </cell>
          <cell r="AE772">
            <v>0</v>
          </cell>
          <cell r="AF772">
            <v>1330.03</v>
          </cell>
          <cell r="AG772">
            <v>83.2</v>
          </cell>
          <cell r="AH772">
            <v>0</v>
          </cell>
          <cell r="AI772">
            <v>83.2</v>
          </cell>
          <cell r="AJ772">
            <v>2250</v>
          </cell>
          <cell r="AK772">
            <v>1681</v>
          </cell>
          <cell r="AL772">
            <v>2240</v>
          </cell>
          <cell r="AM772">
            <v>44800</v>
          </cell>
          <cell r="AN772">
            <v>0</v>
          </cell>
          <cell r="AO772">
            <v>44800</v>
          </cell>
          <cell r="AP772">
            <v>2240</v>
          </cell>
          <cell r="AQ772">
            <v>44800</v>
          </cell>
          <cell r="AS772">
            <v>44800</v>
          </cell>
          <cell r="AT772">
            <v>1681</v>
          </cell>
          <cell r="AW772">
            <v>33620</v>
          </cell>
          <cell r="AZ772">
            <v>33620</v>
          </cell>
          <cell r="BA772">
            <v>0</v>
          </cell>
          <cell r="BB772">
            <v>0</v>
          </cell>
          <cell r="BC772">
            <v>33620</v>
          </cell>
          <cell r="BD772">
            <v>44800</v>
          </cell>
          <cell r="BE772">
            <v>200</v>
          </cell>
          <cell r="BF772">
            <v>200</v>
          </cell>
          <cell r="BG772">
            <v>206.77</v>
          </cell>
        </row>
        <row r="773">
          <cell r="A773">
            <v>200205</v>
          </cell>
          <cell r="B773" t="str">
            <v>eac</v>
          </cell>
          <cell r="C773" t="str">
            <v>eac70</v>
          </cell>
          <cell r="D773">
            <v>37386</v>
          </cell>
          <cell r="E773">
            <v>37390</v>
          </cell>
          <cell r="F773">
            <v>37390</v>
          </cell>
          <cell r="G773">
            <v>393.7550048828125</v>
          </cell>
          <cell r="H773">
            <v>393.7550048828125</v>
          </cell>
          <cell r="I773" t="str">
            <v>FCA Tonshaevo</v>
          </cell>
          <cell r="J773" t="str">
            <v>FCA Tonshaevo</v>
          </cell>
          <cell r="K773" t="str">
            <v>Карбохим</v>
          </cell>
          <cell r="L773" t="str">
            <v>НевАзот</v>
          </cell>
          <cell r="M773" t="str">
            <v>GMF</v>
          </cell>
          <cell r="N773" t="str">
            <v>SVL</v>
          </cell>
          <cell r="O773">
            <v>355</v>
          </cell>
          <cell r="P773">
            <v>139783.03</v>
          </cell>
          <cell r="R773">
            <v>139783.03</v>
          </cell>
          <cell r="S773">
            <v>0</v>
          </cell>
          <cell r="T773">
            <v>139783.03</v>
          </cell>
          <cell r="U773">
            <v>370.2</v>
          </cell>
          <cell r="V773">
            <v>145768.101</v>
          </cell>
          <cell r="W773">
            <v>0</v>
          </cell>
          <cell r="X773">
            <v>145768.1</v>
          </cell>
          <cell r="Y773">
            <v>-16.7</v>
          </cell>
          <cell r="Z773">
            <v>-6575.7084999999997</v>
          </cell>
          <cell r="AA773">
            <v>0</v>
          </cell>
          <cell r="AB773">
            <v>-6575.71</v>
          </cell>
          <cell r="AC773" t="str">
            <v>IPCL</v>
          </cell>
          <cell r="AD773">
            <v>0</v>
          </cell>
          <cell r="AE773">
            <v>0</v>
          </cell>
          <cell r="AF773">
            <v>0</v>
          </cell>
          <cell r="AG773">
            <v>0</v>
          </cell>
          <cell r="AH773">
            <v>0</v>
          </cell>
          <cell r="AI773">
            <v>0</v>
          </cell>
          <cell r="AJ773">
            <v>355</v>
          </cell>
          <cell r="AK773">
            <v>370.7</v>
          </cell>
          <cell r="AL773">
            <v>354.5</v>
          </cell>
          <cell r="AM773">
            <v>139586.15</v>
          </cell>
          <cell r="AN773">
            <v>0</v>
          </cell>
          <cell r="AO773">
            <v>139586.15</v>
          </cell>
          <cell r="AP773">
            <v>354.5</v>
          </cell>
          <cell r="AS773">
            <v>139586.14749999999</v>
          </cell>
          <cell r="AT773">
            <v>370.7</v>
          </cell>
          <cell r="AW773">
            <v>145964.9785</v>
          </cell>
          <cell r="AZ773">
            <v>145964.9785</v>
          </cell>
          <cell r="BA773">
            <v>0</v>
          </cell>
          <cell r="BB773">
            <v>145964.98000000001</v>
          </cell>
          <cell r="BC773">
            <v>0</v>
          </cell>
          <cell r="BD773">
            <v>139586.15</v>
          </cell>
          <cell r="BE773">
            <v>196.8775</v>
          </cell>
          <cell r="BF773">
            <v>196.8775</v>
          </cell>
          <cell r="BG773">
            <v>196.8775</v>
          </cell>
        </row>
        <row r="774">
          <cell r="A774">
            <v>200205</v>
          </cell>
          <cell r="B774" t="str">
            <v>foc</v>
          </cell>
          <cell r="C774" t="str">
            <v>foc106</v>
          </cell>
          <cell r="D774">
            <v>37389</v>
          </cell>
          <cell r="E774">
            <v>37390</v>
          </cell>
          <cell r="F774">
            <v>37391</v>
          </cell>
          <cell r="G774">
            <v>3764.77001953125</v>
          </cell>
          <cell r="H774">
            <v>3764.77001953125</v>
          </cell>
          <cell r="I774" t="str">
            <v>FCA Kovdor</v>
          </cell>
          <cell r="J774" t="str">
            <v>DAF Bel-Pol</v>
          </cell>
          <cell r="K774" t="str">
            <v>КГОК</v>
          </cell>
          <cell r="L774" t="str">
            <v>КГОК</v>
          </cell>
          <cell r="M774" t="str">
            <v>GMF</v>
          </cell>
          <cell r="N774" t="str">
            <v>Shiran</v>
          </cell>
          <cell r="O774">
            <v>13.322100000000001</v>
          </cell>
          <cell r="P774">
            <v>97364.86</v>
          </cell>
          <cell r="R774">
            <v>97364.86</v>
          </cell>
          <cell r="S774">
            <v>48766</v>
          </cell>
          <cell r="T774">
            <v>48598.86</v>
          </cell>
          <cell r="U774">
            <v>11.28</v>
          </cell>
          <cell r="V774">
            <v>42466.605600000003</v>
          </cell>
          <cell r="W774">
            <v>0</v>
          </cell>
          <cell r="X774">
            <v>42466.61</v>
          </cell>
          <cell r="Y774">
            <v>1.87</v>
          </cell>
          <cell r="Z774">
            <v>7040.1198999999997</v>
          </cell>
          <cell r="AA774">
            <v>0</v>
          </cell>
          <cell r="AB774">
            <v>7040.12</v>
          </cell>
          <cell r="AC774" t="str">
            <v>Intergate</v>
          </cell>
          <cell r="AD774">
            <v>47040</v>
          </cell>
          <cell r="AE774">
            <v>46600</v>
          </cell>
          <cell r="AF774">
            <v>440</v>
          </cell>
          <cell r="AG774">
            <v>0</v>
          </cell>
          <cell r="AH774">
            <v>0</v>
          </cell>
          <cell r="AI774">
            <v>0</v>
          </cell>
          <cell r="AJ774">
            <v>13.322100000000001</v>
          </cell>
          <cell r="AK774">
            <v>11.3467</v>
          </cell>
          <cell r="AL774">
            <v>13.2666</v>
          </cell>
          <cell r="AM774">
            <v>49945.7</v>
          </cell>
          <cell r="AN774">
            <v>47210.22</v>
          </cell>
          <cell r="AO774">
            <v>97155.92</v>
          </cell>
          <cell r="AP774">
            <v>13.2666</v>
          </cell>
          <cell r="AQ774">
            <v>49945.697699999997</v>
          </cell>
          <cell r="AR774">
            <v>47210.22</v>
          </cell>
          <cell r="AS774">
            <v>97155.917700000005</v>
          </cell>
          <cell r="AT774">
            <v>11.3467</v>
          </cell>
          <cell r="AU774">
            <v>42717.715799999998</v>
          </cell>
          <cell r="AV774">
            <v>47040</v>
          </cell>
          <cell r="AW774">
            <v>89757.715800000005</v>
          </cell>
          <cell r="AX774">
            <v>42717.715799999998</v>
          </cell>
          <cell r="AY774">
            <v>47040</v>
          </cell>
          <cell r="AZ774">
            <v>89757.715800000005</v>
          </cell>
          <cell r="BA774">
            <v>0</v>
          </cell>
          <cell r="BB774">
            <v>0</v>
          </cell>
          <cell r="BC774">
            <v>89757.72</v>
          </cell>
          <cell r="BD774">
            <v>97155.92</v>
          </cell>
          <cell r="BE774">
            <v>208.94229999999999</v>
          </cell>
          <cell r="BF774">
            <v>358.08199999999999</v>
          </cell>
          <cell r="BG774">
            <v>251.11019999999999</v>
          </cell>
        </row>
        <row r="775">
          <cell r="A775">
            <v>200205</v>
          </cell>
          <cell r="B775" t="str">
            <v>vam</v>
          </cell>
          <cell r="C775" t="str">
            <v>vam17</v>
          </cell>
          <cell r="D775">
            <v>37398</v>
          </cell>
          <cell r="E775">
            <v>37390</v>
          </cell>
          <cell r="F775">
            <v>37390</v>
          </cell>
          <cell r="G775">
            <v>142.80000305175781</v>
          </cell>
          <cell r="H775">
            <v>142.80000305175781</v>
          </cell>
          <cell r="I775" t="str">
            <v>FCA Nevinnomyssk</v>
          </cell>
          <cell r="J775" t="str">
            <v>DAF Buslovskaya</v>
          </cell>
          <cell r="K775" t="str">
            <v>НевАзот</v>
          </cell>
          <cell r="L775" t="str">
            <v>НевАзот</v>
          </cell>
          <cell r="M775" t="str">
            <v>GMF</v>
          </cell>
          <cell r="N775" t="str">
            <v>Vinmar</v>
          </cell>
          <cell r="O775">
            <v>445</v>
          </cell>
          <cell r="P775">
            <v>63546</v>
          </cell>
          <cell r="R775">
            <v>63546</v>
          </cell>
          <cell r="S775">
            <v>31773</v>
          </cell>
          <cell r="T775">
            <v>31773</v>
          </cell>
          <cell r="U775">
            <v>310</v>
          </cell>
          <cell r="V775">
            <v>44268</v>
          </cell>
          <cell r="W775">
            <v>0</v>
          </cell>
          <cell r="X775">
            <v>44268</v>
          </cell>
          <cell r="Y775">
            <v>70.900000000000006</v>
          </cell>
          <cell r="Z775">
            <v>10124.52</v>
          </cell>
          <cell r="AA775">
            <v>0</v>
          </cell>
          <cell r="AB775">
            <v>10124.52</v>
          </cell>
          <cell r="AC775" t="str">
            <v>Transair</v>
          </cell>
          <cell r="AD775">
            <v>8938.6200000000008</v>
          </cell>
          <cell r="AE775">
            <v>8938.6200000000008</v>
          </cell>
          <cell r="AF775">
            <v>0</v>
          </cell>
          <cell r="AG775">
            <v>0</v>
          </cell>
          <cell r="AH775">
            <v>0</v>
          </cell>
          <cell r="AI775">
            <v>0</v>
          </cell>
          <cell r="AJ775">
            <v>445</v>
          </cell>
          <cell r="AK775">
            <v>373.1</v>
          </cell>
          <cell r="AL775">
            <v>444.5</v>
          </cell>
          <cell r="AM775">
            <v>63474.6</v>
          </cell>
          <cell r="AN775">
            <v>0</v>
          </cell>
          <cell r="AO775">
            <v>63474.6</v>
          </cell>
          <cell r="AP775">
            <v>444.5</v>
          </cell>
          <cell r="AS775">
            <v>63474.6</v>
          </cell>
          <cell r="AT775">
            <v>373.1</v>
          </cell>
          <cell r="AW775">
            <v>53278.68</v>
          </cell>
          <cell r="AZ775">
            <v>53278.68</v>
          </cell>
          <cell r="BA775">
            <v>0</v>
          </cell>
          <cell r="BB775">
            <v>53278.68</v>
          </cell>
          <cell r="BC775">
            <v>0</v>
          </cell>
          <cell r="BD775">
            <v>63474.6</v>
          </cell>
          <cell r="BE775">
            <v>71.400000000000006</v>
          </cell>
          <cell r="BF775">
            <v>71.400000000000006</v>
          </cell>
          <cell r="BG775">
            <v>72.06</v>
          </cell>
        </row>
        <row r="776">
          <cell r="A776">
            <v>200205</v>
          </cell>
          <cell r="B776" t="str">
            <v>ac</v>
          </cell>
          <cell r="C776" t="str">
            <v>ac94</v>
          </cell>
          <cell r="D776">
            <v>37388</v>
          </cell>
          <cell r="E776">
            <v>37391</v>
          </cell>
          <cell r="F776">
            <v>37391</v>
          </cell>
          <cell r="G776">
            <v>19012</v>
          </cell>
          <cell r="H776">
            <v>19012</v>
          </cell>
          <cell r="I776" t="str">
            <v>FOB Murmansk</v>
          </cell>
          <cell r="J776" t="str">
            <v>CFR Klaipeda</v>
          </cell>
          <cell r="K776" t="str">
            <v>КГОК</v>
          </cell>
          <cell r="L776" t="str">
            <v>КГОК</v>
          </cell>
          <cell r="M776" t="str">
            <v>GMF</v>
          </cell>
          <cell r="N776" t="str">
            <v>Lifosa</v>
          </cell>
          <cell r="O776">
            <v>56.9</v>
          </cell>
          <cell r="P776">
            <v>1081782.8</v>
          </cell>
          <cell r="R776">
            <v>1081782.8</v>
          </cell>
          <cell r="S776">
            <v>0</v>
          </cell>
          <cell r="T776">
            <v>1081782.8</v>
          </cell>
          <cell r="U776">
            <v>33</v>
          </cell>
          <cell r="V776">
            <v>627396</v>
          </cell>
          <cell r="W776">
            <v>627396</v>
          </cell>
          <cell r="X776">
            <v>0</v>
          </cell>
          <cell r="Y776">
            <v>14.3</v>
          </cell>
          <cell r="Z776">
            <v>271871.59999999998</v>
          </cell>
          <cell r="AA776">
            <v>0</v>
          </cell>
          <cell r="AB776">
            <v>271871.59999999998</v>
          </cell>
          <cell r="AC776" t="str">
            <v>ММП</v>
          </cell>
          <cell r="AD776">
            <v>176811.6</v>
          </cell>
          <cell r="AE776">
            <v>0</v>
          </cell>
          <cell r="AF776">
            <v>176811.6</v>
          </cell>
          <cell r="AG776">
            <v>0</v>
          </cell>
          <cell r="AH776">
            <v>0</v>
          </cell>
          <cell r="AI776">
            <v>0</v>
          </cell>
          <cell r="AJ776">
            <v>56.9</v>
          </cell>
          <cell r="AK776">
            <v>42.4</v>
          </cell>
          <cell r="AL776">
            <v>56.8</v>
          </cell>
          <cell r="AM776">
            <v>1079881.6000000001</v>
          </cell>
          <cell r="AN776">
            <v>0</v>
          </cell>
          <cell r="AO776">
            <v>1079881.6000000001</v>
          </cell>
          <cell r="AP776">
            <v>56.8</v>
          </cell>
          <cell r="AQ776">
            <v>1079881.6000000001</v>
          </cell>
          <cell r="AS776">
            <v>1079881.6000000001</v>
          </cell>
          <cell r="AT776">
            <v>42.4</v>
          </cell>
          <cell r="AU776">
            <v>806108.8</v>
          </cell>
          <cell r="AW776">
            <v>806108.8</v>
          </cell>
          <cell r="AX776">
            <v>806108.8</v>
          </cell>
          <cell r="AZ776">
            <v>806108.8</v>
          </cell>
          <cell r="BA776">
            <v>0</v>
          </cell>
          <cell r="BB776">
            <v>806108.8</v>
          </cell>
          <cell r="BC776">
            <v>0</v>
          </cell>
          <cell r="BD776">
            <v>0</v>
          </cell>
          <cell r="BE776">
            <v>1901.2</v>
          </cell>
          <cell r="BF776">
            <v>1901.2</v>
          </cell>
          <cell r="BG776">
            <v>1901.2</v>
          </cell>
        </row>
        <row r="777">
          <cell r="A777">
            <v>200205</v>
          </cell>
          <cell r="B777" t="str">
            <v>dfp</v>
          </cell>
          <cell r="C777" t="str">
            <v>dfp114</v>
          </cell>
          <cell r="D777">
            <v>37393</v>
          </cell>
          <cell r="E777">
            <v>37391</v>
          </cell>
          <cell r="F777">
            <v>37394</v>
          </cell>
          <cell r="G777">
            <v>1374.8800048828125</v>
          </cell>
          <cell r="H777">
            <v>1368.8199462890625</v>
          </cell>
          <cell r="I777" t="str">
            <v>DAF Ivangorod</v>
          </cell>
          <cell r="J777" t="str">
            <v>FOB Tallinn</v>
          </cell>
          <cell r="K777" t="str">
            <v>Фосфорит</v>
          </cell>
          <cell r="L777" t="str">
            <v>Фосфорит</v>
          </cell>
          <cell r="M777" t="str">
            <v>GMF</v>
          </cell>
          <cell r="N777" t="str">
            <v>Nagel</v>
          </cell>
          <cell r="O777">
            <v>150.59710000000001</v>
          </cell>
          <cell r="P777">
            <v>206140.36</v>
          </cell>
          <cell r="R777">
            <v>206140.36</v>
          </cell>
          <cell r="S777">
            <v>0</v>
          </cell>
          <cell r="T777">
            <v>203330</v>
          </cell>
          <cell r="U777">
            <v>140.02770000000001</v>
          </cell>
          <cell r="V777">
            <v>192521.26800000001</v>
          </cell>
          <cell r="W777">
            <v>0</v>
          </cell>
          <cell r="X777">
            <v>189045</v>
          </cell>
          <cell r="Y777">
            <v>0</v>
          </cell>
          <cell r="Z777">
            <v>0</v>
          </cell>
          <cell r="AA777">
            <v>0</v>
          </cell>
          <cell r="AB777">
            <v>0</v>
          </cell>
          <cell r="AC777" t="str">
            <v>EBSS</v>
          </cell>
          <cell r="AD777">
            <v>11837.525</v>
          </cell>
          <cell r="AE777">
            <v>0</v>
          </cell>
          <cell r="AF777">
            <v>11680</v>
          </cell>
          <cell r="AG777">
            <v>0</v>
          </cell>
          <cell r="AH777">
            <v>0</v>
          </cell>
          <cell r="AI777">
            <v>0</v>
          </cell>
          <cell r="AJ777">
            <v>150.59710000000001</v>
          </cell>
          <cell r="AK777">
            <v>150.39709999999999</v>
          </cell>
          <cell r="AL777">
            <v>150.49709999999999</v>
          </cell>
          <cell r="AM777">
            <v>206003.48</v>
          </cell>
          <cell r="AN777">
            <v>0</v>
          </cell>
          <cell r="AO777">
            <v>206003.48</v>
          </cell>
          <cell r="AP777">
            <v>150.49709999999999</v>
          </cell>
          <cell r="AQ777">
            <v>206003.478</v>
          </cell>
          <cell r="AS777">
            <v>206003.478</v>
          </cell>
          <cell r="AT777">
            <v>150.39709999999999</v>
          </cell>
          <cell r="AU777">
            <v>205866.59599999999</v>
          </cell>
          <cell r="AW777">
            <v>205866.59599999999</v>
          </cell>
          <cell r="AX777">
            <v>205866.59599999999</v>
          </cell>
          <cell r="AZ777">
            <v>205866.59599999999</v>
          </cell>
          <cell r="BA777">
            <v>0</v>
          </cell>
          <cell r="BB777">
            <v>0</v>
          </cell>
          <cell r="BC777">
            <v>203060</v>
          </cell>
          <cell r="BD777">
            <v>203195</v>
          </cell>
          <cell r="BE777">
            <v>136.88200000000001</v>
          </cell>
          <cell r="BF777">
            <v>136.88200000000001</v>
          </cell>
          <cell r="BG777">
            <v>1507.8030000000001</v>
          </cell>
          <cell r="BH777" t="str">
            <v>Skylark</v>
          </cell>
        </row>
        <row r="778">
          <cell r="A778">
            <v>200205</v>
          </cell>
          <cell r="B778" t="str">
            <v>foc</v>
          </cell>
          <cell r="C778" t="str">
            <v>foc107</v>
          </cell>
          <cell r="D778">
            <v>37391</v>
          </cell>
          <cell r="E778">
            <v>37391</v>
          </cell>
          <cell r="F778">
            <v>37392</v>
          </cell>
          <cell r="G778">
            <v>3747.840087890625</v>
          </cell>
          <cell r="H778">
            <v>3747.840087890625</v>
          </cell>
          <cell r="I778" t="str">
            <v>FCA Kovdor</v>
          </cell>
          <cell r="J778" t="str">
            <v>DAF Bel-Pol</v>
          </cell>
          <cell r="K778" t="str">
            <v>КГОК</v>
          </cell>
          <cell r="L778" t="str">
            <v>КГОК</v>
          </cell>
          <cell r="M778" t="str">
            <v>GMF</v>
          </cell>
          <cell r="N778" t="str">
            <v>Shiran</v>
          </cell>
          <cell r="O778">
            <v>13.322100000000001</v>
          </cell>
          <cell r="P778">
            <v>96927.01</v>
          </cell>
          <cell r="R778">
            <v>96927.01</v>
          </cell>
          <cell r="S778">
            <v>48766</v>
          </cell>
          <cell r="T778">
            <v>48161.01</v>
          </cell>
          <cell r="U778">
            <v>11.28</v>
          </cell>
          <cell r="V778">
            <v>42275.635199999997</v>
          </cell>
          <cell r="W778">
            <v>0</v>
          </cell>
          <cell r="X778">
            <v>42275.64</v>
          </cell>
          <cell r="Y778">
            <v>1.86</v>
          </cell>
          <cell r="Z778">
            <v>6970.9823999999999</v>
          </cell>
          <cell r="AA778">
            <v>0</v>
          </cell>
          <cell r="AB778">
            <v>6970.98</v>
          </cell>
          <cell r="AC778" t="str">
            <v>Intergate</v>
          </cell>
          <cell r="AD778">
            <v>46848</v>
          </cell>
          <cell r="AE778">
            <v>46600</v>
          </cell>
          <cell r="AF778">
            <v>248</v>
          </cell>
          <cell r="AG778">
            <v>0</v>
          </cell>
          <cell r="AH778">
            <v>0</v>
          </cell>
          <cell r="AI778">
            <v>0</v>
          </cell>
          <cell r="AJ778">
            <v>13.322100000000001</v>
          </cell>
          <cell r="AK778">
            <v>11.3467</v>
          </cell>
          <cell r="AL778">
            <v>13.2666</v>
          </cell>
          <cell r="AM778">
            <v>49721.09</v>
          </cell>
          <cell r="AN778">
            <v>46997.91</v>
          </cell>
          <cell r="AO778">
            <v>96719</v>
          </cell>
          <cell r="AP778">
            <v>13.2666</v>
          </cell>
          <cell r="AQ778">
            <v>49721.094100000002</v>
          </cell>
          <cell r="AR778">
            <v>46997.91</v>
          </cell>
          <cell r="AS778">
            <v>96719.004100000006</v>
          </cell>
          <cell r="AT778">
            <v>11.3467</v>
          </cell>
          <cell r="AU778">
            <v>42525.616099999999</v>
          </cell>
          <cell r="AV778">
            <v>46848</v>
          </cell>
          <cell r="AW778">
            <v>89373.616099999999</v>
          </cell>
          <cell r="AX778">
            <v>42525.616099999999</v>
          </cell>
          <cell r="AY778">
            <v>46848</v>
          </cell>
          <cell r="AZ778">
            <v>89373.616099999999</v>
          </cell>
          <cell r="BA778">
            <v>0</v>
          </cell>
          <cell r="BB778">
            <v>0</v>
          </cell>
          <cell r="BC778">
            <v>89373.62</v>
          </cell>
          <cell r="BD778">
            <v>96719</v>
          </cell>
          <cell r="BE778">
            <v>208.0059</v>
          </cell>
          <cell r="BF778">
            <v>374.40559999999999</v>
          </cell>
          <cell r="BG778">
            <v>249.98089999999999</v>
          </cell>
        </row>
        <row r="779">
          <cell r="A779">
            <v>200205</v>
          </cell>
          <cell r="B779" t="str">
            <v>vam</v>
          </cell>
          <cell r="C779" t="str">
            <v>vam18</v>
          </cell>
          <cell r="D779">
            <v>37399</v>
          </cell>
          <cell r="E779">
            <v>37391</v>
          </cell>
          <cell r="F779">
            <v>37391</v>
          </cell>
          <cell r="G779">
            <v>35.099998474121094</v>
          </cell>
          <cell r="H779">
            <v>35.099998474121094</v>
          </cell>
          <cell r="I779" t="str">
            <v>FCA Nevinnomyssk</v>
          </cell>
          <cell r="J779" t="str">
            <v>DAF Buslovskaya</v>
          </cell>
          <cell r="K779" t="str">
            <v>НевАзот</v>
          </cell>
          <cell r="L779" t="str">
            <v>НевАзот</v>
          </cell>
          <cell r="M779" t="str">
            <v>GMF</v>
          </cell>
          <cell r="N779" t="str">
            <v>Vinmar</v>
          </cell>
          <cell r="O779">
            <v>445</v>
          </cell>
          <cell r="P779">
            <v>15619.5</v>
          </cell>
          <cell r="R779">
            <v>15619.5</v>
          </cell>
          <cell r="S779">
            <v>7809.75</v>
          </cell>
          <cell r="T779">
            <v>7809.75</v>
          </cell>
          <cell r="U779">
            <v>310</v>
          </cell>
          <cell r="V779">
            <v>10881</v>
          </cell>
          <cell r="W779">
            <v>0</v>
          </cell>
          <cell r="X779">
            <v>10881</v>
          </cell>
          <cell r="Y779">
            <v>70.53</v>
          </cell>
          <cell r="Z779">
            <v>2475.6030000000001</v>
          </cell>
          <cell r="AA779">
            <v>0</v>
          </cell>
          <cell r="AB779">
            <v>2210.31</v>
          </cell>
          <cell r="AC779" t="str">
            <v>Transair</v>
          </cell>
          <cell r="AD779">
            <v>2210.31</v>
          </cell>
          <cell r="AE779">
            <v>0</v>
          </cell>
          <cell r="AF779">
            <v>2210.31</v>
          </cell>
          <cell r="AG779">
            <v>0</v>
          </cell>
          <cell r="AH779">
            <v>0</v>
          </cell>
          <cell r="AI779">
            <v>0</v>
          </cell>
          <cell r="AJ779">
            <v>445</v>
          </cell>
          <cell r="AK779">
            <v>373.47</v>
          </cell>
          <cell r="AL779">
            <v>444.5</v>
          </cell>
          <cell r="AM779">
            <v>15601.95</v>
          </cell>
          <cell r="AN779">
            <v>0</v>
          </cell>
          <cell r="AO779">
            <v>15601.95</v>
          </cell>
          <cell r="AP779">
            <v>444.5</v>
          </cell>
          <cell r="AS779">
            <v>15601.95</v>
          </cell>
          <cell r="AT779">
            <v>373.47</v>
          </cell>
          <cell r="AW779">
            <v>13108.797</v>
          </cell>
          <cell r="AZ779">
            <v>13108.797</v>
          </cell>
          <cell r="BA779">
            <v>0</v>
          </cell>
          <cell r="BB779">
            <v>13108.8</v>
          </cell>
          <cell r="BC779">
            <v>0</v>
          </cell>
          <cell r="BD779">
            <v>15601.95</v>
          </cell>
          <cell r="BE779">
            <v>17.55</v>
          </cell>
          <cell r="BF779">
            <v>17.55</v>
          </cell>
          <cell r="BG779">
            <v>17.486999999999998</v>
          </cell>
        </row>
        <row r="780">
          <cell r="A780">
            <v>200205</v>
          </cell>
          <cell r="B780" t="str">
            <v>aac</v>
          </cell>
          <cell r="C780" t="str">
            <v>aac93</v>
          </cell>
          <cell r="D780">
            <v>37410</v>
          </cell>
          <cell r="E780">
            <v>37392</v>
          </cell>
          <cell r="F780">
            <v>37392</v>
          </cell>
          <cell r="G780">
            <v>90.5</v>
          </cell>
          <cell r="H780">
            <v>90.5</v>
          </cell>
          <cell r="I780" t="str">
            <v>FCA Nevinnomyssk</v>
          </cell>
          <cell r="J780" t="str">
            <v>DAF Uzhgorod</v>
          </cell>
          <cell r="K780" t="str">
            <v>НевАзот</v>
          </cell>
          <cell r="L780" t="str">
            <v>НевАзот</v>
          </cell>
          <cell r="M780" t="str">
            <v>GMF</v>
          </cell>
          <cell r="N780" t="str">
            <v>Agrofert</v>
          </cell>
          <cell r="O780">
            <v>263</v>
          </cell>
          <cell r="P780">
            <v>23801.5</v>
          </cell>
          <cell r="R780">
            <v>23801.5</v>
          </cell>
          <cell r="S780">
            <v>0</v>
          </cell>
          <cell r="T780">
            <v>23801.5</v>
          </cell>
          <cell r="U780">
            <v>110</v>
          </cell>
          <cell r="V780">
            <v>9955</v>
          </cell>
          <cell r="W780">
            <v>0</v>
          </cell>
          <cell r="X780">
            <v>9955</v>
          </cell>
          <cell r="Y780">
            <v>86.77</v>
          </cell>
          <cell r="Z780">
            <v>7852.6850000000004</v>
          </cell>
          <cell r="AA780">
            <v>0</v>
          </cell>
          <cell r="AB780">
            <v>7852.69</v>
          </cell>
          <cell r="AC780" t="str">
            <v>IPCL</v>
          </cell>
          <cell r="AD780">
            <v>5858.21</v>
          </cell>
          <cell r="AE780">
            <v>0</v>
          </cell>
          <cell r="AF780">
            <v>5858.21</v>
          </cell>
          <cell r="AG780">
            <v>0</v>
          </cell>
          <cell r="AH780">
            <v>0</v>
          </cell>
          <cell r="AI780">
            <v>0</v>
          </cell>
          <cell r="AJ780">
            <v>263</v>
          </cell>
          <cell r="AK780">
            <v>175.23</v>
          </cell>
          <cell r="AL780">
            <v>262.5</v>
          </cell>
          <cell r="AM780">
            <v>23756.25</v>
          </cell>
          <cell r="AN780">
            <v>0</v>
          </cell>
          <cell r="AO780">
            <v>23756.25</v>
          </cell>
          <cell r="AP780">
            <v>262.5</v>
          </cell>
          <cell r="AS780">
            <v>23756.25</v>
          </cell>
          <cell r="AT780">
            <v>175.23</v>
          </cell>
          <cell r="AW780">
            <v>15858.315000000001</v>
          </cell>
          <cell r="AZ780">
            <v>15858.315000000001</v>
          </cell>
          <cell r="BA780">
            <v>0</v>
          </cell>
          <cell r="BB780">
            <v>15858.32</v>
          </cell>
          <cell r="BC780">
            <v>0</v>
          </cell>
          <cell r="BD780">
            <v>23756.25</v>
          </cell>
          <cell r="BE780">
            <v>45.25</v>
          </cell>
          <cell r="BF780">
            <v>45.25</v>
          </cell>
          <cell r="BG780">
            <v>45.104999999999997</v>
          </cell>
        </row>
        <row r="781">
          <cell r="A781">
            <v>200205</v>
          </cell>
          <cell r="B781" t="str">
            <v>aah</v>
          </cell>
          <cell r="C781" t="str">
            <v>aah35</v>
          </cell>
          <cell r="D781">
            <v>37393</v>
          </cell>
          <cell r="E781">
            <v>37392</v>
          </cell>
          <cell r="F781">
            <v>37392</v>
          </cell>
          <cell r="G781">
            <v>36.200000762939453</v>
          </cell>
          <cell r="H781">
            <v>36.200000762939453</v>
          </cell>
          <cell r="I781" t="str">
            <v>FCA Nevinnomyssk</v>
          </cell>
          <cell r="J781" t="str">
            <v>FCA Nevinnomyssk</v>
          </cell>
          <cell r="K781" t="str">
            <v>НевАзот</v>
          </cell>
          <cell r="L781" t="str">
            <v>НевАзот</v>
          </cell>
          <cell r="M781" t="str">
            <v>GMF</v>
          </cell>
          <cell r="N781" t="str">
            <v>Marmara</v>
          </cell>
          <cell r="O781">
            <v>370</v>
          </cell>
          <cell r="P781">
            <v>13394</v>
          </cell>
          <cell r="R781">
            <v>13394</v>
          </cell>
          <cell r="S781">
            <v>0</v>
          </cell>
          <cell r="T781">
            <v>13394</v>
          </cell>
          <cell r="U781">
            <v>315</v>
          </cell>
          <cell r="V781">
            <v>11403</v>
          </cell>
          <cell r="W781">
            <v>0</v>
          </cell>
          <cell r="X781">
            <v>11403</v>
          </cell>
          <cell r="Y781">
            <v>53.5</v>
          </cell>
          <cell r="Z781">
            <v>1936.7</v>
          </cell>
          <cell r="AA781">
            <v>0</v>
          </cell>
          <cell r="AB781">
            <v>1936.7</v>
          </cell>
          <cell r="AD781">
            <v>0</v>
          </cell>
          <cell r="AE781">
            <v>0</v>
          </cell>
          <cell r="AF781">
            <v>0</v>
          </cell>
          <cell r="AG781">
            <v>0</v>
          </cell>
          <cell r="AH781">
            <v>0</v>
          </cell>
          <cell r="AI781">
            <v>0</v>
          </cell>
          <cell r="AJ781">
            <v>370</v>
          </cell>
          <cell r="AK781">
            <v>315.5</v>
          </cell>
          <cell r="AL781">
            <v>369.5</v>
          </cell>
          <cell r="AM781">
            <v>13375.9</v>
          </cell>
          <cell r="AN781">
            <v>0</v>
          </cell>
          <cell r="AO781">
            <v>13375.9</v>
          </cell>
          <cell r="AP781">
            <v>369.5</v>
          </cell>
          <cell r="AS781">
            <v>13375.9</v>
          </cell>
          <cell r="AT781">
            <v>315.5</v>
          </cell>
          <cell r="AW781">
            <v>11421.1</v>
          </cell>
          <cell r="AZ781">
            <v>11421.1</v>
          </cell>
          <cell r="BA781">
            <v>0</v>
          </cell>
          <cell r="BB781">
            <v>11421.1</v>
          </cell>
          <cell r="BC781">
            <v>0</v>
          </cell>
          <cell r="BD781">
            <v>13375.9</v>
          </cell>
          <cell r="BE781">
            <v>18.100000000000001</v>
          </cell>
          <cell r="BF781">
            <v>18.100000000000001</v>
          </cell>
          <cell r="BG781">
            <v>18.100000000000001</v>
          </cell>
        </row>
        <row r="782">
          <cell r="A782">
            <v>200205</v>
          </cell>
          <cell r="B782" t="str">
            <v>eac</v>
          </cell>
          <cell r="C782" t="str">
            <v>eac65</v>
          </cell>
          <cell r="D782">
            <v>37402</v>
          </cell>
          <cell r="E782">
            <v>37392</v>
          </cell>
          <cell r="F782">
            <v>37392</v>
          </cell>
          <cell r="G782">
            <v>293.70001220703125</v>
          </cell>
          <cell r="H782">
            <v>293.70001220703125</v>
          </cell>
          <cell r="I782" t="str">
            <v>FCA Amzya</v>
          </cell>
          <cell r="J782" t="str">
            <v>DAF Buslovskaja</v>
          </cell>
          <cell r="K782" t="str">
            <v>Амзя</v>
          </cell>
          <cell r="L782" t="str">
            <v>НевАзот</v>
          </cell>
          <cell r="M782" t="str">
            <v>GMF</v>
          </cell>
          <cell r="N782" t="str">
            <v>Vinmar</v>
          </cell>
          <cell r="O782">
            <v>415</v>
          </cell>
          <cell r="P782">
            <v>121885.5</v>
          </cell>
          <cell r="R782">
            <v>121885.5</v>
          </cell>
          <cell r="S782">
            <v>0</v>
          </cell>
          <cell r="T782">
            <v>121885.5</v>
          </cell>
          <cell r="U782">
            <v>370.2</v>
          </cell>
          <cell r="V782">
            <v>108727.74</v>
          </cell>
          <cell r="W782">
            <v>0</v>
          </cell>
          <cell r="X782">
            <v>108727.74</v>
          </cell>
          <cell r="Y782">
            <v>-6.88</v>
          </cell>
          <cell r="Z782">
            <v>-2020.6559999999999</v>
          </cell>
          <cell r="AA782">
            <v>0</v>
          </cell>
          <cell r="AB782">
            <v>-2020.66</v>
          </cell>
          <cell r="AC782" t="str">
            <v>IPCL</v>
          </cell>
          <cell r="AD782">
            <v>14738.65</v>
          </cell>
          <cell r="AE782">
            <v>0</v>
          </cell>
          <cell r="AF782">
            <v>14738.65</v>
          </cell>
          <cell r="AG782">
            <v>0</v>
          </cell>
          <cell r="AH782">
            <v>0</v>
          </cell>
          <cell r="AI782">
            <v>0</v>
          </cell>
          <cell r="AJ782">
            <v>415</v>
          </cell>
          <cell r="AK782">
            <v>420.88</v>
          </cell>
          <cell r="AL782">
            <v>414.5</v>
          </cell>
          <cell r="AM782">
            <v>121738.65</v>
          </cell>
          <cell r="AN782">
            <v>0</v>
          </cell>
          <cell r="AO782">
            <v>121738.65</v>
          </cell>
          <cell r="AP782">
            <v>414.5</v>
          </cell>
          <cell r="AS782">
            <v>121738.65</v>
          </cell>
          <cell r="AT782">
            <v>420.88</v>
          </cell>
          <cell r="AW782">
            <v>123612.45600000001</v>
          </cell>
          <cell r="AZ782">
            <v>123612.45600000001</v>
          </cell>
          <cell r="BA782">
            <v>0</v>
          </cell>
          <cell r="BB782">
            <v>123612.46</v>
          </cell>
          <cell r="BC782">
            <v>0</v>
          </cell>
          <cell r="BD782">
            <v>121738.65</v>
          </cell>
          <cell r="BE782">
            <v>146.85</v>
          </cell>
          <cell r="BF782">
            <v>146.85</v>
          </cell>
          <cell r="BG782">
            <v>146.066</v>
          </cell>
        </row>
        <row r="783">
          <cell r="A783">
            <v>200205</v>
          </cell>
          <cell r="B783" t="str">
            <v>eac</v>
          </cell>
          <cell r="C783" t="str">
            <v>eac71</v>
          </cell>
          <cell r="D783">
            <v>37393</v>
          </cell>
          <cell r="E783">
            <v>37392</v>
          </cell>
          <cell r="F783">
            <v>37392</v>
          </cell>
          <cell r="G783">
            <v>187.36000061035156</v>
          </cell>
          <cell r="H783">
            <v>187.36000061035156</v>
          </cell>
          <cell r="I783" t="str">
            <v>FCA Tonshaevo</v>
          </cell>
          <cell r="J783" t="str">
            <v>FCA Tonshaevo</v>
          </cell>
          <cell r="K783" t="str">
            <v>Карбохим</v>
          </cell>
          <cell r="L783" t="str">
            <v>НевАзот</v>
          </cell>
          <cell r="M783" t="str">
            <v>GMF</v>
          </cell>
          <cell r="N783" t="str">
            <v>SVL</v>
          </cell>
          <cell r="O783">
            <v>355</v>
          </cell>
          <cell r="P783">
            <v>66512.800000000003</v>
          </cell>
          <cell r="R783">
            <v>66512.800000000003</v>
          </cell>
          <cell r="S783">
            <v>0</v>
          </cell>
          <cell r="T783">
            <v>66512.800000000003</v>
          </cell>
          <cell r="U783">
            <v>370.2</v>
          </cell>
          <cell r="V783">
            <v>69360.672000000006</v>
          </cell>
          <cell r="W783">
            <v>0</v>
          </cell>
          <cell r="X783">
            <v>69360.67</v>
          </cell>
          <cell r="Y783">
            <v>-16.7</v>
          </cell>
          <cell r="Z783">
            <v>-3128.9119999999998</v>
          </cell>
          <cell r="AA783">
            <v>0</v>
          </cell>
          <cell r="AB783">
            <v>-3128.91</v>
          </cell>
          <cell r="AC783" t="str">
            <v>IPCL</v>
          </cell>
          <cell r="AD783">
            <v>0</v>
          </cell>
          <cell r="AE783">
            <v>0</v>
          </cell>
          <cell r="AF783">
            <v>0</v>
          </cell>
          <cell r="AG783">
            <v>0</v>
          </cell>
          <cell r="AH783">
            <v>0</v>
          </cell>
          <cell r="AI783">
            <v>0</v>
          </cell>
          <cell r="AJ783">
            <v>355</v>
          </cell>
          <cell r="AK783">
            <v>370.7</v>
          </cell>
          <cell r="AL783">
            <v>354.5</v>
          </cell>
          <cell r="AM783">
            <v>66419.12</v>
          </cell>
          <cell r="AN783">
            <v>0</v>
          </cell>
          <cell r="AO783">
            <v>66419.12</v>
          </cell>
          <cell r="AP783">
            <v>354.5</v>
          </cell>
          <cell r="AS783">
            <v>66419.12</v>
          </cell>
          <cell r="AT783">
            <v>370.7</v>
          </cell>
          <cell r="AW783">
            <v>69454.351999999999</v>
          </cell>
          <cell r="AZ783">
            <v>69454.351999999999</v>
          </cell>
          <cell r="BA783">
            <v>0</v>
          </cell>
          <cell r="BB783">
            <v>69454.350000000006</v>
          </cell>
          <cell r="BC783">
            <v>0</v>
          </cell>
          <cell r="BD783">
            <v>66419.12</v>
          </cell>
          <cell r="BE783">
            <v>93.68</v>
          </cell>
          <cell r="BF783">
            <v>93.68</v>
          </cell>
          <cell r="BG783">
            <v>93.68</v>
          </cell>
        </row>
        <row r="784">
          <cell r="A784">
            <v>200205</v>
          </cell>
          <cell r="B784" t="str">
            <v>foc</v>
          </cell>
          <cell r="C784" t="str">
            <v>foc108</v>
          </cell>
          <cell r="D784">
            <v>37393</v>
          </cell>
          <cell r="E784">
            <v>37392</v>
          </cell>
          <cell r="F784">
            <v>37393</v>
          </cell>
          <cell r="G784">
            <v>3775.030029296875</v>
          </cell>
          <cell r="H784">
            <v>3775.030029296875</v>
          </cell>
          <cell r="I784" t="str">
            <v>FCA Kovdor</v>
          </cell>
          <cell r="J784" t="str">
            <v>DAF Bel-Pol</v>
          </cell>
          <cell r="K784" t="str">
            <v>КГОК</v>
          </cell>
          <cell r="L784" t="str">
            <v>КГОК</v>
          </cell>
          <cell r="M784" t="str">
            <v>GMF</v>
          </cell>
          <cell r="N784" t="str">
            <v>Shiran</v>
          </cell>
          <cell r="O784">
            <v>13.322100000000001</v>
          </cell>
          <cell r="P784">
            <v>97630.21</v>
          </cell>
          <cell r="R784">
            <v>97630.21</v>
          </cell>
          <cell r="S784">
            <v>48766</v>
          </cell>
          <cell r="T784">
            <v>47781.71</v>
          </cell>
          <cell r="U784">
            <v>11.28</v>
          </cell>
          <cell r="V784">
            <v>42582.338400000001</v>
          </cell>
          <cell r="W784">
            <v>0</v>
          </cell>
          <cell r="X784">
            <v>42101.14</v>
          </cell>
          <cell r="Y784">
            <v>1.83</v>
          </cell>
          <cell r="Z784">
            <v>6908.3049000000001</v>
          </cell>
          <cell r="AA784">
            <v>0</v>
          </cell>
          <cell r="AB784">
            <v>6692.81</v>
          </cell>
          <cell r="AC784" t="str">
            <v>Intergate</v>
          </cell>
          <cell r="AD784">
            <v>47316</v>
          </cell>
          <cell r="AE784">
            <v>46600</v>
          </cell>
          <cell r="AF784">
            <v>380</v>
          </cell>
          <cell r="AG784">
            <v>0</v>
          </cell>
          <cell r="AH784">
            <v>0</v>
          </cell>
          <cell r="AI784">
            <v>0</v>
          </cell>
          <cell r="AJ784">
            <v>13.322100000000001</v>
          </cell>
          <cell r="AK784">
            <v>11.3467</v>
          </cell>
          <cell r="AL784">
            <v>13.2666</v>
          </cell>
          <cell r="AM784">
            <v>50081.81</v>
          </cell>
          <cell r="AN784">
            <v>47338.879999999997</v>
          </cell>
          <cell r="AO784">
            <v>97420.69</v>
          </cell>
          <cell r="AP784">
            <v>13.2666</v>
          </cell>
          <cell r="AQ784">
            <v>50081.813000000002</v>
          </cell>
          <cell r="AR784">
            <v>47338.879999999997</v>
          </cell>
          <cell r="AS784">
            <v>97420.692999999999</v>
          </cell>
          <cell r="AT784">
            <v>11.3467</v>
          </cell>
          <cell r="AU784">
            <v>42834.132899999997</v>
          </cell>
          <cell r="AV784">
            <v>47316</v>
          </cell>
          <cell r="AW784">
            <v>90150.132899999997</v>
          </cell>
          <cell r="AX784">
            <v>42834.132899999997</v>
          </cell>
          <cell r="AY784">
            <v>47316</v>
          </cell>
          <cell r="AZ784">
            <v>90150.132899999997</v>
          </cell>
          <cell r="BA784">
            <v>0</v>
          </cell>
          <cell r="BB784">
            <v>0</v>
          </cell>
          <cell r="BC784">
            <v>89268.09</v>
          </cell>
          <cell r="BD784">
            <v>96343.56</v>
          </cell>
          <cell r="BE784">
            <v>209.517</v>
          </cell>
          <cell r="BF784">
            <v>362.2552</v>
          </cell>
          <cell r="BG784">
            <v>251.7945</v>
          </cell>
        </row>
        <row r="785">
          <cell r="A785">
            <v>200205</v>
          </cell>
          <cell r="B785" t="str">
            <v>bc</v>
          </cell>
          <cell r="C785" t="str">
            <v>bc70</v>
          </cell>
          <cell r="D785">
            <v>37403</v>
          </cell>
          <cell r="E785">
            <v>37393</v>
          </cell>
          <cell r="G785">
            <v>100</v>
          </cell>
          <cell r="H785">
            <v>100</v>
          </cell>
          <cell r="I785" t="str">
            <v>FCA Kovdor</v>
          </cell>
          <cell r="J785" t="str">
            <v>DDP Marktredwitz</v>
          </cell>
          <cell r="K785" t="str">
            <v>КГОК</v>
          </cell>
          <cell r="L785" t="str">
            <v>КГОК</v>
          </cell>
          <cell r="M785" t="str">
            <v>GMF</v>
          </cell>
          <cell r="N785" t="str">
            <v>Didier</v>
          </cell>
          <cell r="O785">
            <v>2250</v>
          </cell>
          <cell r="P785">
            <v>225000</v>
          </cell>
          <cell r="R785">
            <v>225000</v>
          </cell>
          <cell r="S785">
            <v>0</v>
          </cell>
          <cell r="T785">
            <v>225000</v>
          </cell>
          <cell r="U785">
            <v>1600</v>
          </cell>
          <cell r="V785">
            <v>160000</v>
          </cell>
          <cell r="W785">
            <v>0</v>
          </cell>
          <cell r="X785">
            <v>160000</v>
          </cell>
          <cell r="Y785">
            <v>520.20000000000005</v>
          </cell>
          <cell r="Z785">
            <v>52020</v>
          </cell>
          <cell r="AA785">
            <v>0</v>
          </cell>
          <cell r="AB785">
            <v>52020</v>
          </cell>
          <cell r="AD785">
            <v>3912</v>
          </cell>
          <cell r="AE785">
            <v>0</v>
          </cell>
          <cell r="AF785">
            <v>3912</v>
          </cell>
          <cell r="AG785">
            <v>347</v>
          </cell>
          <cell r="AH785">
            <v>0</v>
          </cell>
          <cell r="AI785">
            <v>347</v>
          </cell>
          <cell r="AJ785">
            <v>2250</v>
          </cell>
          <cell r="AK785">
            <v>1653</v>
          </cell>
          <cell r="AL785">
            <v>2184</v>
          </cell>
          <cell r="AM785">
            <v>218400</v>
          </cell>
          <cell r="AN785">
            <v>-80</v>
          </cell>
          <cell r="AO785">
            <v>218320</v>
          </cell>
          <cell r="AP785">
            <v>2184</v>
          </cell>
          <cell r="AQ785">
            <v>218400</v>
          </cell>
          <cell r="AR785">
            <v>-80</v>
          </cell>
          <cell r="AS785">
            <v>218320</v>
          </cell>
          <cell r="AT785">
            <v>1653</v>
          </cell>
          <cell r="AW785">
            <v>165300</v>
          </cell>
          <cell r="AZ785">
            <v>165300</v>
          </cell>
          <cell r="BA785">
            <v>0</v>
          </cell>
          <cell r="BB785">
            <v>0</v>
          </cell>
          <cell r="BC785">
            <v>165300</v>
          </cell>
          <cell r="BD785">
            <v>218320</v>
          </cell>
          <cell r="BE785">
            <v>1000</v>
          </cell>
          <cell r="BF785">
            <v>1000</v>
          </cell>
          <cell r="BG785">
            <v>1041</v>
          </cell>
        </row>
        <row r="786">
          <cell r="A786">
            <v>200205</v>
          </cell>
          <cell r="B786" t="str">
            <v>bc</v>
          </cell>
          <cell r="C786" t="str">
            <v>bc72</v>
          </cell>
          <cell r="D786">
            <v>37410</v>
          </cell>
          <cell r="E786">
            <v>37393</v>
          </cell>
          <cell r="G786">
            <v>60</v>
          </cell>
          <cell r="H786">
            <v>60</v>
          </cell>
          <cell r="I786" t="str">
            <v>FCA Kovdor</v>
          </cell>
          <cell r="J786" t="str">
            <v>CIF Japan</v>
          </cell>
          <cell r="K786" t="str">
            <v>КГОК</v>
          </cell>
          <cell r="L786" t="str">
            <v>КГОК</v>
          </cell>
          <cell r="M786" t="str">
            <v>GMF</v>
          </cell>
          <cell r="N786" t="str">
            <v>Mitsui</v>
          </cell>
          <cell r="O786">
            <v>2100</v>
          </cell>
          <cell r="P786">
            <v>126000</v>
          </cell>
          <cell r="R786">
            <v>126000</v>
          </cell>
          <cell r="S786">
            <v>0</v>
          </cell>
          <cell r="T786">
            <v>126000</v>
          </cell>
          <cell r="U786">
            <v>1600</v>
          </cell>
          <cell r="V786">
            <v>96000</v>
          </cell>
          <cell r="W786">
            <v>0</v>
          </cell>
          <cell r="X786">
            <v>96000</v>
          </cell>
          <cell r="Y786">
            <v>404</v>
          </cell>
          <cell r="Z786">
            <v>24240</v>
          </cell>
          <cell r="AA786">
            <v>0</v>
          </cell>
          <cell r="AB786">
            <v>24240</v>
          </cell>
          <cell r="AD786">
            <v>3712</v>
          </cell>
          <cell r="AE786">
            <v>0</v>
          </cell>
          <cell r="AF786">
            <v>3712</v>
          </cell>
          <cell r="AG786">
            <v>193.8</v>
          </cell>
          <cell r="AH786">
            <v>0</v>
          </cell>
          <cell r="AI786">
            <v>193.8</v>
          </cell>
          <cell r="AJ786">
            <v>2100</v>
          </cell>
          <cell r="AK786">
            <v>1676</v>
          </cell>
          <cell r="AL786">
            <v>2090</v>
          </cell>
          <cell r="AM786">
            <v>125400</v>
          </cell>
          <cell r="AN786">
            <v>0</v>
          </cell>
          <cell r="AO786">
            <v>125400</v>
          </cell>
          <cell r="AP786">
            <v>2090</v>
          </cell>
          <cell r="AQ786">
            <v>125400</v>
          </cell>
          <cell r="AS786">
            <v>125400</v>
          </cell>
          <cell r="AT786">
            <v>1676</v>
          </cell>
          <cell r="AW786">
            <v>100560</v>
          </cell>
          <cell r="AZ786">
            <v>100560</v>
          </cell>
          <cell r="BA786">
            <v>0</v>
          </cell>
          <cell r="BB786">
            <v>0</v>
          </cell>
          <cell r="BC786">
            <v>100560</v>
          </cell>
          <cell r="BD786">
            <v>125400</v>
          </cell>
          <cell r="BE786">
            <v>600</v>
          </cell>
          <cell r="BF786">
            <v>600</v>
          </cell>
          <cell r="BG786">
            <v>654.20000000000005</v>
          </cell>
        </row>
        <row r="787">
          <cell r="A787">
            <v>200205</v>
          </cell>
          <cell r="B787" t="str">
            <v>bc</v>
          </cell>
          <cell r="C787" t="str">
            <v>bc73</v>
          </cell>
          <cell r="D787">
            <v>37410</v>
          </cell>
          <cell r="E787">
            <v>37393</v>
          </cell>
          <cell r="G787">
            <v>40</v>
          </cell>
          <cell r="H787">
            <v>40</v>
          </cell>
          <cell r="I787" t="str">
            <v>FCA Kovdor</v>
          </cell>
          <cell r="J787" t="str">
            <v>CIF Rotterdam</v>
          </cell>
          <cell r="K787" t="str">
            <v>КГОК</v>
          </cell>
          <cell r="L787" t="str">
            <v>КГОК</v>
          </cell>
          <cell r="M787" t="str">
            <v>GMF</v>
          </cell>
          <cell r="N787" t="str">
            <v>Triebacher</v>
          </cell>
          <cell r="O787">
            <v>2040</v>
          </cell>
          <cell r="P787">
            <v>81600</v>
          </cell>
          <cell r="R787">
            <v>81600</v>
          </cell>
          <cell r="S787">
            <v>0</v>
          </cell>
          <cell r="T787">
            <v>81600</v>
          </cell>
          <cell r="U787">
            <v>1600</v>
          </cell>
          <cell r="V787">
            <v>64000</v>
          </cell>
          <cell r="W787">
            <v>0</v>
          </cell>
          <cell r="X787">
            <v>64000</v>
          </cell>
          <cell r="Y787">
            <v>357</v>
          </cell>
          <cell r="Z787">
            <v>14280</v>
          </cell>
          <cell r="AA787">
            <v>0</v>
          </cell>
          <cell r="AB787">
            <v>14280</v>
          </cell>
          <cell r="AD787">
            <v>1992</v>
          </cell>
          <cell r="AE787">
            <v>0</v>
          </cell>
          <cell r="AF787">
            <v>1992</v>
          </cell>
          <cell r="AG787">
            <v>125.6</v>
          </cell>
          <cell r="AH787">
            <v>0</v>
          </cell>
          <cell r="AI787">
            <v>125.6</v>
          </cell>
          <cell r="AJ787">
            <v>2040</v>
          </cell>
          <cell r="AK787">
            <v>1663</v>
          </cell>
          <cell r="AL787">
            <v>2030</v>
          </cell>
          <cell r="AM787">
            <v>81200</v>
          </cell>
          <cell r="AN787">
            <v>0</v>
          </cell>
          <cell r="AO787">
            <v>81200</v>
          </cell>
          <cell r="AP787">
            <v>2030</v>
          </cell>
          <cell r="AQ787">
            <v>81200</v>
          </cell>
          <cell r="AS787">
            <v>81200</v>
          </cell>
          <cell r="AT787">
            <v>1663</v>
          </cell>
          <cell r="AW787">
            <v>66520</v>
          </cell>
          <cell r="AZ787">
            <v>66520</v>
          </cell>
          <cell r="BA787">
            <v>0</v>
          </cell>
          <cell r="BB787">
            <v>0</v>
          </cell>
          <cell r="BC787">
            <v>66520</v>
          </cell>
          <cell r="BD787">
            <v>81200</v>
          </cell>
          <cell r="BE787">
            <v>400</v>
          </cell>
          <cell r="BF787">
            <v>400</v>
          </cell>
          <cell r="BG787">
            <v>402.4</v>
          </cell>
        </row>
        <row r="788">
          <cell r="A788">
            <v>200205</v>
          </cell>
          <cell r="B788" t="str">
            <v>bc</v>
          </cell>
          <cell r="C788" t="str">
            <v>bc74</v>
          </cell>
          <cell r="D788">
            <v>37412</v>
          </cell>
          <cell r="E788">
            <v>37393</v>
          </cell>
          <cell r="G788">
            <v>100</v>
          </cell>
          <cell r="H788">
            <v>100</v>
          </cell>
          <cell r="I788" t="str">
            <v>FCA Kovdor</v>
          </cell>
          <cell r="J788" t="str">
            <v>DDP Marktredwitz</v>
          </cell>
          <cell r="K788" t="str">
            <v>КГОК</v>
          </cell>
          <cell r="L788" t="str">
            <v>КГОК</v>
          </cell>
          <cell r="M788" t="str">
            <v>GMF</v>
          </cell>
          <cell r="N788" t="str">
            <v>Didier</v>
          </cell>
          <cell r="O788">
            <v>2250</v>
          </cell>
          <cell r="P788">
            <v>225000</v>
          </cell>
          <cell r="R788">
            <v>225000</v>
          </cell>
          <cell r="S788">
            <v>0</v>
          </cell>
          <cell r="T788">
            <v>225000</v>
          </cell>
          <cell r="U788">
            <v>1600</v>
          </cell>
          <cell r="V788">
            <v>160000</v>
          </cell>
          <cell r="W788">
            <v>0</v>
          </cell>
          <cell r="X788">
            <v>160000</v>
          </cell>
          <cell r="Y788">
            <v>520.20000000000005</v>
          </cell>
          <cell r="Z788">
            <v>52020</v>
          </cell>
          <cell r="AA788">
            <v>0</v>
          </cell>
          <cell r="AB788">
            <v>52020</v>
          </cell>
          <cell r="AD788">
            <v>3912</v>
          </cell>
          <cell r="AE788">
            <v>0</v>
          </cell>
          <cell r="AF788">
            <v>3912</v>
          </cell>
          <cell r="AG788">
            <v>347</v>
          </cell>
          <cell r="AH788">
            <v>0</v>
          </cell>
          <cell r="AI788">
            <v>347</v>
          </cell>
          <cell r="AJ788">
            <v>2250</v>
          </cell>
          <cell r="AK788">
            <v>1653</v>
          </cell>
          <cell r="AL788">
            <v>2184</v>
          </cell>
          <cell r="AM788">
            <v>218400</v>
          </cell>
          <cell r="AN788">
            <v>-80</v>
          </cell>
          <cell r="AO788">
            <v>218320</v>
          </cell>
          <cell r="AP788">
            <v>2184</v>
          </cell>
          <cell r="AQ788">
            <v>218400</v>
          </cell>
          <cell r="AR788">
            <v>-80</v>
          </cell>
          <cell r="AS788">
            <v>218320</v>
          </cell>
          <cell r="AT788">
            <v>1653</v>
          </cell>
          <cell r="AW788">
            <v>165300</v>
          </cell>
          <cell r="AZ788">
            <v>165300</v>
          </cell>
          <cell r="BA788">
            <v>0</v>
          </cell>
          <cell r="BB788">
            <v>0</v>
          </cell>
          <cell r="BC788">
            <v>165300</v>
          </cell>
          <cell r="BD788">
            <v>218320</v>
          </cell>
          <cell r="BE788">
            <v>1000</v>
          </cell>
          <cell r="BF788">
            <v>1000</v>
          </cell>
          <cell r="BG788">
            <v>1041</v>
          </cell>
        </row>
        <row r="789">
          <cell r="A789">
            <v>200205</v>
          </cell>
          <cell r="B789" t="str">
            <v>eac</v>
          </cell>
          <cell r="C789" t="str">
            <v>eac75</v>
          </cell>
          <cell r="D789">
            <v>37393</v>
          </cell>
          <cell r="E789">
            <v>37393</v>
          </cell>
          <cell r="F789">
            <v>37393</v>
          </cell>
          <cell r="G789">
            <v>222.15899658203125</v>
          </cell>
          <cell r="H789">
            <v>222.15899658203125</v>
          </cell>
          <cell r="I789" t="str">
            <v>FCA Tonshaevo</v>
          </cell>
          <cell r="J789" t="str">
            <v>FCA Tonshaevo</v>
          </cell>
          <cell r="K789" t="str">
            <v>Карбохим</v>
          </cell>
          <cell r="L789" t="str">
            <v>НевАзот</v>
          </cell>
          <cell r="M789" t="str">
            <v>GMF</v>
          </cell>
          <cell r="N789" t="str">
            <v>SVL</v>
          </cell>
          <cell r="O789">
            <v>355</v>
          </cell>
          <cell r="P789">
            <v>78866.45</v>
          </cell>
          <cell r="R789">
            <v>78866.45</v>
          </cell>
          <cell r="S789">
            <v>0</v>
          </cell>
          <cell r="T789">
            <v>172000</v>
          </cell>
          <cell r="U789">
            <v>370.2</v>
          </cell>
          <cell r="V789">
            <v>82243.261799999993</v>
          </cell>
          <cell r="W789">
            <v>0</v>
          </cell>
          <cell r="X789">
            <v>148080</v>
          </cell>
          <cell r="Y789">
            <v>-61.7</v>
          </cell>
          <cell r="Z789">
            <v>-13707.210300000001</v>
          </cell>
          <cell r="AA789">
            <v>0</v>
          </cell>
          <cell r="AB789">
            <v>5320</v>
          </cell>
          <cell r="AC789" t="str">
            <v>IPCL</v>
          </cell>
          <cell r="AD789">
            <v>9997.1550000000007</v>
          </cell>
          <cell r="AE789">
            <v>0</v>
          </cell>
          <cell r="AF789">
            <v>18000</v>
          </cell>
          <cell r="AG789">
            <v>0</v>
          </cell>
          <cell r="AH789">
            <v>0</v>
          </cell>
          <cell r="AI789">
            <v>0</v>
          </cell>
          <cell r="AJ789">
            <v>355</v>
          </cell>
          <cell r="AK789">
            <v>415.7</v>
          </cell>
          <cell r="AL789">
            <v>354.5</v>
          </cell>
          <cell r="AM789">
            <v>78755.37</v>
          </cell>
          <cell r="AN789">
            <v>0</v>
          </cell>
          <cell r="AO789">
            <v>78755.37</v>
          </cell>
          <cell r="AP789">
            <v>354.5</v>
          </cell>
          <cell r="AS789">
            <v>78755.3655</v>
          </cell>
          <cell r="AT789">
            <v>415.7</v>
          </cell>
          <cell r="AW789">
            <v>92351.496299999999</v>
          </cell>
          <cell r="AZ789">
            <v>92351.496299999999</v>
          </cell>
          <cell r="BA789">
            <v>0</v>
          </cell>
          <cell r="BB789">
            <v>0</v>
          </cell>
          <cell r="BC789">
            <v>166280</v>
          </cell>
          <cell r="BD789">
            <v>171800</v>
          </cell>
          <cell r="BE789">
            <v>111.0795</v>
          </cell>
          <cell r="BF789">
            <v>111.0795</v>
          </cell>
          <cell r="BG789">
            <v>111.0795</v>
          </cell>
        </row>
        <row r="790">
          <cell r="A790">
            <v>200205</v>
          </cell>
          <cell r="B790" t="str">
            <v>aah</v>
          </cell>
          <cell r="C790" t="str">
            <v>aah38</v>
          </cell>
          <cell r="D790">
            <v>37397</v>
          </cell>
          <cell r="E790">
            <v>37394</v>
          </cell>
          <cell r="F790">
            <v>37394</v>
          </cell>
          <cell r="G790">
            <v>91.400001525878906</v>
          </cell>
          <cell r="H790">
            <v>91.400001525878906</v>
          </cell>
          <cell r="I790" t="str">
            <v>FCA Nevinnomyssk</v>
          </cell>
          <cell r="J790" t="str">
            <v>DAF Uspenskaja</v>
          </cell>
          <cell r="K790" t="str">
            <v>НевАзот</v>
          </cell>
          <cell r="L790" t="str">
            <v>НевАзот</v>
          </cell>
          <cell r="M790" t="str">
            <v>GMF</v>
          </cell>
          <cell r="N790" t="str">
            <v>PCC</v>
          </cell>
          <cell r="O790">
            <v>369</v>
          </cell>
          <cell r="P790">
            <v>33726.6</v>
          </cell>
          <cell r="R790">
            <v>33726.6</v>
          </cell>
          <cell r="S790">
            <v>36900</v>
          </cell>
          <cell r="T790">
            <v>-3173.4</v>
          </cell>
          <cell r="U790">
            <v>315</v>
          </cell>
          <cell r="V790">
            <v>28791</v>
          </cell>
          <cell r="W790">
            <v>0</v>
          </cell>
          <cell r="X790">
            <v>28791</v>
          </cell>
          <cell r="Y790">
            <v>29.5</v>
          </cell>
          <cell r="Z790">
            <v>2696.3</v>
          </cell>
          <cell r="AA790">
            <v>0</v>
          </cell>
          <cell r="AB790">
            <v>2696.3</v>
          </cell>
          <cell r="AC790" t="str">
            <v>IPCL</v>
          </cell>
          <cell r="AD790">
            <v>2102.1999999999998</v>
          </cell>
          <cell r="AE790">
            <v>0</v>
          </cell>
          <cell r="AF790">
            <v>2102.1999999999998</v>
          </cell>
          <cell r="AG790">
            <v>0</v>
          </cell>
          <cell r="AH790">
            <v>0</v>
          </cell>
          <cell r="AI790">
            <v>0</v>
          </cell>
          <cell r="AJ790">
            <v>369</v>
          </cell>
          <cell r="AK790">
            <v>338.5</v>
          </cell>
          <cell r="AL790">
            <v>368.5</v>
          </cell>
          <cell r="AM790">
            <v>33680.9</v>
          </cell>
          <cell r="AN790">
            <v>0</v>
          </cell>
          <cell r="AO790">
            <v>33680.9</v>
          </cell>
          <cell r="AP790">
            <v>368.5</v>
          </cell>
          <cell r="AS790">
            <v>33680.9</v>
          </cell>
          <cell r="AT790">
            <v>338.5</v>
          </cell>
          <cell r="AW790">
            <v>30938.9</v>
          </cell>
          <cell r="AZ790">
            <v>30938.9</v>
          </cell>
          <cell r="BA790">
            <v>0</v>
          </cell>
          <cell r="BB790">
            <v>0</v>
          </cell>
          <cell r="BC790">
            <v>30938.9</v>
          </cell>
          <cell r="BD790">
            <v>33680.9</v>
          </cell>
          <cell r="BE790">
            <v>45.7</v>
          </cell>
          <cell r="BF790">
            <v>45.7</v>
          </cell>
          <cell r="BG790">
            <v>45.7</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ts1127"/>
      <sheetName val="Лист2"/>
      <sheetName val="Inf"/>
      <sheetName val="PagD"/>
      <sheetName val="comps"/>
      <sheetName val="mutual"/>
      <sheetName val="вСм апр"/>
      <sheetName val="изСм апр"/>
    </sheetNames>
    <sheetDataSet>
      <sheetData sheetId="0" refreshError="1">
        <row r="1">
          <cell r="A1" t="str">
            <v>LotMonth</v>
          </cell>
          <cell r="B1" t="str">
            <v>Tovar</v>
          </cell>
          <cell r="C1" t="str">
            <v>LotKod</v>
          </cell>
          <cell r="D1" t="str">
            <v>EDateP</v>
          </cell>
          <cell r="E1" t="str">
            <v>EDate</v>
          </cell>
          <cell r="F1" t="str">
            <v>EDead</v>
          </cell>
          <cell r="G1" t="str">
            <v>BDate</v>
          </cell>
          <cell r="H1" t="str">
            <v>EWeight</v>
          </cell>
          <cell r="I1" t="str">
            <v>BWeight</v>
          </cell>
          <cell r="J1" t="str">
            <v>EBasis</v>
          </cell>
          <cell r="K1" t="str">
            <v>BBasis</v>
          </cell>
          <cell r="L1" t="str">
            <v>Manufacturer</v>
          </cell>
          <cell r="M1" t="str">
            <v>Exporter</v>
          </cell>
          <cell r="N1" t="str">
            <v>Seller</v>
          </cell>
          <cell r="O1" t="str">
            <v>Buyer</v>
          </cell>
          <cell r="P1" t="str">
            <v>BPrice</v>
          </cell>
          <cell r="Q1" t="str">
            <v>BSumma</v>
          </cell>
          <cell r="R1" t="str">
            <v>BPaid</v>
          </cell>
          <cell r="S1" t="str">
            <v>BDue</v>
          </cell>
          <cell r="T1" t="str">
            <v>EPrice</v>
          </cell>
          <cell r="U1" t="str">
            <v>ESumma</v>
          </cell>
          <cell r="V1" t="str">
            <v>EPaid</v>
          </cell>
          <cell r="W1" t="str">
            <v>EDue</v>
          </cell>
        </row>
        <row r="2">
          <cell r="A2">
            <v>200107</v>
          </cell>
          <cell r="B2" t="str">
            <v>map</v>
          </cell>
          <cell r="C2" t="str">
            <v>map01</v>
          </cell>
          <cell r="D2">
            <v>37100</v>
          </cell>
          <cell r="E2">
            <v>37100</v>
          </cell>
          <cell r="F2">
            <v>37160</v>
          </cell>
          <cell r="G2">
            <v>37100</v>
          </cell>
          <cell r="H2">
            <v>1380</v>
          </cell>
          <cell r="I2">
            <v>1380</v>
          </cell>
          <cell r="J2" t="str">
            <v>FCA Belorechensk</v>
          </cell>
          <cell r="K2" t="str">
            <v>DAF Uzhgorod</v>
          </cell>
          <cell r="L2" t="str">
            <v>Белореченск</v>
          </cell>
          <cell r="M2" t="str">
            <v>КГОК</v>
          </cell>
          <cell r="N2" t="str">
            <v>GMF</v>
          </cell>
          <cell r="O2" t="str">
            <v>Agrofert</v>
          </cell>
          <cell r="P2">
            <v>159.5</v>
          </cell>
          <cell r="Q2">
            <v>220110</v>
          </cell>
          <cell r="R2">
            <v>220110</v>
          </cell>
          <cell r="S2">
            <v>0</v>
          </cell>
          <cell r="T2">
            <v>109.5</v>
          </cell>
          <cell r="U2">
            <v>151110</v>
          </cell>
          <cell r="V2">
            <v>151110</v>
          </cell>
          <cell r="W2">
            <v>0</v>
          </cell>
        </row>
        <row r="3">
          <cell r="A3">
            <v>200107</v>
          </cell>
          <cell r="B3" t="str">
            <v>map</v>
          </cell>
          <cell r="C3" t="str">
            <v>map02</v>
          </cell>
          <cell r="D3">
            <v>37103</v>
          </cell>
          <cell r="E3">
            <v>37103</v>
          </cell>
          <cell r="F3">
            <v>37163</v>
          </cell>
          <cell r="G3">
            <v>37103</v>
          </cell>
          <cell r="H3">
            <v>720</v>
          </cell>
          <cell r="I3">
            <v>720</v>
          </cell>
          <cell r="J3" t="str">
            <v>FCA Belorechensk</v>
          </cell>
          <cell r="K3" t="str">
            <v>DAF Uzhgorod</v>
          </cell>
          <cell r="L3" t="str">
            <v>Белореченск</v>
          </cell>
          <cell r="M3" t="str">
            <v>КГОК</v>
          </cell>
          <cell r="N3" t="str">
            <v>GMF</v>
          </cell>
          <cell r="O3" t="str">
            <v>Agrofert</v>
          </cell>
          <cell r="P3">
            <v>159.5</v>
          </cell>
          <cell r="Q3">
            <v>114840</v>
          </cell>
          <cell r="R3">
            <v>114840</v>
          </cell>
          <cell r="S3">
            <v>0</v>
          </cell>
          <cell r="T3">
            <v>109.5</v>
          </cell>
          <cell r="U3">
            <v>78840</v>
          </cell>
          <cell r="V3">
            <v>78840</v>
          </cell>
          <cell r="W3">
            <v>0</v>
          </cell>
        </row>
        <row r="4">
          <cell r="A4">
            <v>200108</v>
          </cell>
          <cell r="B4" t="str">
            <v>map</v>
          </cell>
          <cell r="C4" t="str">
            <v>map03</v>
          </cell>
          <cell r="D4">
            <v>37118</v>
          </cell>
          <cell r="E4">
            <v>37120</v>
          </cell>
          <cell r="F4">
            <v>37178</v>
          </cell>
          <cell r="G4">
            <v>37120</v>
          </cell>
          <cell r="H4">
            <v>2100</v>
          </cell>
          <cell r="I4">
            <v>2100</v>
          </cell>
          <cell r="J4" t="str">
            <v>FCA Belorechensk</v>
          </cell>
          <cell r="K4" t="str">
            <v>DAF Uzhgorod</v>
          </cell>
          <cell r="L4" t="str">
            <v>Белореченск</v>
          </cell>
          <cell r="M4" t="str">
            <v>КГОК</v>
          </cell>
          <cell r="N4" t="str">
            <v>GMF</v>
          </cell>
          <cell r="O4" t="str">
            <v>Agrofert</v>
          </cell>
          <cell r="P4">
            <v>159.5</v>
          </cell>
          <cell r="Q4">
            <v>334950</v>
          </cell>
          <cell r="R4">
            <v>334950</v>
          </cell>
          <cell r="S4">
            <v>0</v>
          </cell>
          <cell r="T4">
            <v>109.5</v>
          </cell>
          <cell r="U4">
            <v>229950</v>
          </cell>
          <cell r="V4">
            <v>229950</v>
          </cell>
          <cell r="W4">
            <v>0</v>
          </cell>
        </row>
        <row r="5">
          <cell r="A5">
            <v>200112</v>
          </cell>
          <cell r="B5" t="str">
            <v>map</v>
          </cell>
          <cell r="C5" t="str">
            <v>map43</v>
          </cell>
          <cell r="D5">
            <v>37243</v>
          </cell>
          <cell r="F5">
            <v>37248</v>
          </cell>
          <cell r="H5">
            <v>12000</v>
          </cell>
          <cell r="I5">
            <v>12000</v>
          </cell>
          <cell r="J5" t="str">
            <v>FCA Belorechenskaja</v>
          </cell>
          <cell r="K5" t="str">
            <v>FOB Novorossijsk</v>
          </cell>
          <cell r="L5" t="str">
            <v>Белореченск</v>
          </cell>
          <cell r="M5" t="str">
            <v>КГОК</v>
          </cell>
          <cell r="N5" t="str">
            <v>GMF</v>
          </cell>
          <cell r="O5" t="str">
            <v>Fedcom</v>
          </cell>
          <cell r="P5">
            <v>135</v>
          </cell>
          <cell r="Q5">
            <v>1620000</v>
          </cell>
          <cell r="R5">
            <v>0</v>
          </cell>
          <cell r="S5">
            <v>1620000</v>
          </cell>
          <cell r="T5">
            <v>117.5</v>
          </cell>
          <cell r="U5">
            <v>1410000</v>
          </cell>
          <cell r="V5">
            <v>0</v>
          </cell>
          <cell r="W5">
            <v>1410000</v>
          </cell>
        </row>
        <row r="6">
          <cell r="A6">
            <v>200112</v>
          </cell>
          <cell r="B6" t="str">
            <v>map</v>
          </cell>
          <cell r="C6" t="str">
            <v>map44</v>
          </cell>
          <cell r="D6">
            <v>37235</v>
          </cell>
          <cell r="F6">
            <v>37235</v>
          </cell>
          <cell r="H6">
            <v>1500</v>
          </cell>
          <cell r="I6">
            <v>1500</v>
          </cell>
          <cell r="J6" t="str">
            <v>FCA Belorechenskaja</v>
          </cell>
          <cell r="K6" t="str">
            <v>FOB Novorossijsk</v>
          </cell>
          <cell r="L6" t="str">
            <v>Белореченск</v>
          </cell>
          <cell r="M6" t="str">
            <v>КГОК</v>
          </cell>
          <cell r="N6" t="str">
            <v>GMF</v>
          </cell>
          <cell r="O6" t="str">
            <v>Hermanus</v>
          </cell>
          <cell r="P6">
            <v>142</v>
          </cell>
          <cell r="Q6">
            <v>213000</v>
          </cell>
          <cell r="R6">
            <v>0</v>
          </cell>
          <cell r="S6">
            <v>213000</v>
          </cell>
          <cell r="T6">
            <v>117.5</v>
          </cell>
          <cell r="U6">
            <v>176250</v>
          </cell>
          <cell r="V6">
            <v>0</v>
          </cell>
          <cell r="W6">
            <v>176250</v>
          </cell>
        </row>
        <row r="7">
          <cell r="A7">
            <v>200111</v>
          </cell>
          <cell r="B7" t="str">
            <v>map</v>
          </cell>
          <cell r="C7" t="str">
            <v>map45</v>
          </cell>
          <cell r="D7">
            <v>37220</v>
          </cell>
          <cell r="F7">
            <v>37250</v>
          </cell>
          <cell r="H7">
            <v>1500</v>
          </cell>
          <cell r="I7">
            <v>1500</v>
          </cell>
          <cell r="J7" t="str">
            <v>FCA Belorechenskaja</v>
          </cell>
          <cell r="K7" t="str">
            <v>FOB Novorossijsk</v>
          </cell>
          <cell r="L7" t="str">
            <v>Белореченск</v>
          </cell>
          <cell r="M7" t="str">
            <v>КГОК</v>
          </cell>
          <cell r="N7" t="str">
            <v>GMF</v>
          </cell>
          <cell r="O7" t="str">
            <v>Helm</v>
          </cell>
          <cell r="P7">
            <v>138</v>
          </cell>
          <cell r="Q7">
            <v>207000</v>
          </cell>
          <cell r="R7">
            <v>144900</v>
          </cell>
          <cell r="S7">
            <v>62100</v>
          </cell>
          <cell r="T7">
            <v>117.5</v>
          </cell>
          <cell r="U7">
            <v>176250</v>
          </cell>
          <cell r="V7">
            <v>0</v>
          </cell>
          <cell r="W7">
            <v>176250</v>
          </cell>
        </row>
        <row r="8">
          <cell r="A8">
            <v>200111</v>
          </cell>
          <cell r="B8" t="str">
            <v>map</v>
          </cell>
          <cell r="C8" t="str">
            <v>map47</v>
          </cell>
          <cell r="D8">
            <v>37219</v>
          </cell>
          <cell r="F8">
            <v>37243</v>
          </cell>
          <cell r="H8">
            <v>6300</v>
          </cell>
          <cell r="I8">
            <v>6300</v>
          </cell>
          <cell r="J8" t="str">
            <v>FCA Belorechenskaja</v>
          </cell>
          <cell r="K8" t="str">
            <v>FOB Novorossijsk</v>
          </cell>
          <cell r="L8" t="str">
            <v>Белореченск</v>
          </cell>
          <cell r="M8" t="str">
            <v>КГОК</v>
          </cell>
          <cell r="N8" t="str">
            <v>GMF</v>
          </cell>
          <cell r="O8" t="str">
            <v>SCPA</v>
          </cell>
          <cell r="P8">
            <v>137</v>
          </cell>
          <cell r="Q8">
            <v>863100</v>
          </cell>
          <cell r="R8">
            <v>575400</v>
          </cell>
          <cell r="S8">
            <v>287700</v>
          </cell>
          <cell r="T8">
            <v>117.5</v>
          </cell>
          <cell r="U8">
            <v>740250</v>
          </cell>
          <cell r="V8">
            <v>0</v>
          </cell>
          <cell r="W8">
            <v>740250</v>
          </cell>
        </row>
        <row r="9">
          <cell r="A9">
            <v>200112</v>
          </cell>
          <cell r="B9" t="str">
            <v>map</v>
          </cell>
          <cell r="C9" t="str">
            <v>map48</v>
          </cell>
          <cell r="D9">
            <v>37245</v>
          </cell>
          <cell r="F9">
            <v>37268</v>
          </cell>
          <cell r="H9">
            <v>9000</v>
          </cell>
          <cell r="I9">
            <v>9000</v>
          </cell>
          <cell r="J9" t="str">
            <v>FCA Belorechenskaja</v>
          </cell>
          <cell r="K9" t="str">
            <v>FOB Novorossijsk</v>
          </cell>
          <cell r="L9" t="str">
            <v>Белореченск</v>
          </cell>
          <cell r="M9" t="str">
            <v>КГОК</v>
          </cell>
          <cell r="N9" t="str">
            <v>GMF</v>
          </cell>
          <cell r="O9" t="str">
            <v>SCPA</v>
          </cell>
          <cell r="P9">
            <v>137</v>
          </cell>
          <cell r="Q9">
            <v>1233000</v>
          </cell>
          <cell r="R9">
            <v>0</v>
          </cell>
          <cell r="S9">
            <v>1233000</v>
          </cell>
          <cell r="T9">
            <v>117.5</v>
          </cell>
          <cell r="U9">
            <v>1057500</v>
          </cell>
          <cell r="V9">
            <v>0</v>
          </cell>
          <cell r="W9">
            <v>1057500</v>
          </cell>
        </row>
        <row r="10">
          <cell r="A10">
            <v>200111</v>
          </cell>
          <cell r="B10" t="str">
            <v>map</v>
          </cell>
          <cell r="C10" t="str">
            <v>map49</v>
          </cell>
          <cell r="D10">
            <v>37225</v>
          </cell>
          <cell r="F10">
            <v>37255</v>
          </cell>
          <cell r="H10">
            <v>1600</v>
          </cell>
          <cell r="I10">
            <v>1600</v>
          </cell>
          <cell r="J10" t="str">
            <v>FCA Belorechenskaja</v>
          </cell>
          <cell r="K10" t="str">
            <v>FOB Novorossijsk</v>
          </cell>
          <cell r="L10" t="str">
            <v>Белореченск</v>
          </cell>
          <cell r="M10" t="str">
            <v>КГОК</v>
          </cell>
          <cell r="N10" t="str">
            <v>GMF</v>
          </cell>
          <cell r="O10" t="str">
            <v>Helm</v>
          </cell>
          <cell r="P10">
            <v>138</v>
          </cell>
          <cell r="Q10">
            <v>220800</v>
          </cell>
          <cell r="R10">
            <v>154560</v>
          </cell>
          <cell r="S10">
            <v>66240</v>
          </cell>
          <cell r="T10">
            <v>117.5</v>
          </cell>
          <cell r="U10">
            <v>188000</v>
          </cell>
          <cell r="V10">
            <v>0</v>
          </cell>
          <cell r="W10">
            <v>188000</v>
          </cell>
        </row>
        <row r="11">
          <cell r="A11">
            <v>200112</v>
          </cell>
          <cell r="B11" t="str">
            <v>map</v>
          </cell>
          <cell r="C11" t="str">
            <v>map50</v>
          </cell>
          <cell r="D11">
            <v>37248</v>
          </cell>
          <cell r="F11">
            <v>37283</v>
          </cell>
          <cell r="H11">
            <v>2000</v>
          </cell>
          <cell r="I11">
            <v>2000</v>
          </cell>
          <cell r="J11" t="str">
            <v>FCA Belorechenskaja</v>
          </cell>
          <cell r="K11" t="str">
            <v>FOB Novorossijsk</v>
          </cell>
          <cell r="L11" t="str">
            <v>Белореченск</v>
          </cell>
          <cell r="M11" t="str">
            <v>КГОК</v>
          </cell>
          <cell r="N11" t="str">
            <v>GMF</v>
          </cell>
          <cell r="O11" t="str">
            <v>Helm</v>
          </cell>
          <cell r="P11">
            <v>138</v>
          </cell>
          <cell r="Q11">
            <v>276000</v>
          </cell>
          <cell r="R11">
            <v>0</v>
          </cell>
          <cell r="S11">
            <v>276000</v>
          </cell>
          <cell r="T11">
            <v>117.5</v>
          </cell>
          <cell r="U11">
            <v>235000</v>
          </cell>
          <cell r="V11">
            <v>0</v>
          </cell>
          <cell r="W11">
            <v>235000</v>
          </cell>
        </row>
        <row r="12">
          <cell r="A12">
            <v>200112</v>
          </cell>
          <cell r="B12" t="str">
            <v>map</v>
          </cell>
          <cell r="C12" t="str">
            <v>map54</v>
          </cell>
          <cell r="D12">
            <v>37253</v>
          </cell>
          <cell r="F12">
            <v>37283</v>
          </cell>
          <cell r="H12">
            <v>15000</v>
          </cell>
          <cell r="I12">
            <v>15000</v>
          </cell>
          <cell r="J12" t="str">
            <v>FCA Belorechenskaja</v>
          </cell>
          <cell r="K12" t="str">
            <v>FOB Novorossijsk</v>
          </cell>
          <cell r="L12" t="str">
            <v>Белореченск</v>
          </cell>
          <cell r="M12" t="str">
            <v>КГОК</v>
          </cell>
          <cell r="N12" t="str">
            <v>GMF</v>
          </cell>
          <cell r="O12" t="str">
            <v>Transammonia</v>
          </cell>
          <cell r="P12">
            <v>137</v>
          </cell>
          <cell r="Q12">
            <v>2055000</v>
          </cell>
          <cell r="R12">
            <v>0</v>
          </cell>
          <cell r="S12">
            <v>2055000</v>
          </cell>
          <cell r="T12">
            <v>117.5</v>
          </cell>
          <cell r="U12">
            <v>1762500</v>
          </cell>
          <cell r="V12">
            <v>0</v>
          </cell>
          <cell r="W12">
            <v>1762500</v>
          </cell>
        </row>
        <row r="13">
          <cell r="A13">
            <v>200109</v>
          </cell>
          <cell r="B13" t="str">
            <v>np</v>
          </cell>
          <cell r="C13" t="str">
            <v>np06</v>
          </cell>
          <cell r="D13">
            <v>37142</v>
          </cell>
          <cell r="E13">
            <v>37151</v>
          </cell>
          <cell r="F13">
            <v>37162</v>
          </cell>
          <cell r="G13">
            <v>37156</v>
          </cell>
          <cell r="H13">
            <v>15054</v>
          </cell>
          <cell r="I13">
            <v>15054</v>
          </cell>
          <cell r="J13" t="str">
            <v>FCA Belorechenskaya</v>
          </cell>
          <cell r="K13" t="str">
            <v>FOB Novorossijsk</v>
          </cell>
          <cell r="L13" t="str">
            <v>Белореченск</v>
          </cell>
          <cell r="M13" t="str">
            <v>КГОК</v>
          </cell>
          <cell r="N13" t="str">
            <v>GMF</v>
          </cell>
          <cell r="O13" t="str">
            <v>Helm</v>
          </cell>
          <cell r="P13">
            <v>109</v>
          </cell>
          <cell r="Q13">
            <v>1640886</v>
          </cell>
          <cell r="R13">
            <v>1556065.33</v>
          </cell>
          <cell r="S13">
            <v>84820.67</v>
          </cell>
          <cell r="T13">
            <v>90</v>
          </cell>
          <cell r="U13">
            <v>1354860</v>
          </cell>
          <cell r="V13">
            <v>1354860</v>
          </cell>
          <cell r="W13">
            <v>0</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untif"/>
      <sheetName val="DCount"/>
      <sheetName val="Pivot Data"/>
      <sheetName val="Pivot Table"/>
      <sheetName val="US Dates"/>
      <sheetName val="Array Formula"/>
      <sheetName val="Vlookup"/>
      <sheetName val="Char Maps"/>
      <sheetName val="Conditional Formatting"/>
      <sheetName val="Error Trapping"/>
      <sheetName val="Quick Tips"/>
      <sheetName val="Concatenate"/>
      <sheetName val="Skyline Data"/>
      <sheetName val="Skyline Report"/>
      <sheetName val="Nesting"/>
      <sheetName val="Charts"/>
      <sheetName val="Charts 2"/>
      <sheetName val="Lottery"/>
      <sheetName val="S Curve"/>
      <sheetName val="Text Manipulation"/>
      <sheetName val="Page Setups"/>
      <sheetName val="Site Details"/>
      <sheetName val="ePM Data"/>
      <sheetName val="List Function"/>
      <sheetName val="Inflated Files"/>
      <sheetName val="Gantt"/>
      <sheetName val="Bar Chart"/>
      <sheetName val="Hourly Chart"/>
      <sheetName val="Chart Curve"/>
      <sheetName val="ChtCrvLookup"/>
      <sheetName val="Camera Tool"/>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N6">
            <v>37757</v>
          </cell>
          <cell r="O6" t="str">
            <v>In-Progress</v>
          </cell>
          <cell r="P6" t="str">
            <v>North</v>
          </cell>
          <cell r="Q6" t="str">
            <v>12 Stffrd-Mnchstr Picdly-</v>
          </cell>
          <cell r="R6" t="str">
            <v>Phase 2</v>
          </cell>
          <cell r="S6">
            <v>40</v>
          </cell>
          <cell r="T6" t="str">
            <v>Leeds</v>
          </cell>
        </row>
        <row r="7">
          <cell r="N7">
            <v>37679</v>
          </cell>
          <cell r="O7" t="str">
            <v>In-Progress</v>
          </cell>
          <cell r="P7" t="str">
            <v>North</v>
          </cell>
          <cell r="Q7" t="str">
            <v>19 Long Eaton - York</v>
          </cell>
          <cell r="R7" t="str">
            <v>Phase 4</v>
          </cell>
          <cell r="S7">
            <v>38</v>
          </cell>
          <cell r="T7" t="str">
            <v>Doncaster</v>
          </cell>
        </row>
        <row r="8">
          <cell r="N8">
            <v>37720</v>
          </cell>
          <cell r="O8" t="str">
            <v>In-Progress</v>
          </cell>
          <cell r="P8" t="str">
            <v>North</v>
          </cell>
          <cell r="Q8" t="str">
            <v>15 Ldn King Cross-Newcstl</v>
          </cell>
          <cell r="R8" t="str">
            <v>Phase 2</v>
          </cell>
          <cell r="S8">
            <v>36</v>
          </cell>
          <cell r="T8" t="str">
            <v>York</v>
          </cell>
        </row>
        <row r="9">
          <cell r="N9">
            <v>37718</v>
          </cell>
          <cell r="O9" t="str">
            <v>In-Progress</v>
          </cell>
          <cell r="P9" t="str">
            <v>North</v>
          </cell>
          <cell r="Q9" t="str">
            <v>17 Prstn - Glasgow Centrl</v>
          </cell>
          <cell r="R9" t="str">
            <v>Phase 3</v>
          </cell>
          <cell r="S9">
            <v>43</v>
          </cell>
          <cell r="T9" t="str">
            <v>Preston</v>
          </cell>
        </row>
        <row r="10">
          <cell r="N10">
            <v>37807</v>
          </cell>
          <cell r="O10" t="str">
            <v>In-Progress</v>
          </cell>
          <cell r="P10" t="str">
            <v>North</v>
          </cell>
          <cell r="Q10" t="str">
            <v>18 Newcstl-Glsgw Queen St</v>
          </cell>
          <cell r="R10" t="str">
            <v>Phase 3</v>
          </cell>
          <cell r="S10">
            <v>28</v>
          </cell>
          <cell r="T10" t="str">
            <v>Berwick-Upon-Tweed</v>
          </cell>
        </row>
        <row r="11">
          <cell r="N11">
            <v>37822</v>
          </cell>
          <cell r="O11" t="str">
            <v>In-Progress</v>
          </cell>
          <cell r="P11" t="str">
            <v>North</v>
          </cell>
          <cell r="Q11" t="str">
            <v>18 Newcstl-Glsgw Queen St</v>
          </cell>
          <cell r="R11" t="str">
            <v>Phase 3</v>
          </cell>
          <cell r="S11">
            <v>29</v>
          </cell>
          <cell r="T11" t="str">
            <v>City Of Edinburgh</v>
          </cell>
        </row>
        <row r="12">
          <cell r="N12">
            <v>37838</v>
          </cell>
          <cell r="O12" t="str">
            <v>In-Progress</v>
          </cell>
          <cell r="P12" t="str">
            <v>North</v>
          </cell>
          <cell r="Q12" t="str">
            <v>18 Newcstl-Glsgw Queen St</v>
          </cell>
          <cell r="R12" t="str">
            <v>Phase 3</v>
          </cell>
          <cell r="S12">
            <v>30</v>
          </cell>
          <cell r="T12" t="str">
            <v>East Dunbartonshire</v>
          </cell>
        </row>
        <row r="13">
          <cell r="N13">
            <v>37444</v>
          </cell>
          <cell r="O13" t="str">
            <v>In-Progress</v>
          </cell>
          <cell r="P13" t="str">
            <v>South</v>
          </cell>
          <cell r="Q13" t="str">
            <v>01 Ldn St Pancrs-Nottnghm</v>
          </cell>
          <cell r="R13" t="str">
            <v>Phase 2</v>
          </cell>
          <cell r="S13">
            <v>12</v>
          </cell>
          <cell r="T13" t="str">
            <v>City of Leicester</v>
          </cell>
        </row>
        <row r="14">
          <cell r="N14">
            <v>37482</v>
          </cell>
          <cell r="O14" t="str">
            <v>In-Progress</v>
          </cell>
          <cell r="P14" t="str">
            <v>South</v>
          </cell>
          <cell r="Q14" t="str">
            <v>01 Ldn St Pancrs-Nottnghm</v>
          </cell>
          <cell r="R14" t="str">
            <v>Phase 2</v>
          </cell>
          <cell r="S14">
            <v>13</v>
          </cell>
          <cell r="T14" t="str">
            <v>City of Nottingham</v>
          </cell>
        </row>
        <row r="15">
          <cell r="N15">
            <v>37438</v>
          </cell>
          <cell r="O15" t="str">
            <v>In-Progress</v>
          </cell>
          <cell r="P15" t="str">
            <v>South</v>
          </cell>
          <cell r="Q15" t="str">
            <v>11 Ldn Euston - Stafford</v>
          </cell>
          <cell r="R15" t="str">
            <v>Phase 2</v>
          </cell>
          <cell r="S15">
            <v>21</v>
          </cell>
          <cell r="T15" t="str">
            <v>Birmingham</v>
          </cell>
        </row>
        <row r="16">
          <cell r="N16">
            <v>37443</v>
          </cell>
          <cell r="O16" t="str">
            <v>In-Progress</v>
          </cell>
          <cell r="P16" t="str">
            <v>South</v>
          </cell>
          <cell r="Q16" t="str">
            <v>11 Ldn Euston - Stafford</v>
          </cell>
          <cell r="R16" t="str">
            <v>Phase 2</v>
          </cell>
          <cell r="S16">
            <v>21</v>
          </cell>
          <cell r="T16" t="str">
            <v>Birmingham</v>
          </cell>
        </row>
        <row r="17">
          <cell r="N17">
            <v>37458</v>
          </cell>
          <cell r="O17" t="str">
            <v>In-Progress</v>
          </cell>
          <cell r="P17" t="str">
            <v>South</v>
          </cell>
          <cell r="Q17" t="str">
            <v>11 Ldn Euston - Stafford</v>
          </cell>
          <cell r="R17" t="str">
            <v>Phase 2</v>
          </cell>
          <cell r="S17">
            <v>50</v>
          </cell>
          <cell r="T17" t="str">
            <v>Tamworth</v>
          </cell>
        </row>
        <row r="18">
          <cell r="N18">
            <v>37462</v>
          </cell>
          <cell r="O18" t="str">
            <v>In-Progress</v>
          </cell>
          <cell r="P18" t="str">
            <v>North</v>
          </cell>
          <cell r="Q18" t="str">
            <v>11 Ldn Euston - Stafford</v>
          </cell>
          <cell r="R18" t="str">
            <v>Phase 2</v>
          </cell>
          <cell r="S18">
            <v>20</v>
          </cell>
          <cell r="T18" t="str">
            <v>Lichfield</v>
          </cell>
        </row>
        <row r="19">
          <cell r="N19">
            <v>37494</v>
          </cell>
          <cell r="O19" t="str">
            <v>In-Progress</v>
          </cell>
          <cell r="P19" t="str">
            <v>North</v>
          </cell>
          <cell r="Q19" t="str">
            <v>15 Ldn King Cross-Newcstl</v>
          </cell>
          <cell r="R19" t="str">
            <v>Phase 2</v>
          </cell>
          <cell r="S19">
            <v>15</v>
          </cell>
          <cell r="T19" t="str">
            <v>Newark and Sherwood</v>
          </cell>
        </row>
        <row r="20">
          <cell r="N20">
            <v>37507</v>
          </cell>
          <cell r="O20" t="str">
            <v>In-Progress</v>
          </cell>
          <cell r="P20" t="str">
            <v>South</v>
          </cell>
          <cell r="Q20" t="str">
            <v>15 Ldn King Cross-Newcstl</v>
          </cell>
          <cell r="R20" t="str">
            <v>Phase 2</v>
          </cell>
          <cell r="S20">
            <v>14</v>
          </cell>
          <cell r="T20" t="str">
            <v>Huntingdonshire</v>
          </cell>
        </row>
        <row r="21">
          <cell r="N21">
            <v>33556</v>
          </cell>
          <cell r="O21" t="str">
            <v>In-Progress</v>
          </cell>
          <cell r="P21" t="str">
            <v>South</v>
          </cell>
          <cell r="Q21" t="str">
            <v>02 Ldn Bridge - Brighton</v>
          </cell>
          <cell r="R21" t="str">
            <v>Phase 1</v>
          </cell>
          <cell r="S21">
            <v>6</v>
          </cell>
          <cell r="T21" t="str">
            <v>Southwark London Boro</v>
          </cell>
        </row>
        <row r="22">
          <cell r="N22">
            <v>37232</v>
          </cell>
          <cell r="O22" t="str">
            <v>In-Progress</v>
          </cell>
          <cell r="P22" t="str">
            <v>South</v>
          </cell>
          <cell r="Q22" t="str">
            <v>02 Ldn Bridge - Brighton</v>
          </cell>
          <cell r="R22" t="str">
            <v>Phase 2</v>
          </cell>
          <cell r="S22">
            <v>5</v>
          </cell>
          <cell r="T22" t="str">
            <v>Mid Sussex</v>
          </cell>
        </row>
        <row r="23">
          <cell r="N23">
            <v>37237</v>
          </cell>
          <cell r="O23" t="str">
            <v>In-Progress</v>
          </cell>
          <cell r="P23" t="str">
            <v>South</v>
          </cell>
          <cell r="Q23" t="str">
            <v>02 Ldn Bridge - Brighton</v>
          </cell>
          <cell r="R23" t="str">
            <v>Phase 1</v>
          </cell>
          <cell r="S23">
            <v>6</v>
          </cell>
          <cell r="T23" t="str">
            <v>Lewisham London Boro</v>
          </cell>
        </row>
        <row r="24">
          <cell r="N24">
            <v>37205</v>
          </cell>
          <cell r="O24" t="str">
            <v>In-Progress</v>
          </cell>
          <cell r="P24" t="str">
            <v>South</v>
          </cell>
          <cell r="Q24" t="str">
            <v>04 Ldn Liverpool St-Stans</v>
          </cell>
          <cell r="R24" t="str">
            <v>Phase 1</v>
          </cell>
          <cell r="S24">
            <v>1</v>
          </cell>
          <cell r="T24" t="str">
            <v>Tower Hamlets London Boro</v>
          </cell>
        </row>
        <row r="25">
          <cell r="N25">
            <v>37148</v>
          </cell>
          <cell r="O25" t="str">
            <v>In-Progress</v>
          </cell>
          <cell r="P25" t="str">
            <v>South</v>
          </cell>
          <cell r="Q25" t="str">
            <v>15 Ldn King Cross-Newcstl</v>
          </cell>
          <cell r="R25" t="str">
            <v>Phase 2</v>
          </cell>
          <cell r="S25">
            <v>9</v>
          </cell>
          <cell r="T25" t="str">
            <v>Mid Bedfordshire</v>
          </cell>
        </row>
        <row r="26">
          <cell r="N26">
            <v>37196</v>
          </cell>
          <cell r="O26" t="str">
            <v>In-Progress</v>
          </cell>
          <cell r="P26" t="str">
            <v>South</v>
          </cell>
          <cell r="Q26" t="str">
            <v>15 Ldn King Cross-Newcstl</v>
          </cell>
          <cell r="R26" t="str">
            <v>Phase 2</v>
          </cell>
          <cell r="S26">
            <v>9</v>
          </cell>
          <cell r="T26" t="str">
            <v>Welwyn Hatfield</v>
          </cell>
        </row>
        <row r="27">
          <cell r="N27">
            <v>37242</v>
          </cell>
          <cell r="O27" t="str">
            <v>In-Progress</v>
          </cell>
          <cell r="P27" t="str">
            <v>South</v>
          </cell>
          <cell r="Q27" t="str">
            <v>06 Ldn St Pancrs-Ch Tunnl</v>
          </cell>
          <cell r="R27" t="str">
            <v>Phase 1</v>
          </cell>
          <cell r="S27">
            <v>44</v>
          </cell>
          <cell r="T27" t="str">
            <v>Camden London Borough</v>
          </cell>
        </row>
        <row r="28">
          <cell r="N28">
            <v>37358</v>
          </cell>
          <cell r="O28" t="str">
            <v>In-Progress</v>
          </cell>
          <cell r="P28" t="str">
            <v>South</v>
          </cell>
          <cell r="Q28" t="str">
            <v>10 Ldn Paddington-Taunton</v>
          </cell>
          <cell r="R28" t="str">
            <v>Phase 4</v>
          </cell>
          <cell r="S28">
            <v>25</v>
          </cell>
          <cell r="T28" t="str">
            <v>South Somerset</v>
          </cell>
        </row>
        <row r="29">
          <cell r="N29">
            <v>37403</v>
          </cell>
          <cell r="O29" t="str">
            <v>In-Progress</v>
          </cell>
          <cell r="P29" t="str">
            <v>South</v>
          </cell>
          <cell r="Q29" t="str">
            <v>16 Reading - Cardiff Cent</v>
          </cell>
          <cell r="R29" t="str">
            <v>Phase 2</v>
          </cell>
          <cell r="S29">
            <v>18</v>
          </cell>
          <cell r="T29" t="str">
            <v>Caerdydd - Cardiff</v>
          </cell>
        </row>
        <row r="30">
          <cell r="N30">
            <v>37247</v>
          </cell>
          <cell r="O30" t="str">
            <v>In-Progress</v>
          </cell>
          <cell r="P30" t="str">
            <v>South</v>
          </cell>
          <cell r="Q30" t="str">
            <v>09 Ldn Victoria - Swanley</v>
          </cell>
          <cell r="R30" t="str">
            <v>Phase 1</v>
          </cell>
          <cell r="S30">
            <v>4</v>
          </cell>
          <cell r="T30" t="str">
            <v>Bromley London Boro</v>
          </cell>
        </row>
        <row r="31">
          <cell r="N31">
            <v>37255</v>
          </cell>
          <cell r="O31" t="str">
            <v>In-Progress</v>
          </cell>
          <cell r="P31" t="str">
            <v>South</v>
          </cell>
          <cell r="Q31" t="str">
            <v>15 Ldn King Cross-Newcstl</v>
          </cell>
          <cell r="R31" t="str">
            <v>Phase 2</v>
          </cell>
          <cell r="S31">
            <v>9</v>
          </cell>
          <cell r="T31" t="str">
            <v>Huntingdonshire</v>
          </cell>
        </row>
        <row r="32">
          <cell r="N32">
            <v>37257</v>
          </cell>
          <cell r="O32" t="str">
            <v>In-Progress</v>
          </cell>
          <cell r="P32" t="str">
            <v>South</v>
          </cell>
          <cell r="Q32" t="str">
            <v>06 Ldn St Pancrs-Ch Tunnl</v>
          </cell>
          <cell r="R32" t="str">
            <v>Phase 1</v>
          </cell>
          <cell r="S32">
            <v>3</v>
          </cell>
          <cell r="T32" t="str">
            <v>Ashford</v>
          </cell>
        </row>
        <row r="33">
          <cell r="N33">
            <v>37905</v>
          </cell>
          <cell r="O33" t="str">
            <v>In-Progress</v>
          </cell>
          <cell r="P33" t="str">
            <v>North</v>
          </cell>
          <cell r="Q33" t="str">
            <v>15 Ldn King Cross-Newcstl</v>
          </cell>
          <cell r="R33" t="str">
            <v>Phase 2</v>
          </cell>
          <cell r="S33">
            <v>15</v>
          </cell>
          <cell r="T33" t="str">
            <v>Newark and Sherwood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ountif"/>
      <sheetName val="DCount"/>
      <sheetName val="Pivot Data"/>
      <sheetName val="Pivot Table"/>
      <sheetName val="US Dates"/>
      <sheetName val="Array Formula"/>
      <sheetName val="Vlookup"/>
      <sheetName val="Char Maps"/>
      <sheetName val="Conditional Formatting"/>
      <sheetName val="Error Trapping"/>
      <sheetName val="Quick Tips"/>
      <sheetName val="Concatenate"/>
      <sheetName val="Skyline Data"/>
      <sheetName val="Skyline Report"/>
      <sheetName val="Nesting"/>
      <sheetName val="Charts"/>
      <sheetName val="Charts 2"/>
      <sheetName val="Lottery"/>
      <sheetName val="S Curve"/>
      <sheetName val="Text Manipulation"/>
      <sheetName val="Page Setups"/>
      <sheetName val="Site Details"/>
      <sheetName val="ePM Data"/>
      <sheetName val="List Function"/>
      <sheetName val="Inflated Files"/>
      <sheetName val="Gantt"/>
      <sheetName val="Bar Chart"/>
      <sheetName val="Hourly Chart"/>
      <sheetName val="Chart Curve"/>
      <sheetName val="ChtCrvLookup"/>
      <sheetName val="Camera Tool"/>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N6">
            <v>37757</v>
          </cell>
          <cell r="O6" t="str">
            <v>In-Progress</v>
          </cell>
          <cell r="P6" t="str">
            <v>North</v>
          </cell>
          <cell r="Q6" t="str">
            <v>12 Stffrd-Mnchstr Picdly-</v>
          </cell>
          <cell r="R6" t="str">
            <v>Phase 2</v>
          </cell>
          <cell r="S6">
            <v>40</v>
          </cell>
          <cell r="T6" t="str">
            <v>Leeds</v>
          </cell>
        </row>
        <row r="7">
          <cell r="N7">
            <v>37679</v>
          </cell>
          <cell r="O7" t="str">
            <v>In-Progress</v>
          </cell>
          <cell r="P7" t="str">
            <v>North</v>
          </cell>
          <cell r="Q7" t="str">
            <v>19 Long Eaton - York</v>
          </cell>
          <cell r="R7" t="str">
            <v>Phase 4</v>
          </cell>
          <cell r="S7">
            <v>38</v>
          </cell>
          <cell r="T7" t="str">
            <v>Doncaster</v>
          </cell>
        </row>
        <row r="8">
          <cell r="N8">
            <v>37720</v>
          </cell>
          <cell r="O8" t="str">
            <v>In-Progress</v>
          </cell>
          <cell r="P8" t="str">
            <v>North</v>
          </cell>
          <cell r="Q8" t="str">
            <v>15 Ldn King Cross-Newcstl</v>
          </cell>
          <cell r="R8" t="str">
            <v>Phase 2</v>
          </cell>
          <cell r="S8">
            <v>36</v>
          </cell>
          <cell r="T8" t="str">
            <v>York</v>
          </cell>
        </row>
        <row r="9">
          <cell r="N9">
            <v>37718</v>
          </cell>
          <cell r="O9" t="str">
            <v>In-Progress</v>
          </cell>
          <cell r="P9" t="str">
            <v>North</v>
          </cell>
          <cell r="Q9" t="str">
            <v>17 Prstn - Glasgow Centrl</v>
          </cell>
          <cell r="R9" t="str">
            <v>Phase 3</v>
          </cell>
          <cell r="S9">
            <v>43</v>
          </cell>
          <cell r="T9" t="str">
            <v>Preston</v>
          </cell>
        </row>
        <row r="10">
          <cell r="N10">
            <v>37807</v>
          </cell>
          <cell r="O10" t="str">
            <v>In-Progress</v>
          </cell>
          <cell r="P10" t="str">
            <v>North</v>
          </cell>
          <cell r="Q10" t="str">
            <v>18 Newcstl-Glsgw Queen St</v>
          </cell>
          <cell r="R10" t="str">
            <v>Phase 3</v>
          </cell>
          <cell r="S10">
            <v>28</v>
          </cell>
          <cell r="T10" t="str">
            <v>Berwick-Upon-Tweed</v>
          </cell>
        </row>
        <row r="11">
          <cell r="N11">
            <v>37822</v>
          </cell>
          <cell r="O11" t="str">
            <v>In-Progress</v>
          </cell>
          <cell r="P11" t="str">
            <v>North</v>
          </cell>
          <cell r="Q11" t="str">
            <v>18 Newcstl-Glsgw Queen St</v>
          </cell>
          <cell r="R11" t="str">
            <v>Phase 3</v>
          </cell>
          <cell r="S11">
            <v>29</v>
          </cell>
          <cell r="T11" t="str">
            <v>City Of Edinburgh</v>
          </cell>
        </row>
        <row r="12">
          <cell r="N12">
            <v>37838</v>
          </cell>
          <cell r="O12" t="str">
            <v>In-Progress</v>
          </cell>
          <cell r="P12" t="str">
            <v>North</v>
          </cell>
          <cell r="Q12" t="str">
            <v>18 Newcstl-Glsgw Queen St</v>
          </cell>
          <cell r="R12" t="str">
            <v>Phase 3</v>
          </cell>
          <cell r="S12">
            <v>30</v>
          </cell>
          <cell r="T12" t="str">
            <v>East Dunbartonshire</v>
          </cell>
        </row>
        <row r="13">
          <cell r="N13">
            <v>37444</v>
          </cell>
          <cell r="O13" t="str">
            <v>In-Progress</v>
          </cell>
          <cell r="P13" t="str">
            <v>South</v>
          </cell>
          <cell r="Q13" t="str">
            <v>01 Ldn St Pancrs-Nottnghm</v>
          </cell>
          <cell r="R13" t="str">
            <v>Phase 2</v>
          </cell>
          <cell r="S13">
            <v>12</v>
          </cell>
          <cell r="T13" t="str">
            <v>City of Leicester</v>
          </cell>
        </row>
        <row r="14">
          <cell r="N14">
            <v>37482</v>
          </cell>
          <cell r="O14" t="str">
            <v>In-Progress</v>
          </cell>
          <cell r="P14" t="str">
            <v>South</v>
          </cell>
          <cell r="Q14" t="str">
            <v>01 Ldn St Pancrs-Nottnghm</v>
          </cell>
          <cell r="R14" t="str">
            <v>Phase 2</v>
          </cell>
          <cell r="S14">
            <v>13</v>
          </cell>
          <cell r="T14" t="str">
            <v>City of Nottingham</v>
          </cell>
        </row>
        <row r="15">
          <cell r="N15">
            <v>37438</v>
          </cell>
          <cell r="O15" t="str">
            <v>In-Progress</v>
          </cell>
          <cell r="P15" t="str">
            <v>South</v>
          </cell>
          <cell r="Q15" t="str">
            <v>11 Ldn Euston - Stafford</v>
          </cell>
          <cell r="R15" t="str">
            <v>Phase 2</v>
          </cell>
          <cell r="S15">
            <v>21</v>
          </cell>
          <cell r="T15" t="str">
            <v>Birmingham</v>
          </cell>
        </row>
        <row r="16">
          <cell r="N16">
            <v>37443</v>
          </cell>
          <cell r="O16" t="str">
            <v>In-Progress</v>
          </cell>
          <cell r="P16" t="str">
            <v>South</v>
          </cell>
          <cell r="Q16" t="str">
            <v>11 Ldn Euston - Stafford</v>
          </cell>
          <cell r="R16" t="str">
            <v>Phase 2</v>
          </cell>
          <cell r="S16">
            <v>21</v>
          </cell>
          <cell r="T16" t="str">
            <v>Birmingham</v>
          </cell>
        </row>
        <row r="17">
          <cell r="N17">
            <v>37458</v>
          </cell>
          <cell r="O17" t="str">
            <v>In-Progress</v>
          </cell>
          <cell r="P17" t="str">
            <v>South</v>
          </cell>
          <cell r="Q17" t="str">
            <v>11 Ldn Euston - Stafford</v>
          </cell>
          <cell r="R17" t="str">
            <v>Phase 2</v>
          </cell>
          <cell r="S17">
            <v>50</v>
          </cell>
          <cell r="T17" t="str">
            <v>Tamworth</v>
          </cell>
        </row>
        <row r="18">
          <cell r="N18">
            <v>37462</v>
          </cell>
          <cell r="O18" t="str">
            <v>In-Progress</v>
          </cell>
          <cell r="P18" t="str">
            <v>North</v>
          </cell>
          <cell r="Q18" t="str">
            <v>11 Ldn Euston - Stafford</v>
          </cell>
          <cell r="R18" t="str">
            <v>Phase 2</v>
          </cell>
          <cell r="S18">
            <v>20</v>
          </cell>
          <cell r="T18" t="str">
            <v>Lichfield</v>
          </cell>
        </row>
        <row r="19">
          <cell r="N19">
            <v>37494</v>
          </cell>
          <cell r="O19" t="str">
            <v>In-Progress</v>
          </cell>
          <cell r="P19" t="str">
            <v>North</v>
          </cell>
          <cell r="Q19" t="str">
            <v>15 Ldn King Cross-Newcstl</v>
          </cell>
          <cell r="R19" t="str">
            <v>Phase 2</v>
          </cell>
          <cell r="S19">
            <v>15</v>
          </cell>
          <cell r="T19" t="str">
            <v>Newark and Sherwood</v>
          </cell>
        </row>
        <row r="20">
          <cell r="N20">
            <v>37507</v>
          </cell>
          <cell r="O20" t="str">
            <v>In-Progress</v>
          </cell>
          <cell r="P20" t="str">
            <v>South</v>
          </cell>
          <cell r="Q20" t="str">
            <v>15 Ldn King Cross-Newcstl</v>
          </cell>
          <cell r="R20" t="str">
            <v>Phase 2</v>
          </cell>
          <cell r="S20">
            <v>14</v>
          </cell>
          <cell r="T20" t="str">
            <v>Huntingdonshire</v>
          </cell>
        </row>
        <row r="21">
          <cell r="N21">
            <v>33556</v>
          </cell>
          <cell r="O21" t="str">
            <v>In-Progress</v>
          </cell>
          <cell r="P21" t="str">
            <v>South</v>
          </cell>
          <cell r="Q21" t="str">
            <v>02 Ldn Bridge - Brighton</v>
          </cell>
          <cell r="R21" t="str">
            <v>Phase 1</v>
          </cell>
          <cell r="S21">
            <v>6</v>
          </cell>
          <cell r="T21" t="str">
            <v>Southwark London Boro</v>
          </cell>
        </row>
        <row r="22">
          <cell r="N22">
            <v>37232</v>
          </cell>
          <cell r="O22" t="str">
            <v>In-Progress</v>
          </cell>
          <cell r="P22" t="str">
            <v>South</v>
          </cell>
          <cell r="Q22" t="str">
            <v>02 Ldn Bridge - Brighton</v>
          </cell>
          <cell r="R22" t="str">
            <v>Phase 2</v>
          </cell>
          <cell r="S22">
            <v>5</v>
          </cell>
          <cell r="T22" t="str">
            <v>Mid Sussex</v>
          </cell>
        </row>
        <row r="23">
          <cell r="N23">
            <v>37237</v>
          </cell>
          <cell r="O23" t="str">
            <v>In-Progress</v>
          </cell>
          <cell r="P23" t="str">
            <v>South</v>
          </cell>
          <cell r="Q23" t="str">
            <v>02 Ldn Bridge - Brighton</v>
          </cell>
          <cell r="R23" t="str">
            <v>Phase 1</v>
          </cell>
          <cell r="S23">
            <v>6</v>
          </cell>
          <cell r="T23" t="str">
            <v>Lewisham London Boro</v>
          </cell>
        </row>
        <row r="24">
          <cell r="N24">
            <v>37205</v>
          </cell>
          <cell r="O24" t="str">
            <v>In-Progress</v>
          </cell>
          <cell r="P24" t="str">
            <v>South</v>
          </cell>
          <cell r="Q24" t="str">
            <v>04 Ldn Liverpool St-Stans</v>
          </cell>
          <cell r="R24" t="str">
            <v>Phase 1</v>
          </cell>
          <cell r="S24">
            <v>1</v>
          </cell>
          <cell r="T24" t="str">
            <v>Tower Hamlets London Boro</v>
          </cell>
        </row>
        <row r="25">
          <cell r="N25">
            <v>37148</v>
          </cell>
          <cell r="O25" t="str">
            <v>In-Progress</v>
          </cell>
          <cell r="P25" t="str">
            <v>South</v>
          </cell>
          <cell r="Q25" t="str">
            <v>15 Ldn King Cross-Newcstl</v>
          </cell>
          <cell r="R25" t="str">
            <v>Phase 2</v>
          </cell>
          <cell r="S25">
            <v>9</v>
          </cell>
          <cell r="T25" t="str">
            <v>Mid Bedfordshire</v>
          </cell>
        </row>
        <row r="26">
          <cell r="N26">
            <v>37196</v>
          </cell>
          <cell r="O26" t="str">
            <v>In-Progress</v>
          </cell>
          <cell r="P26" t="str">
            <v>South</v>
          </cell>
          <cell r="Q26" t="str">
            <v>15 Ldn King Cross-Newcstl</v>
          </cell>
          <cell r="R26" t="str">
            <v>Phase 2</v>
          </cell>
          <cell r="S26">
            <v>9</v>
          </cell>
          <cell r="T26" t="str">
            <v>Welwyn Hatfield</v>
          </cell>
        </row>
        <row r="27">
          <cell r="N27">
            <v>37242</v>
          </cell>
          <cell r="O27" t="str">
            <v>In-Progress</v>
          </cell>
          <cell r="P27" t="str">
            <v>South</v>
          </cell>
          <cell r="Q27" t="str">
            <v>06 Ldn St Pancrs-Ch Tunnl</v>
          </cell>
          <cell r="R27" t="str">
            <v>Phase 1</v>
          </cell>
          <cell r="S27">
            <v>44</v>
          </cell>
          <cell r="T27" t="str">
            <v>Camden London Borough</v>
          </cell>
        </row>
        <row r="28">
          <cell r="N28">
            <v>37358</v>
          </cell>
          <cell r="O28" t="str">
            <v>In-Progress</v>
          </cell>
          <cell r="P28" t="str">
            <v>South</v>
          </cell>
          <cell r="Q28" t="str">
            <v>10 Ldn Paddington-Taunton</v>
          </cell>
          <cell r="R28" t="str">
            <v>Phase 4</v>
          </cell>
          <cell r="S28">
            <v>25</v>
          </cell>
          <cell r="T28" t="str">
            <v>South Somerset</v>
          </cell>
        </row>
        <row r="29">
          <cell r="N29">
            <v>37403</v>
          </cell>
          <cell r="O29" t="str">
            <v>In-Progress</v>
          </cell>
          <cell r="P29" t="str">
            <v>South</v>
          </cell>
          <cell r="Q29" t="str">
            <v>16 Reading - Cardiff Cent</v>
          </cell>
          <cell r="R29" t="str">
            <v>Phase 2</v>
          </cell>
          <cell r="S29">
            <v>18</v>
          </cell>
          <cell r="T29" t="str">
            <v>Caerdydd - Cardiff</v>
          </cell>
        </row>
        <row r="30">
          <cell r="N30">
            <v>37247</v>
          </cell>
          <cell r="O30" t="str">
            <v>In-Progress</v>
          </cell>
          <cell r="P30" t="str">
            <v>South</v>
          </cell>
          <cell r="Q30" t="str">
            <v>09 Ldn Victoria - Swanley</v>
          </cell>
          <cell r="R30" t="str">
            <v>Phase 1</v>
          </cell>
          <cell r="S30">
            <v>4</v>
          </cell>
          <cell r="T30" t="str">
            <v>Bromley London Boro</v>
          </cell>
        </row>
        <row r="31">
          <cell r="N31">
            <v>37255</v>
          </cell>
          <cell r="O31" t="str">
            <v>In-Progress</v>
          </cell>
          <cell r="P31" t="str">
            <v>South</v>
          </cell>
          <cell r="Q31" t="str">
            <v>15 Ldn King Cross-Newcstl</v>
          </cell>
          <cell r="R31" t="str">
            <v>Phase 2</v>
          </cell>
          <cell r="S31">
            <v>9</v>
          </cell>
          <cell r="T31" t="str">
            <v>Huntingdonshire</v>
          </cell>
        </row>
        <row r="32">
          <cell r="N32">
            <v>37257</v>
          </cell>
          <cell r="O32" t="str">
            <v>In-Progress</v>
          </cell>
          <cell r="P32" t="str">
            <v>South</v>
          </cell>
          <cell r="Q32" t="str">
            <v>06 Ldn St Pancrs-Ch Tunnl</v>
          </cell>
          <cell r="R32" t="str">
            <v>Phase 1</v>
          </cell>
          <cell r="S32">
            <v>3</v>
          </cell>
          <cell r="T32" t="str">
            <v>Ashford</v>
          </cell>
        </row>
        <row r="33">
          <cell r="N33">
            <v>37905</v>
          </cell>
          <cell r="O33" t="str">
            <v>In-Progress</v>
          </cell>
          <cell r="P33" t="str">
            <v>North</v>
          </cell>
          <cell r="Q33" t="str">
            <v>15 Ldn King Cross-Newcstl</v>
          </cell>
          <cell r="R33" t="str">
            <v>Phase 2</v>
          </cell>
          <cell r="S33">
            <v>15</v>
          </cell>
          <cell r="T33" t="str">
            <v>Newark and Sherwood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
      <sheetName val="Short"/>
      <sheetName val="PR"/>
      <sheetName val="BA"/>
      <sheetName val="PN&amp;PS"/>
      <sheetName val="SA"/>
      <sheetName val="SAn"/>
      <sheetName val="IS"/>
      <sheetName val="AN"/>
      <sheetName val="CAP"/>
      <sheetName val="KITI DUOM"/>
      <sheetName val="Bendra"/>
      <sheetName val="GL 2006"/>
      <sheetName val="#REF"/>
      <sheetName val="cash-flow (V)"/>
      <sheetName val="TasAt"/>
      <sheetName val="Анализ закл. работ"/>
      <sheetName val="ЦентрЗатр"/>
      <sheetName val="ЕдИзм"/>
      <sheetName val="Предпр"/>
      <sheetName val="УрРасч"/>
      <sheetName val="Journals"/>
      <sheetName val="Main"/>
      <sheetName val="KITI_DUOM"/>
      <sheetName val="cash-flow_(V)"/>
      <sheetName val="Анализ_закл__работ"/>
      <sheetName val="mutual"/>
      <sheetName val="KITI_DUOM1"/>
      <sheetName val="cash-flow_(V)1"/>
      <sheetName val="Анализ_закл__работ1"/>
      <sheetName val="GL_2006"/>
      <sheetName val="GL_20061"/>
      <sheetName val="об"/>
      <sheetName val="Inf"/>
      <sheetName val="PagD"/>
      <sheetName val="2 - Prices &amp; Other assmpt"/>
      <sheetName val="5 - Capex &amp; wrk captl"/>
      <sheetName val="Working - NoPrint"/>
      <sheetName val="Scenarijai"/>
      <sheetName val="3 - Conversion costs"/>
      <sheetName val="Inventories as of 03.20"/>
      <sheetName val="Дебиторка"/>
      <sheetName val="16.12"/>
      <sheetName val="MAIN (93-107)"/>
      <sheetName val="Lots1127"/>
      <sheetName val="вСм апр"/>
      <sheetName val="изСм апр"/>
      <sheetName val="FX"/>
      <sheetName val="Расчет для налога"/>
      <sheetName val="Вспомогат. произв."/>
    </sheetNames>
    <sheetDataSet>
      <sheetData sheetId="0">
        <row r="1">
          <cell r="B1" t="b">
            <v>1</v>
          </cell>
        </row>
      </sheetData>
      <sheetData sheetId="1">
        <row r="1">
          <cell r="B1" t="b">
            <v>1</v>
          </cell>
        </row>
      </sheetData>
      <sheetData sheetId="2"/>
      <sheetData sheetId="3"/>
      <sheetData sheetId="4"/>
      <sheetData sheetId="5"/>
      <sheetData sheetId="6"/>
      <sheetData sheetId="7"/>
      <sheetData sheetId="8"/>
      <sheetData sheetId="9">
        <row r="1">
          <cell r="B1" t="b">
            <v>1</v>
          </cell>
        </row>
      </sheetData>
      <sheetData sheetId="10">
        <row r="1">
          <cell r="B1" t="b">
            <v>1</v>
          </cell>
        </row>
      </sheetData>
      <sheetData sheetId="11" refreshError="1">
        <row r="1">
          <cell r="B1" t="b">
            <v>1</v>
          </cell>
        </row>
        <row r="2">
          <cell r="B2">
            <v>12</v>
          </cell>
        </row>
        <row r="3">
          <cell r="A3" t="str">
            <v>Jan</v>
          </cell>
          <cell r="B3" t="str">
            <v>Sau</v>
          </cell>
        </row>
        <row r="4">
          <cell r="A4" t="str">
            <v>Feb</v>
          </cell>
          <cell r="B4" t="str">
            <v>Vas</v>
          </cell>
        </row>
        <row r="5">
          <cell r="A5" t="str">
            <v>Mar</v>
          </cell>
          <cell r="B5" t="str">
            <v>Kov</v>
          </cell>
        </row>
        <row r="6">
          <cell r="A6" t="str">
            <v>Apr</v>
          </cell>
          <cell r="B6" t="str">
            <v>Bal</v>
          </cell>
        </row>
        <row r="7">
          <cell r="A7" t="str">
            <v>May</v>
          </cell>
          <cell r="B7" t="str">
            <v>Geg</v>
          </cell>
        </row>
        <row r="8">
          <cell r="A8" t="str">
            <v>Jun</v>
          </cell>
          <cell r="B8" t="str">
            <v>Bir</v>
          </cell>
        </row>
        <row r="9">
          <cell r="A9" t="str">
            <v>Jul</v>
          </cell>
          <cell r="B9" t="str">
            <v>Lie</v>
          </cell>
        </row>
        <row r="10">
          <cell r="A10" t="str">
            <v>Aug</v>
          </cell>
          <cell r="B10" t="str">
            <v>Rug</v>
          </cell>
        </row>
        <row r="11">
          <cell r="A11" t="str">
            <v>Sep</v>
          </cell>
          <cell r="B11" t="str">
            <v>Rgs</v>
          </cell>
        </row>
        <row r="12">
          <cell r="A12" t="str">
            <v>Oct</v>
          </cell>
          <cell r="B12" t="str">
            <v>Spa</v>
          </cell>
        </row>
        <row r="13">
          <cell r="A13" t="str">
            <v>Nov</v>
          </cell>
          <cell r="B13" t="str">
            <v>Lap</v>
          </cell>
        </row>
        <row r="14">
          <cell r="A14" t="str">
            <v>Dec</v>
          </cell>
          <cell r="B14" t="str">
            <v>Gru</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refreshError="1"/>
      <sheetData sheetId="28" refreshError="1"/>
      <sheetData sheetId="29" refreshError="1"/>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sheetName val="PS_pl"/>
      <sheetName val="G_an"/>
      <sheetName val="P_an"/>
      <sheetName val="Ap"/>
      <sheetName val="Pard"/>
      <sheetName val="Pirk"/>
      <sheetName val="Gam"/>
      <sheetName val="Sav"/>
      <sheetName val="BG_s"/>
      <sheetName val="Ener"/>
      <sheetName val="GamC"/>
      <sheetName val="MechC"/>
      <sheetName val="EnerC"/>
      <sheetName val="GAutC"/>
      <sheetName val="AdmS"/>
      <sheetName val="ParS"/>
      <sheetName val="Invest"/>
      <sheetName val="PagD"/>
      <sheetName val="B_laik"/>
      <sheetName val="M_bud_g"/>
      <sheetName val="Metinis"/>
      <sheetName val="M_pagab"/>
      <sheetName val="M_bud_pg"/>
      <sheetName val="Bendra"/>
      <sheetName val="Inuput Qty"/>
      <sheetName val="DataSource_MA"/>
      <sheetName val="26 test"/>
      <sheetName val="Inuput_Qty"/>
      <sheetName val="26_test"/>
      <sheetName val="Lots1127"/>
      <sheetName val="Inuput_Qty1"/>
      <sheetName val="26_test1"/>
      <sheetName val="прогнозы_кварт"/>
    </sheetNames>
    <sheetDataSet>
      <sheetData sheetId="0" refreshError="1">
        <row r="139">
          <cell r="F139">
            <v>1998</v>
          </cell>
        </row>
        <row r="170">
          <cell r="K170">
            <v>0.3</v>
          </cell>
        </row>
        <row r="181">
          <cell r="G181">
            <v>16000</v>
          </cell>
        </row>
        <row r="182">
          <cell r="G182">
            <v>15000</v>
          </cell>
        </row>
        <row r="183">
          <cell r="G183">
            <v>2000</v>
          </cell>
        </row>
        <row r="184">
          <cell r="G184">
            <v>2500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onditons"/>
      <sheetName val="StrGTES5"/>
      <sheetName val="StrUKPG"/>
      <sheetName val="StrUKPG-vs"/>
      <sheetName val="PLSt 04-05 (aggreg.)"/>
      <sheetName val="PLSt 03  "/>
      <sheetName val="PLSt 04"/>
      <sheetName val="Штрафы СНГ 5 ГТЭС"/>
      <sheetName val="PLSt 05 (quarter)"/>
      <sheetName val="PLSt 05 (month's)"/>
      <sheetName val="Новые проекты 2005"/>
      <sheetName val="ФРВ 2005"/>
      <sheetName val="ЮГ3502 Изгот. об"/>
      <sheetName val="ЮГ3502 ГПА"/>
      <sheetName val="Пэкидж ГПА"/>
      <sheetName val="УТ6803"/>
      <sheetName val="Действующие договора"/>
      <sheetName val="Предпосылки Б-П 2004"/>
      <sheetName val="Предпосылки Б-П 2005"/>
      <sheetName val="Мероприятия 2004 Г."/>
      <sheetName val="Прибыль план-факт 2004 "/>
      <sheetName val="Структура убытков 2004 г."/>
      <sheetName val="IncStat 03 план-факт"/>
      <sheetName val="IncStat 04 план-факт"/>
      <sheetName val="П 7 курс аванса"/>
      <sheetName val="IncStat КС-44"/>
      <sheetName val="продажи КС-44"/>
      <sheetName val="П 2 Себ-сть КС-44"/>
      <sheetName val="П 3 Матер КС-44"/>
      <sheetName val="П 4 транспортировка КС-44"/>
      <sheetName val="IncStat 5 ГТЭС"/>
      <sheetName val="продажи 5 ГТЭС"/>
      <sheetName val="Штрафы"/>
      <sheetName val="П 2 Себ-сть"/>
      <sheetName val="П 3 материальные затраты"/>
      <sheetName val="IncStat УКПГ"/>
      <sheetName val="график фин-я (ЮКОС) - печат (2)"/>
      <sheetName val="Арамиль"/>
      <sheetName val="СОБСТВ.РАСХ 2003"/>
      <sheetName val="СОБСТВ.РАСХ 2004"/>
      <sheetName val="СОБСТВ.РАСХ 2005"/>
      <sheetName val="Командировки"/>
      <sheetName val="ЗАРПЛАТА"/>
      <sheetName val="ЗАРПЛАТА 2005"/>
      <sheetName val="Мероприятия 2005 г."/>
      <sheetName val="IncStat 03-04"/>
      <sheetName val="IncStat 03  "/>
      <sheetName val="Авансы по СНГ"/>
      <sheetName val="PLSt_04-05_(aggreg_)"/>
      <sheetName val="PLSt_03__"/>
      <sheetName val="PLSt_04"/>
      <sheetName val="Штрафы_СНГ_5_ГТЭС"/>
      <sheetName val="PLSt_05_(quarter)"/>
      <sheetName val="PLSt_05_(month's)"/>
      <sheetName val="Новые_проекты_2005"/>
      <sheetName val="ФРВ_2005"/>
      <sheetName val="ЮГ3502_Изгот__об"/>
      <sheetName val="ЮГ3502_ГПА"/>
      <sheetName val="Пэкидж_ГПА"/>
      <sheetName val="Действующие_договора"/>
      <sheetName val="Предпосылки_Б-П_2004"/>
      <sheetName val="Предпосылки_Б-П_2005"/>
      <sheetName val="Мероприятия_2004_Г_"/>
      <sheetName val="Прибыль_план-факт_2004_"/>
      <sheetName val="Структура_убытков_2004_г_"/>
      <sheetName val="IncStat_03_план-факт"/>
      <sheetName val="IncStat_04_план-факт"/>
      <sheetName val="П_7_курс_аванса"/>
      <sheetName val="IncStat_КС-44"/>
      <sheetName val="продажи_КС-44"/>
      <sheetName val="П_2_Себ-сть_КС-44"/>
      <sheetName val="П_3_Матер_КС-44"/>
      <sheetName val="П_4_транспортировка_КС-44"/>
      <sheetName val="IncStat_5_ГТЭС"/>
      <sheetName val="продажи_5_ГТЭС"/>
      <sheetName val="П_2_Себ-сть"/>
      <sheetName val="П_3_материальные_затраты"/>
      <sheetName val="IncStat_УКПГ"/>
      <sheetName val="график_фин-я_(ЮКОС)_-_печат_(2)"/>
      <sheetName val="СОБСТВ_РАСХ_2003"/>
      <sheetName val="СОБСТВ_РАСХ_2004"/>
      <sheetName val="СОБСТВ_РАСХ_2005"/>
      <sheetName val="ЗАРПЛАТА_2005"/>
      <sheetName val="Мероприятия_2005_г_"/>
      <sheetName val="IncStat_03-04"/>
      <sheetName val="IncStat_03__"/>
      <sheetName val="Авансы_по_СНГ"/>
      <sheetName val="ГАЗ_камаз"/>
      <sheetName val="ДСУ._Хабаровская_-_р"/>
    </sheetNames>
    <sheetDataSet>
      <sheetData sheetId="0" refreshError="1"/>
      <sheetData sheetId="1" refreshError="1"/>
      <sheetData sheetId="2" refreshError="1"/>
      <sheetData sheetId="3" refreshError="1"/>
      <sheetData sheetId="4" refreshError="1"/>
      <sheetData sheetId="5" refreshError="1">
        <row r="145">
          <cell r="I145">
            <v>30.259599999999999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21">
          <cell r="J21">
            <v>31.567299999999999</v>
          </cell>
        </row>
        <row r="36">
          <cell r="J36">
            <v>28.972072897227292</v>
          </cell>
        </row>
        <row r="37">
          <cell r="J37">
            <v>30.077065837977933</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вод"/>
      <sheetName val="стоимость объектов"/>
      <sheetName val="стоимость объектов по утверждКС"/>
      <sheetName val="Лист15"/>
      <sheetName val="База данных Capex 23.06"/>
      <sheetName val="Для анализа-30.09.2015"/>
      <sheetName val="Capex 12102015"/>
      <sheetName val="для СД пересчет в дол"/>
      <sheetName val="3-й ствол"/>
      <sheetName val="КТГ"/>
      <sheetName val="01.Скиповой ствол"/>
      <sheetName val="02. Клетьевой ствол"/>
      <sheetName val="03. ПГДУ"/>
      <sheetName val="04. ПГКУ"/>
      <sheetName val="05. ПГУВРКТ"/>
      <sheetName val="06. ПГУЭС"/>
      <sheetName val="Дороги"/>
      <sheetName val="07. ПУР"/>
      <sheetName val="08. АБК рудника"/>
      <sheetName val="08. АСОДУ"/>
      <sheetName val="ПГУММ"/>
      <sheetName val="Руддвор"/>
      <sheetName val="ПГУБВР"/>
      <sheetName val="ПГУСТиД"/>
      <sheetName val="ППЗР"/>
      <sheetName val="УВП"/>
      <sheetName val="УГРР"/>
      <sheetName val="ПРР"/>
      <sheetName val="Лист7"/>
      <sheetName val="Склад ангарного типа"/>
      <sheetName val="ПИР"/>
      <sheetName val="Шаблон"/>
      <sheetName val="Для графика финансирования"/>
      <sheetName val="Sheet1"/>
      <sheetName val="Sheet2"/>
      <sheetName val="Sheet4"/>
      <sheetName val="Главный корпус"/>
      <sheetName val="Sheet6"/>
      <sheetName val="Солеотвал 1 очередь"/>
      <sheetName val="Sheet8"/>
      <sheetName val="шламохранилище"/>
      <sheetName val="Sheet12"/>
      <sheetName val="Sheet9"/>
      <sheetName val="Sheet11"/>
      <sheetName val="Sheet10"/>
      <sheetName val="Sheet13"/>
      <sheetName val="СС №1"/>
      <sheetName val="КС№2"/>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code</v>
          </cell>
          <cell r="C1" t="str">
            <v>Desc</v>
          </cell>
          <cell r="D1" t="str">
            <v>Unit</v>
          </cell>
          <cell r="E1" t="str">
            <v>Rate</v>
          </cell>
        </row>
        <row r="2">
          <cell r="B2" t="str">
            <v>A01</v>
          </cell>
          <cell r="C2" t="str">
            <v>General Site Clearing, Demolition</v>
          </cell>
          <cell r="D2" t="str">
            <v>AC</v>
          </cell>
          <cell r="E2">
            <v>1.5</v>
          </cell>
        </row>
        <row r="3">
          <cell r="B3" t="str">
            <v>A02</v>
          </cell>
          <cell r="C3" t="str">
            <v xml:space="preserve">Site Drainage </v>
          </cell>
          <cell r="D3" t="str">
            <v>HRS</v>
          </cell>
          <cell r="E3">
            <v>1500</v>
          </cell>
        </row>
        <row r="4">
          <cell r="B4" t="str">
            <v>A03</v>
          </cell>
          <cell r="C4" t="str">
            <v>Site Fill, Compaction</v>
          </cell>
          <cell r="D4" t="str">
            <v>CM</v>
          </cell>
          <cell r="E4">
            <v>0.15</v>
          </cell>
        </row>
        <row r="5">
          <cell r="B5" t="str">
            <v>A04</v>
          </cell>
          <cell r="C5" t="str">
            <v>Wellpoint</v>
          </cell>
          <cell r="D5" t="str">
            <v>HRS</v>
          </cell>
          <cell r="E5">
            <v>1500</v>
          </cell>
        </row>
        <row r="6">
          <cell r="B6" t="str">
            <v>A05</v>
          </cell>
          <cell r="C6" t="str">
            <v>Foundation Piling (Driven Piles)</v>
          </cell>
          <cell r="D6" t="str">
            <v>EA</v>
          </cell>
          <cell r="E6">
            <v>4</v>
          </cell>
        </row>
        <row r="7">
          <cell r="B7" t="str">
            <v>A06</v>
          </cell>
          <cell r="C7" t="str">
            <v>Augercast Piles</v>
          </cell>
          <cell r="D7" t="str">
            <v>CM</v>
          </cell>
          <cell r="E7">
            <v>20</v>
          </cell>
        </row>
        <row r="8">
          <cell r="B8" t="str">
            <v>B01</v>
          </cell>
          <cell r="C8" t="str">
            <v>Excavation</v>
          </cell>
          <cell r="D8" t="str">
            <v>CM</v>
          </cell>
          <cell r="E8">
            <v>0.15</v>
          </cell>
        </row>
        <row r="9">
          <cell r="B9" t="str">
            <v>B02</v>
          </cell>
          <cell r="C9" t="str">
            <v>Backfill</v>
          </cell>
          <cell r="D9" t="str">
            <v>CM</v>
          </cell>
          <cell r="E9">
            <v>0.35</v>
          </cell>
        </row>
        <row r="10">
          <cell r="B10" t="str">
            <v>B03</v>
          </cell>
          <cell r="C10" t="str">
            <v>Dewatering</v>
          </cell>
          <cell r="D10" t="str">
            <v>HRS</v>
          </cell>
          <cell r="E10">
            <v>1500</v>
          </cell>
        </row>
        <row r="11">
          <cell r="B11" t="str">
            <v>B21</v>
          </cell>
          <cell r="C11" t="str">
            <v>Rail Bed Preparation</v>
          </cell>
          <cell r="D11" t="str">
            <v>CM</v>
          </cell>
          <cell r="E11">
            <v>0.35</v>
          </cell>
        </row>
        <row r="12">
          <cell r="B12" t="str">
            <v>B22</v>
          </cell>
          <cell r="C12" t="str">
            <v>Ballast</v>
          </cell>
          <cell r="D12" t="str">
            <v>CM</v>
          </cell>
          <cell r="E12">
            <v>0.2</v>
          </cell>
        </row>
        <row r="13">
          <cell r="B13" t="str">
            <v>B23</v>
          </cell>
          <cell r="C13" t="str">
            <v>Rail Installation</v>
          </cell>
          <cell r="D13" t="str">
            <v>M</v>
          </cell>
          <cell r="E13">
            <v>2</v>
          </cell>
        </row>
        <row r="14">
          <cell r="B14" t="str">
            <v>B24</v>
          </cell>
          <cell r="C14" t="str">
            <v>Crossings Instrumentation, operators</v>
          </cell>
          <cell r="D14" t="str">
            <v>EA</v>
          </cell>
          <cell r="E14">
            <v>50</v>
          </cell>
        </row>
        <row r="15">
          <cell r="B15" t="str">
            <v>B25</v>
          </cell>
          <cell r="C15" t="str">
            <v>Road Bed Preparation</v>
          </cell>
          <cell r="D15" t="str">
            <v>CM</v>
          </cell>
          <cell r="E15">
            <v>0.5</v>
          </cell>
        </row>
        <row r="16">
          <cell r="B16" t="str">
            <v>B26</v>
          </cell>
          <cell r="C16" t="str">
            <v>Ditching</v>
          </cell>
          <cell r="D16" t="str">
            <v>CM</v>
          </cell>
          <cell r="E16">
            <v>0.65</v>
          </cell>
        </row>
        <row r="17">
          <cell r="B17" t="str">
            <v>B27</v>
          </cell>
          <cell r="C17" t="str">
            <v>Paving</v>
          </cell>
          <cell r="D17" t="str">
            <v>SM</v>
          </cell>
          <cell r="E17">
            <v>0.12</v>
          </cell>
        </row>
        <row r="18">
          <cell r="B18" t="str">
            <v>B28</v>
          </cell>
          <cell r="C18" t="str">
            <v>Drains/Gutters</v>
          </cell>
          <cell r="D18" t="str">
            <v>M</v>
          </cell>
          <cell r="E18">
            <v>35</v>
          </cell>
        </row>
        <row r="19">
          <cell r="B19" t="str">
            <v>B29</v>
          </cell>
          <cell r="C19" t="str">
            <v>Overpasses, Bridges, Crossovers</v>
          </cell>
          <cell r="D19" t="str">
            <v>EA</v>
          </cell>
          <cell r="E19">
            <v>1200</v>
          </cell>
        </row>
        <row r="20">
          <cell r="B20" t="str">
            <v>C01</v>
          </cell>
          <cell r="C20" t="str">
            <v>Structural  Steel</v>
          </cell>
          <cell r="D20" t="str">
            <v>MT</v>
          </cell>
          <cell r="E20">
            <v>45</v>
          </cell>
        </row>
        <row r="21">
          <cell r="B21" t="str">
            <v>C02</v>
          </cell>
          <cell r="C21" t="str">
            <v>Grating</v>
          </cell>
          <cell r="D21" t="str">
            <v>SM</v>
          </cell>
          <cell r="E21">
            <v>3</v>
          </cell>
        </row>
        <row r="22">
          <cell r="B22" t="str">
            <v>C03</v>
          </cell>
          <cell r="C22" t="str">
            <v>Plating</v>
          </cell>
          <cell r="D22" t="str">
            <v>SM</v>
          </cell>
          <cell r="E22">
            <v>3</v>
          </cell>
        </row>
        <row r="23">
          <cell r="B23" t="str">
            <v>C04</v>
          </cell>
          <cell r="C23" t="str">
            <v>Stairs, Ladders</v>
          </cell>
          <cell r="D23" t="str">
            <v>EA</v>
          </cell>
          <cell r="E23">
            <v>4</v>
          </cell>
        </row>
        <row r="24">
          <cell r="B24" t="str">
            <v>C05</v>
          </cell>
          <cell r="C24" t="str">
            <v>Handrail</v>
          </cell>
          <cell r="D24" t="str">
            <v xml:space="preserve">M </v>
          </cell>
          <cell r="E24">
            <v>1.5</v>
          </cell>
        </row>
        <row r="25">
          <cell r="B25" t="str">
            <v>D01</v>
          </cell>
          <cell r="C25" t="str">
            <v>Fill Concrete</v>
          </cell>
          <cell r="D25" t="str">
            <v>CM</v>
          </cell>
          <cell r="E25">
            <v>3</v>
          </cell>
        </row>
        <row r="26">
          <cell r="B26" t="str">
            <v>D02</v>
          </cell>
          <cell r="C26" t="str">
            <v>Structural Concrete</v>
          </cell>
          <cell r="D26" t="str">
            <v>CM</v>
          </cell>
          <cell r="E26">
            <v>8</v>
          </cell>
        </row>
        <row r="27">
          <cell r="B27" t="str">
            <v>D03</v>
          </cell>
          <cell r="C27" t="str">
            <v>Grout</v>
          </cell>
          <cell r="D27" t="str">
            <v>CM</v>
          </cell>
          <cell r="E27">
            <v>25</v>
          </cell>
        </row>
        <row r="28">
          <cell r="B28" t="str">
            <v>D04</v>
          </cell>
          <cell r="C28" t="str">
            <v>Waterproofing</v>
          </cell>
          <cell r="D28" t="str">
            <v>SM</v>
          </cell>
          <cell r="E28">
            <v>2</v>
          </cell>
        </row>
        <row r="29">
          <cell r="B29" t="str">
            <v>D05</v>
          </cell>
          <cell r="C29" t="str">
            <v>Concrete Blockwork</v>
          </cell>
          <cell r="D29" t="str">
            <v>SM</v>
          </cell>
          <cell r="E29">
            <v>12</v>
          </cell>
        </row>
        <row r="30">
          <cell r="B30" t="str">
            <v>D99</v>
          </cell>
          <cell r="C30" t="str">
            <v>Testing</v>
          </cell>
        </row>
        <row r="31">
          <cell r="B31" t="str">
            <v>E01</v>
          </cell>
          <cell r="C31" t="str">
            <v>Fixed price, turnkey, Building Contract Costs</v>
          </cell>
        </row>
        <row r="32">
          <cell r="B32" t="str">
            <v>E02</v>
          </cell>
          <cell r="C32" t="str">
            <v>General Maintenance of Housing and Social Facilities</v>
          </cell>
        </row>
        <row r="33">
          <cell r="B33" t="str">
            <v>F01</v>
          </cell>
          <cell r="C33" t="str">
            <v>Pumps</v>
          </cell>
          <cell r="D33" t="str">
            <v>EA</v>
          </cell>
          <cell r="E33">
            <v>60</v>
          </cell>
        </row>
        <row r="34">
          <cell r="B34" t="str">
            <v>F02</v>
          </cell>
          <cell r="C34" t="str">
            <v>Motors when NOT part of a unit</v>
          </cell>
          <cell r="D34" t="str">
            <v>EA</v>
          </cell>
          <cell r="E34">
            <v>25</v>
          </cell>
        </row>
        <row r="35">
          <cell r="B35" t="str">
            <v>F03</v>
          </cell>
          <cell r="C35" t="str">
            <v>Conveyors</v>
          </cell>
          <cell r="D35" t="str">
            <v>M</v>
          </cell>
          <cell r="E35">
            <v>3</v>
          </cell>
        </row>
        <row r="36">
          <cell r="B36" t="str">
            <v>F04</v>
          </cell>
          <cell r="C36" t="str">
            <v>Tanks</v>
          </cell>
          <cell r="D36" t="str">
            <v>EA</v>
          </cell>
          <cell r="E36">
            <v>1200</v>
          </cell>
        </row>
        <row r="37">
          <cell r="B37" t="str">
            <v>F05</v>
          </cell>
          <cell r="C37" t="str">
            <v>Pressure Vessels</v>
          </cell>
          <cell r="D37" t="str">
            <v>EA</v>
          </cell>
          <cell r="E37">
            <v>2500</v>
          </cell>
        </row>
        <row r="38">
          <cell r="B38" t="str">
            <v>F06</v>
          </cell>
          <cell r="C38" t="str">
            <v>Site Fabricated (Tanks or Vessels)</v>
          </cell>
          <cell r="D38" t="str">
            <v>EA</v>
          </cell>
          <cell r="E38">
            <v>7500</v>
          </cell>
        </row>
        <row r="39">
          <cell r="B39" t="str">
            <v>F07</v>
          </cell>
          <cell r="C39" t="str">
            <v>Crushers</v>
          </cell>
          <cell r="D39" t="str">
            <v>EA</v>
          </cell>
          <cell r="E39">
            <v>3500</v>
          </cell>
        </row>
        <row r="40">
          <cell r="B40" t="str">
            <v>F08</v>
          </cell>
          <cell r="C40" t="str">
            <v>Grinders, Granulators</v>
          </cell>
          <cell r="D40" t="str">
            <v>EA</v>
          </cell>
          <cell r="E40">
            <v>2500</v>
          </cell>
        </row>
        <row r="41">
          <cell r="B41" t="str">
            <v>F09</v>
          </cell>
          <cell r="C41" t="str">
            <v>Flotation Equipment</v>
          </cell>
          <cell r="D41" t="str">
            <v>EA</v>
          </cell>
          <cell r="E41">
            <v>3500</v>
          </cell>
        </row>
        <row r="42">
          <cell r="B42" t="str">
            <v>F10</v>
          </cell>
          <cell r="C42" t="str">
            <v>Turbines</v>
          </cell>
          <cell r="D42" t="str">
            <v>EA</v>
          </cell>
          <cell r="E42">
            <v>4000</v>
          </cell>
        </row>
        <row r="43">
          <cell r="B43" t="str">
            <v>F11</v>
          </cell>
          <cell r="C43" t="str">
            <v>Cyclones</v>
          </cell>
          <cell r="D43" t="str">
            <v>EA</v>
          </cell>
          <cell r="E43">
            <v>1500</v>
          </cell>
        </row>
        <row r="44">
          <cell r="B44" t="str">
            <v>F12</v>
          </cell>
          <cell r="C44" t="str">
            <v>Fans</v>
          </cell>
          <cell r="D44" t="str">
            <v>EA</v>
          </cell>
          <cell r="E44">
            <v>125</v>
          </cell>
        </row>
        <row r="45">
          <cell r="B45" t="str">
            <v>F13</v>
          </cell>
          <cell r="C45" t="str">
            <v>Compressors, Turbines</v>
          </cell>
          <cell r="D45" t="str">
            <v>EA</v>
          </cell>
          <cell r="E45">
            <v>3500</v>
          </cell>
        </row>
        <row r="46">
          <cell r="B46" t="str">
            <v>F14</v>
          </cell>
          <cell r="C46" t="str">
            <v>Cooling Tower</v>
          </cell>
          <cell r="D46" t="str">
            <v>EA</v>
          </cell>
          <cell r="E46">
            <v>650</v>
          </cell>
        </row>
        <row r="47">
          <cell r="B47" t="str">
            <v>F15</v>
          </cell>
          <cell r="C47" t="str">
            <v>Deaerator</v>
          </cell>
          <cell r="D47" t="str">
            <v>EA</v>
          </cell>
          <cell r="E47">
            <v>750</v>
          </cell>
        </row>
        <row r="48">
          <cell r="B48" t="str">
            <v>F16</v>
          </cell>
          <cell r="C48" t="str">
            <v>Ducts</v>
          </cell>
          <cell r="D48" t="str">
            <v>EA</v>
          </cell>
          <cell r="E48">
            <v>1500</v>
          </cell>
        </row>
        <row r="49">
          <cell r="B49" t="str">
            <v>F17</v>
          </cell>
          <cell r="C49" t="str">
            <v>Evaporator</v>
          </cell>
          <cell r="D49" t="str">
            <v>EA</v>
          </cell>
          <cell r="E49">
            <v>1500</v>
          </cell>
        </row>
        <row r="50">
          <cell r="B50" t="str">
            <v>F18</v>
          </cell>
          <cell r="C50" t="str">
            <v>Exchangers</v>
          </cell>
          <cell r="D50" t="str">
            <v>EA</v>
          </cell>
          <cell r="E50">
            <v>750</v>
          </cell>
        </row>
        <row r="51">
          <cell r="B51" t="str">
            <v>F19</v>
          </cell>
          <cell r="C51" t="str">
            <v>Filters, Separators, Dryers</v>
          </cell>
          <cell r="D51" t="str">
            <v>EA</v>
          </cell>
          <cell r="E51">
            <v>90</v>
          </cell>
        </row>
        <row r="52">
          <cell r="B52" t="str">
            <v>F20</v>
          </cell>
          <cell r="C52" t="str">
            <v>Generator</v>
          </cell>
          <cell r="D52" t="str">
            <v>EA</v>
          </cell>
          <cell r="E52">
            <v>250</v>
          </cell>
        </row>
        <row r="53">
          <cell r="B53" t="str">
            <v>F21</v>
          </cell>
          <cell r="C53" t="str">
            <v>Hoists, Cranes, Elevators</v>
          </cell>
          <cell r="D53" t="str">
            <v>EA</v>
          </cell>
          <cell r="E53">
            <v>300</v>
          </cell>
        </row>
        <row r="54">
          <cell r="B54" t="str">
            <v>F22</v>
          </cell>
          <cell r="C54" t="str">
            <v>Mixers, Agitators</v>
          </cell>
          <cell r="D54" t="str">
            <v>EA</v>
          </cell>
          <cell r="E54">
            <v>85</v>
          </cell>
        </row>
        <row r="55">
          <cell r="B55" t="str">
            <v>F23</v>
          </cell>
          <cell r="C55" t="str">
            <v>Process Heater</v>
          </cell>
          <cell r="D55" t="str">
            <v>EA</v>
          </cell>
          <cell r="E55">
            <v>250</v>
          </cell>
        </row>
        <row r="56">
          <cell r="B56" t="str">
            <v>F31</v>
          </cell>
          <cell r="C56" t="str">
            <v>Baghouse</v>
          </cell>
          <cell r="D56" t="str">
            <v>EA</v>
          </cell>
          <cell r="E56">
            <v>4500</v>
          </cell>
        </row>
        <row r="57">
          <cell r="B57" t="str">
            <v>F32</v>
          </cell>
          <cell r="C57" t="str">
            <v>Precipitator</v>
          </cell>
          <cell r="D57" t="str">
            <v>EA</v>
          </cell>
          <cell r="E57">
            <v>4500</v>
          </cell>
        </row>
        <row r="58">
          <cell r="B58" t="str">
            <v>F33</v>
          </cell>
          <cell r="C58" t="str">
            <v>Compactor</v>
          </cell>
          <cell r="D58" t="str">
            <v>EA</v>
          </cell>
          <cell r="E58">
            <v>1500</v>
          </cell>
        </row>
        <row r="59">
          <cell r="B59" t="str">
            <v>F34</v>
          </cell>
          <cell r="C59" t="str">
            <v>Thickeners</v>
          </cell>
          <cell r="D59" t="str">
            <v>EA</v>
          </cell>
          <cell r="E59">
            <v>2500</v>
          </cell>
        </row>
        <row r="60">
          <cell r="B60" t="str">
            <v>F35</v>
          </cell>
          <cell r="C60" t="str">
            <v>Boilers</v>
          </cell>
          <cell r="E60">
            <v>125</v>
          </cell>
        </row>
        <row r="61">
          <cell r="B61" t="str">
            <v>F36</v>
          </cell>
          <cell r="C61" t="str">
            <v>Process Coolers</v>
          </cell>
          <cell r="E61">
            <v>75</v>
          </cell>
        </row>
        <row r="62">
          <cell r="B62" t="str">
            <v>F40</v>
          </cell>
          <cell r="C62" t="str">
            <v>Loadout facilities and Equipment</v>
          </cell>
          <cell r="D62" t="str">
            <v>HRS</v>
          </cell>
          <cell r="E62">
            <v>750</v>
          </cell>
        </row>
        <row r="63">
          <cell r="B63" t="str">
            <v>F50</v>
          </cell>
          <cell r="C63" t="str">
            <v xml:space="preserve">Water Treating </v>
          </cell>
        </row>
        <row r="64">
          <cell r="B64" t="str">
            <v>F98</v>
          </cell>
          <cell r="C64" t="str">
            <v>Other miscellaneous equipment</v>
          </cell>
        </row>
        <row r="65">
          <cell r="B65" t="str">
            <v>F99</v>
          </cell>
          <cell r="C65" t="str">
            <v>Mechanical Equipment Testing &amp; Maintenance</v>
          </cell>
        </row>
        <row r="66">
          <cell r="B66" t="str">
            <v>G01</v>
          </cell>
          <cell r="C66" t="str">
            <v>Process Piping</v>
          </cell>
          <cell r="D66" t="str">
            <v>M</v>
          </cell>
          <cell r="E66">
            <v>25</v>
          </cell>
        </row>
        <row r="67">
          <cell r="B67" t="str">
            <v>G02</v>
          </cell>
          <cell r="C67" t="str">
            <v>Piping for Drains</v>
          </cell>
          <cell r="D67" t="str">
            <v>M</v>
          </cell>
          <cell r="E67">
            <v>25</v>
          </cell>
        </row>
        <row r="68">
          <cell r="B68" t="str">
            <v>G03</v>
          </cell>
          <cell r="C68" t="str">
            <v>Valves</v>
          </cell>
          <cell r="D68" t="str">
            <v>EA</v>
          </cell>
        </row>
        <row r="69">
          <cell r="B69" t="str">
            <v>G04</v>
          </cell>
          <cell r="C69" t="str">
            <v>Supports</v>
          </cell>
          <cell r="D69" t="str">
            <v>EA</v>
          </cell>
        </row>
        <row r="70">
          <cell r="B70" t="str">
            <v>G05</v>
          </cell>
          <cell r="C70" t="str">
            <v>Process Pipe Site Fabrication</v>
          </cell>
          <cell r="D70" t="str">
            <v>M</v>
          </cell>
          <cell r="E70">
            <v>6</v>
          </cell>
        </row>
        <row r="71">
          <cell r="B71" t="str">
            <v>G30</v>
          </cell>
          <cell r="C71" t="str">
            <v>Distribution Stations</v>
          </cell>
          <cell r="E71">
            <v>120</v>
          </cell>
        </row>
        <row r="72">
          <cell r="B72" t="str">
            <v>G99</v>
          </cell>
          <cell r="C72" t="str">
            <v>Testing</v>
          </cell>
          <cell r="D72" t="str">
            <v>Hrs</v>
          </cell>
          <cell r="E72">
            <v>1500</v>
          </cell>
        </row>
        <row r="73">
          <cell r="B73" t="str">
            <v>H01</v>
          </cell>
          <cell r="C73" t="str">
            <v>HV Power Cable &gt; 0,4 кВ</v>
          </cell>
          <cell r="D73" t="str">
            <v>M</v>
          </cell>
          <cell r="E73">
            <v>7.4999999999999997E-2</v>
          </cell>
        </row>
        <row r="74">
          <cell r="B74" t="str">
            <v>H02</v>
          </cell>
          <cell r="C74" t="str">
            <v>LV Power Cable &lt; 0,4 кВ</v>
          </cell>
          <cell r="D74" t="str">
            <v>M</v>
          </cell>
          <cell r="E74">
            <v>0.05</v>
          </cell>
        </row>
        <row r="75">
          <cell r="B75" t="str">
            <v>H03</v>
          </cell>
          <cell r="C75" t="str">
            <v>Control Cable</v>
          </cell>
          <cell r="D75" t="str">
            <v>M</v>
          </cell>
          <cell r="E75">
            <v>0.05</v>
          </cell>
        </row>
        <row r="76">
          <cell r="B76" t="str">
            <v>H04</v>
          </cell>
          <cell r="C76" t="str">
            <v>Fiber Optics</v>
          </cell>
          <cell r="D76" t="str">
            <v>M</v>
          </cell>
          <cell r="E76">
            <v>0.75</v>
          </cell>
        </row>
        <row r="77">
          <cell r="B77" t="str">
            <v>H05</v>
          </cell>
          <cell r="C77" t="str">
            <v>Conduit</v>
          </cell>
          <cell r="D77" t="str">
            <v>M</v>
          </cell>
          <cell r="E77">
            <v>2.5000000000000001E-2</v>
          </cell>
        </row>
        <row r="78">
          <cell r="B78" t="str">
            <v>H06</v>
          </cell>
          <cell r="C78" t="str">
            <v>Cable Tray, Cable Shelves</v>
          </cell>
          <cell r="D78" t="str">
            <v>M</v>
          </cell>
          <cell r="E78">
            <v>1</v>
          </cell>
        </row>
        <row r="79">
          <cell r="B79" t="str">
            <v>H07</v>
          </cell>
          <cell r="C79" t="str">
            <v>MCC's</v>
          </cell>
          <cell r="D79" t="str">
            <v>EA</v>
          </cell>
          <cell r="E79">
            <v>250</v>
          </cell>
        </row>
        <row r="80">
          <cell r="B80" t="str">
            <v>H08</v>
          </cell>
          <cell r="C80" t="str">
            <v>Electrical Equipment (Panels)</v>
          </cell>
          <cell r="D80" t="str">
            <v>EA</v>
          </cell>
          <cell r="E80">
            <v>250</v>
          </cell>
        </row>
        <row r="81">
          <cell r="B81" t="str">
            <v>H09</v>
          </cell>
          <cell r="C81" t="str">
            <v>Welding Receptacles</v>
          </cell>
          <cell r="D81" t="str">
            <v>EA</v>
          </cell>
          <cell r="E81">
            <v>35</v>
          </cell>
        </row>
        <row r="82">
          <cell r="B82" t="str">
            <v>H10</v>
          </cell>
          <cell r="C82" t="str">
            <v>Transformers</v>
          </cell>
          <cell r="E82">
            <v>350</v>
          </cell>
        </row>
        <row r="83">
          <cell r="B83" t="str">
            <v>H11</v>
          </cell>
          <cell r="C83" t="str">
            <v>Communications (cable, wire, terminations, equipment)</v>
          </cell>
          <cell r="E83">
            <v>1.4999999999999999E-2</v>
          </cell>
        </row>
        <row r="84">
          <cell r="B84" t="str">
            <v>H12</v>
          </cell>
          <cell r="C84" t="str">
            <v>Ground Cable</v>
          </cell>
          <cell r="D84" t="str">
            <v>M</v>
          </cell>
          <cell r="E84">
            <v>12</v>
          </cell>
        </row>
        <row r="85">
          <cell r="B85" t="str">
            <v>H13</v>
          </cell>
          <cell r="C85" t="str">
            <v>Grounding Wells</v>
          </cell>
          <cell r="D85" t="str">
            <v>EA</v>
          </cell>
          <cell r="E85">
            <v>5</v>
          </cell>
        </row>
        <row r="86">
          <cell r="B86" t="str">
            <v>H14</v>
          </cell>
          <cell r="C86" t="str">
            <v>Starters</v>
          </cell>
          <cell r="D86" t="str">
            <v>EA</v>
          </cell>
          <cell r="E86">
            <v>5</v>
          </cell>
        </row>
        <row r="87">
          <cell r="B87" t="str">
            <v>H15</v>
          </cell>
          <cell r="C87" t="str">
            <v>Switches</v>
          </cell>
          <cell r="D87" t="str">
            <v>EA</v>
          </cell>
          <cell r="E87">
            <v>2</v>
          </cell>
        </row>
        <row r="88">
          <cell r="B88" t="str">
            <v>H16</v>
          </cell>
          <cell r="C88" t="str">
            <v>Push Button Stations</v>
          </cell>
          <cell r="D88" t="str">
            <v>EA</v>
          </cell>
          <cell r="E88">
            <v>2</v>
          </cell>
        </row>
        <row r="89">
          <cell r="B89" t="str">
            <v>H17</v>
          </cell>
        </row>
        <row r="90">
          <cell r="B90" t="str">
            <v>H20</v>
          </cell>
          <cell r="C90" t="str">
            <v>Lighting Wiring</v>
          </cell>
          <cell r="D90" t="str">
            <v>M</v>
          </cell>
          <cell r="E90">
            <v>2.5000000000000001E-2</v>
          </cell>
        </row>
        <row r="91">
          <cell r="B91" t="str">
            <v>H21</v>
          </cell>
          <cell r="C91" t="str">
            <v>Light Fixtures</v>
          </cell>
          <cell r="D91" t="str">
            <v>EA</v>
          </cell>
          <cell r="E91">
            <v>12</v>
          </cell>
        </row>
        <row r="92">
          <cell r="B92" t="str">
            <v>H22</v>
          </cell>
          <cell r="C92" t="str">
            <v>Convenience Outlets</v>
          </cell>
          <cell r="D92" t="str">
            <v>EA</v>
          </cell>
          <cell r="E92">
            <v>2</v>
          </cell>
        </row>
        <row r="93">
          <cell r="B93" t="str">
            <v>H23</v>
          </cell>
          <cell r="C93" t="str">
            <v>Lightning Protection</v>
          </cell>
          <cell r="E93">
            <v>15</v>
          </cell>
        </row>
        <row r="94">
          <cell r="B94" t="str">
            <v>H99</v>
          </cell>
          <cell r="C94" t="str">
            <v>Electrical Components Testing</v>
          </cell>
          <cell r="D94" t="str">
            <v>Hrs</v>
          </cell>
          <cell r="E94">
            <v>1500</v>
          </cell>
        </row>
        <row r="95">
          <cell r="B95" t="str">
            <v>I01</v>
          </cell>
          <cell r="C95" t="str">
            <v>Temperature Devices</v>
          </cell>
          <cell r="D95" t="str">
            <v>EA</v>
          </cell>
          <cell r="E95">
            <v>12</v>
          </cell>
        </row>
        <row r="96">
          <cell r="B96" t="str">
            <v>I02</v>
          </cell>
          <cell r="C96" t="str">
            <v>Pressure Devices</v>
          </cell>
          <cell r="D96" t="str">
            <v>EA</v>
          </cell>
          <cell r="E96">
            <v>12</v>
          </cell>
        </row>
        <row r="97">
          <cell r="B97" t="str">
            <v>I03</v>
          </cell>
          <cell r="C97" t="str">
            <v>Flow Devices</v>
          </cell>
          <cell r="D97" t="str">
            <v>EA</v>
          </cell>
          <cell r="E97">
            <v>12</v>
          </cell>
        </row>
        <row r="98">
          <cell r="B98" t="str">
            <v>I04</v>
          </cell>
          <cell r="C98" t="str">
            <v>Analytical Devices</v>
          </cell>
          <cell r="D98" t="str">
            <v>EA</v>
          </cell>
          <cell r="E98">
            <v>12</v>
          </cell>
        </row>
        <row r="99">
          <cell r="B99" t="str">
            <v>I05</v>
          </cell>
          <cell r="C99" t="str">
            <v>Weight Sensors, Scales</v>
          </cell>
          <cell r="D99" t="str">
            <v>EA</v>
          </cell>
          <cell r="E99">
            <v>12</v>
          </cell>
        </row>
        <row r="100">
          <cell r="B100" t="str">
            <v>I06</v>
          </cell>
          <cell r="C100" t="str">
            <v>Orifice Plates</v>
          </cell>
          <cell r="D100" t="str">
            <v>EA</v>
          </cell>
          <cell r="E100">
            <v>12</v>
          </cell>
        </row>
        <row r="101">
          <cell r="B101" t="str">
            <v>I07</v>
          </cell>
          <cell r="C101" t="str">
            <v>Switches, Floats</v>
          </cell>
          <cell r="D101" t="str">
            <v>EA</v>
          </cell>
          <cell r="E101">
            <v>12</v>
          </cell>
        </row>
        <row r="102">
          <cell r="B102" t="str">
            <v>I08</v>
          </cell>
          <cell r="C102" t="str">
            <v>Control Valves</v>
          </cell>
          <cell r="D102" t="str">
            <v>EA</v>
          </cell>
          <cell r="E102">
            <v>12</v>
          </cell>
        </row>
        <row r="103">
          <cell r="B103" t="str">
            <v>I09</v>
          </cell>
          <cell r="C103" t="str">
            <v>Relief Valves</v>
          </cell>
          <cell r="D103" t="str">
            <v>EA</v>
          </cell>
          <cell r="E103">
            <v>12</v>
          </cell>
        </row>
        <row r="104">
          <cell r="B104" t="str">
            <v>I10</v>
          </cell>
          <cell r="C104" t="str">
            <v>Annunciators</v>
          </cell>
          <cell r="D104" t="str">
            <v>EA</v>
          </cell>
          <cell r="E104">
            <v>12</v>
          </cell>
        </row>
        <row r="105">
          <cell r="B105" t="str">
            <v>I11</v>
          </cell>
          <cell r="C105" t="str">
            <v>DCS (Digital Control Systems)</v>
          </cell>
          <cell r="E105">
            <v>1200</v>
          </cell>
        </row>
        <row r="106">
          <cell r="B106" t="str">
            <v>I12</v>
          </cell>
          <cell r="C106" t="str">
            <v>Packaged Controls</v>
          </cell>
          <cell r="E106">
            <v>350</v>
          </cell>
        </row>
        <row r="107">
          <cell r="B107" t="str">
            <v>J01</v>
          </cell>
          <cell r="C107" t="str">
            <v>Exterior Architectural Finishes, siding</v>
          </cell>
          <cell r="D107" t="str">
            <v>SM</v>
          </cell>
          <cell r="E107">
            <v>0.15</v>
          </cell>
        </row>
        <row r="108">
          <cell r="B108" t="str">
            <v>J02</v>
          </cell>
          <cell r="C108" t="str">
            <v>Interior Architectural Finishes, siding</v>
          </cell>
          <cell r="D108" t="str">
            <v>SM</v>
          </cell>
          <cell r="E108">
            <v>0.15</v>
          </cell>
        </row>
        <row r="109">
          <cell r="B109" t="str">
            <v>J03</v>
          </cell>
          <cell r="C109" t="str">
            <v>Painting</v>
          </cell>
          <cell r="D109" t="str">
            <v>SM</v>
          </cell>
          <cell r="E109">
            <v>1.4999999999999999E-2</v>
          </cell>
        </row>
        <row r="110">
          <cell r="B110" t="str">
            <v>J04</v>
          </cell>
          <cell r="C110" t="str">
            <v>Windows</v>
          </cell>
          <cell r="D110" t="str">
            <v>SM</v>
          </cell>
          <cell r="E110">
            <v>2</v>
          </cell>
        </row>
        <row r="111">
          <cell r="B111" t="str">
            <v>J05</v>
          </cell>
          <cell r="C111" t="str">
            <v xml:space="preserve">Doors </v>
          </cell>
          <cell r="D111" t="str">
            <v>EA</v>
          </cell>
          <cell r="E111">
            <v>18</v>
          </cell>
        </row>
        <row r="112">
          <cell r="B112" t="str">
            <v>J06</v>
          </cell>
          <cell r="C112" t="str">
            <v>Finished Floors</v>
          </cell>
          <cell r="D112" t="str">
            <v>SM</v>
          </cell>
          <cell r="E112">
            <v>0.3</v>
          </cell>
        </row>
        <row r="113">
          <cell r="B113" t="str">
            <v>J07</v>
          </cell>
          <cell r="C113" t="str">
            <v>Bathroom Fixtures</v>
          </cell>
          <cell r="D113" t="str">
            <v>EA</v>
          </cell>
          <cell r="E113">
            <v>25</v>
          </cell>
        </row>
        <row r="114">
          <cell r="B114" t="str">
            <v>J08</v>
          </cell>
          <cell r="C114" t="str">
            <v>Heaters</v>
          </cell>
          <cell r="D114" t="str">
            <v>Sections</v>
          </cell>
          <cell r="E114">
            <v>40</v>
          </cell>
        </row>
        <row r="115">
          <cell r="B115" t="str">
            <v>J09</v>
          </cell>
          <cell r="C115" t="str">
            <v>HVAC (Incl Ductwork, Dampers, Coolers, Heaters, Compressors)</v>
          </cell>
          <cell r="D115" t="str">
            <v>M</v>
          </cell>
          <cell r="E115">
            <v>3.5</v>
          </cell>
        </row>
        <row r="116">
          <cell r="B116" t="str">
            <v>J10</v>
          </cell>
          <cell r="C116" t="str">
            <v>Sandwich Panels</v>
          </cell>
          <cell r="D116" t="str">
            <v>SM</v>
          </cell>
          <cell r="E116">
            <v>8</v>
          </cell>
        </row>
        <row r="117">
          <cell r="B117" t="str">
            <v>J11</v>
          </cell>
          <cell r="C117" t="str">
            <v>Roofing</v>
          </cell>
          <cell r="D117" t="str">
            <v>SM</v>
          </cell>
          <cell r="E117">
            <v>6</v>
          </cell>
        </row>
        <row r="118">
          <cell r="B118" t="str">
            <v>J12</v>
          </cell>
          <cell r="C118" t="str">
            <v>Facilities Maintenance</v>
          </cell>
        </row>
        <row r="119">
          <cell r="B119" t="str">
            <v>J13</v>
          </cell>
          <cell r="C119" t="str">
            <v>Lockers</v>
          </cell>
          <cell r="D119" t="str">
            <v>ea</v>
          </cell>
          <cell r="E119">
            <v>12</v>
          </cell>
        </row>
        <row r="120">
          <cell r="B120" t="str">
            <v>J14</v>
          </cell>
          <cell r="C120" t="str">
            <v>Permanent Laundry Facilities</v>
          </cell>
          <cell r="E120">
            <v>350</v>
          </cell>
        </row>
        <row r="121">
          <cell r="B121" t="str">
            <v>J15</v>
          </cell>
          <cell r="C121" t="str">
            <v>Brickwork</v>
          </cell>
          <cell r="D121" t="str">
            <v>SM</v>
          </cell>
          <cell r="E121">
            <v>0.25</v>
          </cell>
        </row>
        <row r="122">
          <cell r="B122" t="str">
            <v>J16</v>
          </cell>
          <cell r="C122" t="str">
            <v>Gates</v>
          </cell>
          <cell r="D122" t="str">
            <v>EA</v>
          </cell>
          <cell r="E122">
            <v>15</v>
          </cell>
        </row>
        <row r="123">
          <cell r="B123" t="str">
            <v>K01</v>
          </cell>
          <cell r="C123" t="str">
            <v>Piping Insulation</v>
          </cell>
          <cell r="D123" t="str">
            <v>SM</v>
          </cell>
          <cell r="E123">
            <v>0.35</v>
          </cell>
        </row>
        <row r="124">
          <cell r="B124" t="str">
            <v>K02</v>
          </cell>
          <cell r="C124" t="str">
            <v>Process Equipment Insulation</v>
          </cell>
          <cell r="D124" t="str">
            <v>SM</v>
          </cell>
          <cell r="E124">
            <v>0.35</v>
          </cell>
        </row>
        <row r="125">
          <cell r="B125" t="str">
            <v>K03</v>
          </cell>
          <cell r="C125" t="str">
            <v>Comfort Insulation</v>
          </cell>
          <cell r="D125" t="str">
            <v>SM</v>
          </cell>
          <cell r="E125">
            <v>0.35</v>
          </cell>
        </row>
        <row r="126">
          <cell r="B126" t="str">
            <v>L01</v>
          </cell>
          <cell r="C126" t="str">
            <v>Structural, Fire Proofing</v>
          </cell>
          <cell r="D126" t="str">
            <v>SM</v>
          </cell>
          <cell r="E126">
            <v>0.25</v>
          </cell>
        </row>
        <row r="127">
          <cell r="B127" t="str">
            <v>L02</v>
          </cell>
          <cell r="C127" t="str">
            <v>Fire Detection, Suppression</v>
          </cell>
          <cell r="D127" t="str">
            <v>SM</v>
          </cell>
          <cell r="E127">
            <v>0.25</v>
          </cell>
        </row>
        <row r="128">
          <cell r="B128" t="str">
            <v>L03</v>
          </cell>
          <cell r="C128" t="str">
            <v>Fire protection</v>
          </cell>
          <cell r="D128" t="str">
            <v>SM</v>
          </cell>
          <cell r="E128">
            <v>0.35</v>
          </cell>
        </row>
        <row r="129">
          <cell r="B129" t="str">
            <v>M01</v>
          </cell>
          <cell r="C129" t="str">
            <v>Sinking</v>
          </cell>
          <cell r="D129" t="str">
            <v>CM</v>
          </cell>
          <cell r="E129">
            <v>125</v>
          </cell>
        </row>
        <row r="130">
          <cell r="B130" t="str">
            <v>M02</v>
          </cell>
          <cell r="C130" t="str">
            <v>Drilling</v>
          </cell>
          <cell r="D130" t="str">
            <v>M</v>
          </cell>
          <cell r="E130">
            <v>0.35</v>
          </cell>
        </row>
        <row r="131">
          <cell r="B131" t="str">
            <v>M03</v>
          </cell>
          <cell r="C131" t="str">
            <v>Blasting</v>
          </cell>
          <cell r="D131" t="str">
            <v>HRS</v>
          </cell>
          <cell r="E131">
            <v>2000</v>
          </cell>
        </row>
        <row r="132">
          <cell r="B132" t="str">
            <v>M04</v>
          </cell>
          <cell r="C132" t="str">
            <v>Mucking</v>
          </cell>
          <cell r="D132" t="str">
            <v>CM</v>
          </cell>
          <cell r="E132">
            <v>25</v>
          </cell>
        </row>
        <row r="133">
          <cell r="B133" t="str">
            <v>M05</v>
          </cell>
          <cell r="C133" t="str">
            <v>Dewatering</v>
          </cell>
          <cell r="D133" t="str">
            <v>HRS</v>
          </cell>
          <cell r="E133">
            <v>2000</v>
          </cell>
        </row>
        <row r="134">
          <cell r="B134" t="str">
            <v>M06</v>
          </cell>
          <cell r="C134" t="str">
            <v>Bolts &amp; Screening</v>
          </cell>
          <cell r="D134" t="str">
            <v>EA</v>
          </cell>
          <cell r="E134">
            <v>5</v>
          </cell>
        </row>
        <row r="135">
          <cell r="B135" t="str">
            <v>M07</v>
          </cell>
          <cell r="C135" t="str">
            <v>Tubbing</v>
          </cell>
          <cell r="D135" t="str">
            <v>EA</v>
          </cell>
          <cell r="E135">
            <v>25</v>
          </cell>
        </row>
        <row r="136">
          <cell r="B136" t="str">
            <v>M08</v>
          </cell>
          <cell r="C136" t="str">
            <v>Concrete</v>
          </cell>
          <cell r="D136" t="str">
            <v>CM</v>
          </cell>
          <cell r="E136">
            <v>8</v>
          </cell>
        </row>
        <row r="137">
          <cell r="B137" t="str">
            <v>M09</v>
          </cell>
          <cell r="C137" t="str">
            <v>Backwall Grouting</v>
          </cell>
          <cell r="D137" t="str">
            <v>CM</v>
          </cell>
          <cell r="E137">
            <v>15</v>
          </cell>
        </row>
        <row r="138">
          <cell r="B138" t="str">
            <v>M10</v>
          </cell>
          <cell r="C138" t="str">
            <v>Galloway/Equipment Maintenance</v>
          </cell>
          <cell r="D138" t="str">
            <v>HRS</v>
          </cell>
          <cell r="E138">
            <v>3500</v>
          </cell>
        </row>
        <row r="139">
          <cell r="B139" t="str">
            <v>M11</v>
          </cell>
          <cell r="C139" t="str">
            <v>Freezing</v>
          </cell>
        </row>
        <row r="140">
          <cell r="B140" t="str">
            <v>M12</v>
          </cell>
          <cell r="C140" t="str">
            <v>Mine Repair Shops Development and Maintenance</v>
          </cell>
        </row>
        <row r="142">
          <cell r="B142" t="str">
            <v>M81</v>
          </cell>
          <cell r="C142" t="str">
            <v>Permanent Hoists</v>
          </cell>
          <cell r="D142" t="str">
            <v>EA</v>
          </cell>
          <cell r="E142">
            <v>3500</v>
          </cell>
        </row>
        <row r="143">
          <cell r="B143" t="str">
            <v>M82</v>
          </cell>
          <cell r="C143" t="str">
            <v>Ropes and Guides</v>
          </cell>
          <cell r="D143" t="str">
            <v>MT</v>
          </cell>
          <cell r="E143">
            <v>4500</v>
          </cell>
        </row>
        <row r="144">
          <cell r="B144" t="str">
            <v>M83</v>
          </cell>
          <cell r="C144" t="str">
            <v>Crash Steel</v>
          </cell>
          <cell r="D144" t="str">
            <v>MT</v>
          </cell>
          <cell r="E144">
            <v>60</v>
          </cell>
        </row>
        <row r="145">
          <cell r="B145" t="str">
            <v>M84</v>
          </cell>
          <cell r="C145" t="str">
            <v>Bins</v>
          </cell>
          <cell r="D145" t="str">
            <v>M</v>
          </cell>
          <cell r="E145">
            <v>60</v>
          </cell>
        </row>
        <row r="146">
          <cell r="B146" t="str">
            <v>M85</v>
          </cell>
          <cell r="C146" t="str">
            <v>Conveyors</v>
          </cell>
          <cell r="D146" t="str">
            <v>EA</v>
          </cell>
          <cell r="E146">
            <v>5</v>
          </cell>
        </row>
        <row r="147">
          <cell r="B147" t="str">
            <v>M86</v>
          </cell>
          <cell r="C147" t="str">
            <v>Cages</v>
          </cell>
          <cell r="D147" t="str">
            <v>EA</v>
          </cell>
          <cell r="E147">
            <v>3000</v>
          </cell>
        </row>
        <row r="148">
          <cell r="B148" t="str">
            <v>M87</v>
          </cell>
          <cell r="C148" t="str">
            <v>Skips</v>
          </cell>
          <cell r="D148" t="str">
            <v>M</v>
          </cell>
          <cell r="E148">
            <v>4000</v>
          </cell>
        </row>
        <row r="149">
          <cell r="B149" t="str">
            <v>M88</v>
          </cell>
          <cell r="C149" t="str">
            <v>Doors</v>
          </cell>
          <cell r="D149" t="str">
            <v>EA</v>
          </cell>
          <cell r="E149">
            <v>125</v>
          </cell>
        </row>
        <row r="150">
          <cell r="B150" t="str">
            <v>M89</v>
          </cell>
          <cell r="C150" t="str">
            <v>Dumps</v>
          </cell>
          <cell r="D150" t="str">
            <v>EA</v>
          </cell>
          <cell r="E150">
            <v>350</v>
          </cell>
        </row>
        <row r="151">
          <cell r="B151" t="str">
            <v>M90</v>
          </cell>
          <cell r="C151" t="str">
            <v>Trucks, Shuttles, Cars, Miners</v>
          </cell>
          <cell r="D151" t="str">
            <v>EA</v>
          </cell>
          <cell r="E151">
            <v>7500</v>
          </cell>
        </row>
        <row r="152">
          <cell r="B152" t="str">
            <v>M91</v>
          </cell>
          <cell r="C152" t="str">
            <v>Ventilation Fans, Heaters, Duct</v>
          </cell>
          <cell r="D152" t="str">
            <v>EA</v>
          </cell>
          <cell r="E152">
            <v>2500</v>
          </cell>
        </row>
        <row r="153">
          <cell r="B153" t="str">
            <v>N01</v>
          </cell>
          <cell r="C153" t="str">
            <v>Staff Salaries</v>
          </cell>
        </row>
        <row r="154">
          <cell r="B154" t="str">
            <v>N02</v>
          </cell>
          <cell r="C154" t="str">
            <v>Staff Expenses (Travel)</v>
          </cell>
        </row>
        <row r="155">
          <cell r="B155" t="str">
            <v>N03</v>
          </cell>
          <cell r="C155" t="str">
            <v>Safety Supplies, First Aid, Personnel Protective Apparel &amp; Equipment, Training</v>
          </cell>
        </row>
        <row r="156">
          <cell r="B156" t="str">
            <v>N04</v>
          </cell>
          <cell r="C156" t="str">
            <v>Temporary Facilities (Structures)</v>
          </cell>
        </row>
        <row r="157">
          <cell r="B157" t="str">
            <v>N05</v>
          </cell>
          <cell r="C157" t="str">
            <v>Construction Supplies</v>
          </cell>
        </row>
        <row r="158">
          <cell r="B158" t="str">
            <v>N06</v>
          </cell>
          <cell r="C158" t="str">
            <v>Consumables (Weld Rod, Gases)</v>
          </cell>
        </row>
        <row r="159">
          <cell r="B159" t="str">
            <v>N07</v>
          </cell>
          <cell r="C159" t="str">
            <v>Expendables</v>
          </cell>
        </row>
        <row r="160">
          <cell r="B160" t="str">
            <v>N08</v>
          </cell>
          <cell r="C160" t="str">
            <v>Small Tools</v>
          </cell>
        </row>
        <row r="161">
          <cell r="B161" t="str">
            <v>N09</v>
          </cell>
          <cell r="C161" t="str">
            <v>Furniture &amp; Equipment,  (Temporary Office Furnishings)</v>
          </cell>
        </row>
        <row r="162">
          <cell r="B162" t="str">
            <v>N10</v>
          </cell>
          <cell r="C162" t="str">
            <v>Facilities Testing, QA/QC</v>
          </cell>
        </row>
        <row r="163">
          <cell r="B163" t="str">
            <v>N11</v>
          </cell>
          <cell r="C163" t="str">
            <v>Utilities and services</v>
          </cell>
        </row>
        <row r="164">
          <cell r="B164" t="str">
            <v>N12</v>
          </cell>
          <cell r="C164" t="str">
            <v>Utilities &amp; Services CONSTRUCTION</v>
          </cell>
        </row>
        <row r="165">
          <cell r="B165" t="str">
            <v>N20</v>
          </cell>
        </row>
        <row r="166">
          <cell r="B166" t="str">
            <v>N21</v>
          </cell>
          <cell r="C166" t="str">
            <v>Workers Meals, Laundry, Services, Dormitories</v>
          </cell>
        </row>
        <row r="167">
          <cell r="B167" t="str">
            <v>N30</v>
          </cell>
          <cell r="C167" t="str">
            <v>Construction Equipment</v>
          </cell>
        </row>
        <row r="168">
          <cell r="B168" t="str">
            <v>N31</v>
          </cell>
          <cell r="C168" t="str">
            <v>Fuels, Oils, Parts</v>
          </cell>
        </row>
        <row r="169">
          <cell r="B169" t="str">
            <v>N40</v>
          </cell>
          <cell r="C169" t="str">
            <v>Land Rentals</v>
          </cell>
        </row>
        <row r="170">
          <cell r="B170" t="str">
            <v>N50</v>
          </cell>
          <cell r="C170" t="str">
            <v>Training, Educational Programs</v>
          </cell>
        </row>
        <row r="171">
          <cell r="B171" t="str">
            <v>N60</v>
          </cell>
          <cell r="C171" t="str">
            <v>Site and Personnel Transportation Services</v>
          </cell>
        </row>
        <row r="172">
          <cell r="B172" t="str">
            <v>N61</v>
          </cell>
          <cell r="C172" t="str">
            <v>Security Services</v>
          </cell>
        </row>
        <row r="173">
          <cell r="B173" t="str">
            <v>N70</v>
          </cell>
          <cell r="C173" t="str">
            <v>Winterization - personnel, equipment, supplies</v>
          </cell>
        </row>
        <row r="174">
          <cell r="B174" t="str">
            <v>N71</v>
          </cell>
          <cell r="C174" t="str">
            <v>Transportation costs</v>
          </cell>
        </row>
        <row r="175">
          <cell r="B175" t="str">
            <v>O10</v>
          </cell>
          <cell r="C175" t="str">
            <v>Design Engineering Salaries, Supervision of Contractors</v>
          </cell>
        </row>
        <row r="176">
          <cell r="B176" t="str">
            <v>O11</v>
          </cell>
          <cell r="C176" t="str">
            <v>Design Engineering Expenses</v>
          </cell>
        </row>
        <row r="177">
          <cell r="B177" t="str">
            <v>O20</v>
          </cell>
          <cell r="C177" t="str">
            <v>Outside Engineering - Salaries &amp; Expenses</v>
          </cell>
        </row>
        <row r="178">
          <cell r="B178" t="str">
            <v>O30</v>
          </cell>
          <cell r="C178" t="str">
            <v>Engineering Consultants - Salaries &amp; Expenses</v>
          </cell>
        </row>
        <row r="179">
          <cell r="B179" t="str">
            <v>O40</v>
          </cell>
          <cell r="C179" t="str">
            <v>Specialty Testing: Research &amp; Development, Licenses</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вод"/>
      <sheetName val="стоимость объектов"/>
      <sheetName val="стоимость объектов по утверждКС"/>
      <sheetName val="Лист15"/>
      <sheetName val="База данных Capex 23.06"/>
      <sheetName val="Для анализа-30.09.2015"/>
      <sheetName val="Capex 12102015"/>
      <sheetName val="для СД пересчет в дол"/>
      <sheetName val="3-й ствол"/>
      <sheetName val="КТГ"/>
      <sheetName val="01.Скиповой ствол"/>
      <sheetName val="02. Клетьевой ствол"/>
      <sheetName val="03. ПГДУ"/>
      <sheetName val="04. ПГКУ"/>
      <sheetName val="05. ПГУВРКТ"/>
      <sheetName val="06. ПГУЭС"/>
      <sheetName val="Дороги"/>
      <sheetName val="07. ПУР"/>
      <sheetName val="08. АБК рудника"/>
      <sheetName val="08. АСОДУ"/>
      <sheetName val="ПГУММ"/>
      <sheetName val="Руддвор"/>
      <sheetName val="ПГУБВР"/>
      <sheetName val="ПГУСТиД"/>
      <sheetName val="ППЗР"/>
      <sheetName val="УВП"/>
      <sheetName val="УГРР"/>
      <sheetName val="ПРР"/>
      <sheetName val="Лист7"/>
      <sheetName val="Склад ангарного типа"/>
      <sheetName val="ПИР"/>
      <sheetName val="Шаблон"/>
      <sheetName val="Для графика финансирования"/>
      <sheetName val="Sheet1"/>
      <sheetName val="Sheet2"/>
      <sheetName val="Sheet4"/>
      <sheetName val="Главный корпус"/>
      <sheetName val="Sheet6"/>
      <sheetName val="Солеотвал 1 очередь"/>
      <sheetName val="Sheet8"/>
      <sheetName val="шламохранилище"/>
      <sheetName val="Sheet12"/>
      <sheetName val="Sheet9"/>
      <sheetName val="Sheet11"/>
      <sheetName val="Sheet10"/>
      <sheetName val="Sheet13"/>
      <sheetName val="СС №1"/>
      <sheetName val="КС№2"/>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code</v>
          </cell>
          <cell r="C1" t="str">
            <v>Desc</v>
          </cell>
          <cell r="D1" t="str">
            <v>Unit</v>
          </cell>
          <cell r="E1" t="str">
            <v>Rate</v>
          </cell>
        </row>
        <row r="2">
          <cell r="B2" t="str">
            <v>A01</v>
          </cell>
          <cell r="C2" t="str">
            <v>General Site Clearing, Demolition</v>
          </cell>
          <cell r="D2" t="str">
            <v>AC</v>
          </cell>
          <cell r="E2">
            <v>1.5</v>
          </cell>
        </row>
        <row r="3">
          <cell r="B3" t="str">
            <v>A02</v>
          </cell>
          <cell r="C3" t="str">
            <v xml:space="preserve">Site Drainage </v>
          </cell>
          <cell r="D3" t="str">
            <v>HRS</v>
          </cell>
          <cell r="E3">
            <v>1500</v>
          </cell>
        </row>
        <row r="4">
          <cell r="B4" t="str">
            <v>A03</v>
          </cell>
          <cell r="C4" t="str">
            <v>Site Fill, Compaction</v>
          </cell>
          <cell r="D4" t="str">
            <v>CM</v>
          </cell>
          <cell r="E4">
            <v>0.15</v>
          </cell>
        </row>
        <row r="5">
          <cell r="B5" t="str">
            <v>A04</v>
          </cell>
          <cell r="C5" t="str">
            <v>Wellpoint</v>
          </cell>
          <cell r="D5" t="str">
            <v>HRS</v>
          </cell>
          <cell r="E5">
            <v>1500</v>
          </cell>
        </row>
        <row r="6">
          <cell r="B6" t="str">
            <v>A05</v>
          </cell>
          <cell r="C6" t="str">
            <v>Foundation Piling (Driven Piles)</v>
          </cell>
          <cell r="D6" t="str">
            <v>EA</v>
          </cell>
          <cell r="E6">
            <v>4</v>
          </cell>
        </row>
        <row r="7">
          <cell r="B7" t="str">
            <v>A06</v>
          </cell>
          <cell r="C7" t="str">
            <v>Augercast Piles</v>
          </cell>
          <cell r="D7" t="str">
            <v>CM</v>
          </cell>
          <cell r="E7">
            <v>20</v>
          </cell>
        </row>
        <row r="8">
          <cell r="B8" t="str">
            <v>B01</v>
          </cell>
          <cell r="C8" t="str">
            <v>Excavation</v>
          </cell>
          <cell r="D8" t="str">
            <v>CM</v>
          </cell>
          <cell r="E8">
            <v>0.15</v>
          </cell>
        </row>
        <row r="9">
          <cell r="B9" t="str">
            <v>B02</v>
          </cell>
          <cell r="C9" t="str">
            <v>Backfill</v>
          </cell>
          <cell r="D9" t="str">
            <v>CM</v>
          </cell>
          <cell r="E9">
            <v>0.35</v>
          </cell>
        </row>
        <row r="10">
          <cell r="B10" t="str">
            <v>B03</v>
          </cell>
          <cell r="C10" t="str">
            <v>Dewatering</v>
          </cell>
          <cell r="D10" t="str">
            <v>HRS</v>
          </cell>
          <cell r="E10">
            <v>1500</v>
          </cell>
        </row>
        <row r="11">
          <cell r="B11" t="str">
            <v>B21</v>
          </cell>
          <cell r="C11" t="str">
            <v>Rail Bed Preparation</v>
          </cell>
          <cell r="D11" t="str">
            <v>CM</v>
          </cell>
          <cell r="E11">
            <v>0.35</v>
          </cell>
        </row>
        <row r="12">
          <cell r="B12" t="str">
            <v>B22</v>
          </cell>
          <cell r="C12" t="str">
            <v>Ballast</v>
          </cell>
          <cell r="D12" t="str">
            <v>CM</v>
          </cell>
          <cell r="E12">
            <v>0.2</v>
          </cell>
        </row>
        <row r="13">
          <cell r="B13" t="str">
            <v>B23</v>
          </cell>
          <cell r="C13" t="str">
            <v>Rail Installation</v>
          </cell>
          <cell r="D13" t="str">
            <v>M</v>
          </cell>
          <cell r="E13">
            <v>2</v>
          </cell>
        </row>
        <row r="14">
          <cell r="B14" t="str">
            <v>B24</v>
          </cell>
          <cell r="C14" t="str">
            <v>Crossings Instrumentation, operators</v>
          </cell>
          <cell r="D14" t="str">
            <v>EA</v>
          </cell>
          <cell r="E14">
            <v>50</v>
          </cell>
        </row>
        <row r="15">
          <cell r="B15" t="str">
            <v>B25</v>
          </cell>
          <cell r="C15" t="str">
            <v>Road Bed Preparation</v>
          </cell>
          <cell r="D15" t="str">
            <v>CM</v>
          </cell>
          <cell r="E15">
            <v>0.5</v>
          </cell>
        </row>
        <row r="16">
          <cell r="B16" t="str">
            <v>B26</v>
          </cell>
          <cell r="C16" t="str">
            <v>Ditching</v>
          </cell>
          <cell r="D16" t="str">
            <v>CM</v>
          </cell>
          <cell r="E16">
            <v>0.65</v>
          </cell>
        </row>
        <row r="17">
          <cell r="B17" t="str">
            <v>B27</v>
          </cell>
          <cell r="C17" t="str">
            <v>Paving</v>
          </cell>
          <cell r="D17" t="str">
            <v>SM</v>
          </cell>
          <cell r="E17">
            <v>0.12</v>
          </cell>
        </row>
        <row r="18">
          <cell r="B18" t="str">
            <v>B28</v>
          </cell>
          <cell r="C18" t="str">
            <v>Drains/Gutters</v>
          </cell>
          <cell r="D18" t="str">
            <v>M</v>
          </cell>
          <cell r="E18">
            <v>35</v>
          </cell>
        </row>
        <row r="19">
          <cell r="B19" t="str">
            <v>B29</v>
          </cell>
          <cell r="C19" t="str">
            <v>Overpasses, Bridges, Crossovers</v>
          </cell>
          <cell r="D19" t="str">
            <v>EA</v>
          </cell>
          <cell r="E19">
            <v>1200</v>
          </cell>
        </row>
        <row r="20">
          <cell r="B20" t="str">
            <v>C01</v>
          </cell>
          <cell r="C20" t="str">
            <v>Structural  Steel</v>
          </cell>
          <cell r="D20" t="str">
            <v>MT</v>
          </cell>
          <cell r="E20">
            <v>45</v>
          </cell>
        </row>
        <row r="21">
          <cell r="B21" t="str">
            <v>C02</v>
          </cell>
          <cell r="C21" t="str">
            <v>Grating</v>
          </cell>
          <cell r="D21" t="str">
            <v>SM</v>
          </cell>
          <cell r="E21">
            <v>3</v>
          </cell>
        </row>
        <row r="22">
          <cell r="B22" t="str">
            <v>C03</v>
          </cell>
          <cell r="C22" t="str">
            <v>Plating</v>
          </cell>
          <cell r="D22" t="str">
            <v>SM</v>
          </cell>
          <cell r="E22">
            <v>3</v>
          </cell>
        </row>
        <row r="23">
          <cell r="B23" t="str">
            <v>C04</v>
          </cell>
          <cell r="C23" t="str">
            <v>Stairs, Ladders</v>
          </cell>
          <cell r="D23" t="str">
            <v>EA</v>
          </cell>
          <cell r="E23">
            <v>4</v>
          </cell>
        </row>
        <row r="24">
          <cell r="B24" t="str">
            <v>C05</v>
          </cell>
          <cell r="C24" t="str">
            <v>Handrail</v>
          </cell>
          <cell r="D24" t="str">
            <v xml:space="preserve">M </v>
          </cell>
          <cell r="E24">
            <v>1.5</v>
          </cell>
        </row>
        <row r="25">
          <cell r="B25" t="str">
            <v>D01</v>
          </cell>
          <cell r="C25" t="str">
            <v>Fill Concrete</v>
          </cell>
          <cell r="D25" t="str">
            <v>CM</v>
          </cell>
          <cell r="E25">
            <v>3</v>
          </cell>
        </row>
        <row r="26">
          <cell r="B26" t="str">
            <v>D02</v>
          </cell>
          <cell r="C26" t="str">
            <v>Structural Concrete</v>
          </cell>
          <cell r="D26" t="str">
            <v>CM</v>
          </cell>
          <cell r="E26">
            <v>8</v>
          </cell>
        </row>
        <row r="27">
          <cell r="B27" t="str">
            <v>D03</v>
          </cell>
          <cell r="C27" t="str">
            <v>Grout</v>
          </cell>
          <cell r="D27" t="str">
            <v>CM</v>
          </cell>
          <cell r="E27">
            <v>25</v>
          </cell>
        </row>
        <row r="28">
          <cell r="B28" t="str">
            <v>D04</v>
          </cell>
          <cell r="C28" t="str">
            <v>Waterproofing</v>
          </cell>
          <cell r="D28" t="str">
            <v>SM</v>
          </cell>
          <cell r="E28">
            <v>2</v>
          </cell>
        </row>
        <row r="29">
          <cell r="B29" t="str">
            <v>D05</v>
          </cell>
          <cell r="C29" t="str">
            <v>Concrete Blockwork</v>
          </cell>
          <cell r="D29" t="str">
            <v>SM</v>
          </cell>
          <cell r="E29">
            <v>12</v>
          </cell>
        </row>
        <row r="30">
          <cell r="B30" t="str">
            <v>D99</v>
          </cell>
          <cell r="C30" t="str">
            <v>Testing</v>
          </cell>
        </row>
        <row r="31">
          <cell r="B31" t="str">
            <v>E01</v>
          </cell>
          <cell r="C31" t="str">
            <v>Fixed price, turnkey, Building Contract Costs</v>
          </cell>
        </row>
        <row r="32">
          <cell r="B32" t="str">
            <v>E02</v>
          </cell>
          <cell r="C32" t="str">
            <v>General Maintenance of Housing and Social Facilities</v>
          </cell>
        </row>
        <row r="33">
          <cell r="B33" t="str">
            <v>F01</v>
          </cell>
          <cell r="C33" t="str">
            <v>Pumps</v>
          </cell>
          <cell r="D33" t="str">
            <v>EA</v>
          </cell>
          <cell r="E33">
            <v>60</v>
          </cell>
        </row>
        <row r="34">
          <cell r="B34" t="str">
            <v>F02</v>
          </cell>
          <cell r="C34" t="str">
            <v>Motors when NOT part of a unit</v>
          </cell>
          <cell r="D34" t="str">
            <v>EA</v>
          </cell>
          <cell r="E34">
            <v>25</v>
          </cell>
        </row>
        <row r="35">
          <cell r="B35" t="str">
            <v>F03</v>
          </cell>
          <cell r="C35" t="str">
            <v>Conveyors</v>
          </cell>
          <cell r="D35" t="str">
            <v>M</v>
          </cell>
          <cell r="E35">
            <v>3</v>
          </cell>
        </row>
        <row r="36">
          <cell r="B36" t="str">
            <v>F04</v>
          </cell>
          <cell r="C36" t="str">
            <v>Tanks</v>
          </cell>
          <cell r="D36" t="str">
            <v>EA</v>
          </cell>
          <cell r="E36">
            <v>1200</v>
          </cell>
        </row>
        <row r="37">
          <cell r="B37" t="str">
            <v>F05</v>
          </cell>
          <cell r="C37" t="str">
            <v>Pressure Vessels</v>
          </cell>
          <cell r="D37" t="str">
            <v>EA</v>
          </cell>
          <cell r="E37">
            <v>2500</v>
          </cell>
        </row>
        <row r="38">
          <cell r="B38" t="str">
            <v>F06</v>
          </cell>
          <cell r="C38" t="str">
            <v>Site Fabricated (Tanks or Vessels)</v>
          </cell>
          <cell r="D38" t="str">
            <v>EA</v>
          </cell>
          <cell r="E38">
            <v>7500</v>
          </cell>
        </row>
        <row r="39">
          <cell r="B39" t="str">
            <v>F07</v>
          </cell>
          <cell r="C39" t="str">
            <v>Crushers</v>
          </cell>
          <cell r="D39" t="str">
            <v>EA</v>
          </cell>
          <cell r="E39">
            <v>3500</v>
          </cell>
        </row>
        <row r="40">
          <cell r="B40" t="str">
            <v>F08</v>
          </cell>
          <cell r="C40" t="str">
            <v>Grinders, Granulators</v>
          </cell>
          <cell r="D40" t="str">
            <v>EA</v>
          </cell>
          <cell r="E40">
            <v>2500</v>
          </cell>
        </row>
        <row r="41">
          <cell r="B41" t="str">
            <v>F09</v>
          </cell>
          <cell r="C41" t="str">
            <v>Flotation Equipment</v>
          </cell>
          <cell r="D41" t="str">
            <v>EA</v>
          </cell>
          <cell r="E41">
            <v>3500</v>
          </cell>
        </row>
        <row r="42">
          <cell r="B42" t="str">
            <v>F10</v>
          </cell>
          <cell r="C42" t="str">
            <v>Turbines</v>
          </cell>
          <cell r="D42" t="str">
            <v>EA</v>
          </cell>
          <cell r="E42">
            <v>4000</v>
          </cell>
        </row>
        <row r="43">
          <cell r="B43" t="str">
            <v>F11</v>
          </cell>
          <cell r="C43" t="str">
            <v>Cyclones</v>
          </cell>
          <cell r="D43" t="str">
            <v>EA</v>
          </cell>
          <cell r="E43">
            <v>1500</v>
          </cell>
        </row>
        <row r="44">
          <cell r="B44" t="str">
            <v>F12</v>
          </cell>
          <cell r="C44" t="str">
            <v>Fans</v>
          </cell>
          <cell r="D44" t="str">
            <v>EA</v>
          </cell>
          <cell r="E44">
            <v>125</v>
          </cell>
        </row>
        <row r="45">
          <cell r="B45" t="str">
            <v>F13</v>
          </cell>
          <cell r="C45" t="str">
            <v>Compressors, Turbines</v>
          </cell>
          <cell r="D45" t="str">
            <v>EA</v>
          </cell>
          <cell r="E45">
            <v>3500</v>
          </cell>
        </row>
        <row r="46">
          <cell r="B46" t="str">
            <v>F14</v>
          </cell>
          <cell r="C46" t="str">
            <v>Cooling Tower</v>
          </cell>
          <cell r="D46" t="str">
            <v>EA</v>
          </cell>
          <cell r="E46">
            <v>650</v>
          </cell>
        </row>
        <row r="47">
          <cell r="B47" t="str">
            <v>F15</v>
          </cell>
          <cell r="C47" t="str">
            <v>Deaerator</v>
          </cell>
          <cell r="D47" t="str">
            <v>EA</v>
          </cell>
          <cell r="E47">
            <v>750</v>
          </cell>
        </row>
        <row r="48">
          <cell r="B48" t="str">
            <v>F16</v>
          </cell>
          <cell r="C48" t="str">
            <v>Ducts</v>
          </cell>
          <cell r="D48" t="str">
            <v>EA</v>
          </cell>
          <cell r="E48">
            <v>1500</v>
          </cell>
        </row>
        <row r="49">
          <cell r="B49" t="str">
            <v>F17</v>
          </cell>
          <cell r="C49" t="str">
            <v>Evaporator</v>
          </cell>
          <cell r="D49" t="str">
            <v>EA</v>
          </cell>
          <cell r="E49">
            <v>1500</v>
          </cell>
        </row>
        <row r="50">
          <cell r="B50" t="str">
            <v>F18</v>
          </cell>
          <cell r="C50" t="str">
            <v>Exchangers</v>
          </cell>
          <cell r="D50" t="str">
            <v>EA</v>
          </cell>
          <cell r="E50">
            <v>750</v>
          </cell>
        </row>
        <row r="51">
          <cell r="B51" t="str">
            <v>F19</v>
          </cell>
          <cell r="C51" t="str">
            <v>Filters, Separators, Dryers</v>
          </cell>
          <cell r="D51" t="str">
            <v>EA</v>
          </cell>
          <cell r="E51">
            <v>90</v>
          </cell>
        </row>
        <row r="52">
          <cell r="B52" t="str">
            <v>F20</v>
          </cell>
          <cell r="C52" t="str">
            <v>Generator</v>
          </cell>
          <cell r="D52" t="str">
            <v>EA</v>
          </cell>
          <cell r="E52">
            <v>250</v>
          </cell>
        </row>
        <row r="53">
          <cell r="B53" t="str">
            <v>F21</v>
          </cell>
          <cell r="C53" t="str">
            <v>Hoists, Cranes, Elevators</v>
          </cell>
          <cell r="D53" t="str">
            <v>EA</v>
          </cell>
          <cell r="E53">
            <v>300</v>
          </cell>
        </row>
        <row r="54">
          <cell r="B54" t="str">
            <v>F22</v>
          </cell>
          <cell r="C54" t="str">
            <v>Mixers, Agitators</v>
          </cell>
          <cell r="D54" t="str">
            <v>EA</v>
          </cell>
          <cell r="E54">
            <v>85</v>
          </cell>
        </row>
        <row r="55">
          <cell r="B55" t="str">
            <v>F23</v>
          </cell>
          <cell r="C55" t="str">
            <v>Process Heater</v>
          </cell>
          <cell r="D55" t="str">
            <v>EA</v>
          </cell>
          <cell r="E55">
            <v>250</v>
          </cell>
        </row>
        <row r="56">
          <cell r="B56" t="str">
            <v>F31</v>
          </cell>
          <cell r="C56" t="str">
            <v>Baghouse</v>
          </cell>
          <cell r="D56" t="str">
            <v>EA</v>
          </cell>
          <cell r="E56">
            <v>4500</v>
          </cell>
        </row>
        <row r="57">
          <cell r="B57" t="str">
            <v>F32</v>
          </cell>
          <cell r="C57" t="str">
            <v>Precipitator</v>
          </cell>
          <cell r="D57" t="str">
            <v>EA</v>
          </cell>
          <cell r="E57">
            <v>4500</v>
          </cell>
        </row>
        <row r="58">
          <cell r="B58" t="str">
            <v>F33</v>
          </cell>
          <cell r="C58" t="str">
            <v>Compactor</v>
          </cell>
          <cell r="D58" t="str">
            <v>EA</v>
          </cell>
          <cell r="E58">
            <v>1500</v>
          </cell>
        </row>
        <row r="59">
          <cell r="B59" t="str">
            <v>F34</v>
          </cell>
          <cell r="C59" t="str">
            <v>Thickeners</v>
          </cell>
          <cell r="D59" t="str">
            <v>EA</v>
          </cell>
          <cell r="E59">
            <v>2500</v>
          </cell>
        </row>
        <row r="60">
          <cell r="B60" t="str">
            <v>F35</v>
          </cell>
          <cell r="C60" t="str">
            <v>Boilers</v>
          </cell>
          <cell r="E60">
            <v>125</v>
          </cell>
        </row>
        <row r="61">
          <cell r="B61" t="str">
            <v>F36</v>
          </cell>
          <cell r="C61" t="str">
            <v>Process Coolers</v>
          </cell>
          <cell r="E61">
            <v>75</v>
          </cell>
        </row>
        <row r="62">
          <cell r="B62" t="str">
            <v>F40</v>
          </cell>
          <cell r="C62" t="str">
            <v>Loadout facilities and Equipment</v>
          </cell>
          <cell r="D62" t="str">
            <v>HRS</v>
          </cell>
          <cell r="E62">
            <v>750</v>
          </cell>
        </row>
        <row r="63">
          <cell r="B63" t="str">
            <v>F50</v>
          </cell>
          <cell r="C63" t="str">
            <v xml:space="preserve">Water Treating </v>
          </cell>
        </row>
        <row r="64">
          <cell r="B64" t="str">
            <v>F98</v>
          </cell>
          <cell r="C64" t="str">
            <v>Other miscellaneous equipment</v>
          </cell>
        </row>
        <row r="65">
          <cell r="B65" t="str">
            <v>F99</v>
          </cell>
          <cell r="C65" t="str">
            <v>Mechanical Equipment Testing &amp; Maintenance</v>
          </cell>
        </row>
        <row r="66">
          <cell r="B66" t="str">
            <v>G01</v>
          </cell>
          <cell r="C66" t="str">
            <v>Process Piping</v>
          </cell>
          <cell r="D66" t="str">
            <v>M</v>
          </cell>
          <cell r="E66">
            <v>25</v>
          </cell>
        </row>
        <row r="67">
          <cell r="B67" t="str">
            <v>G02</v>
          </cell>
          <cell r="C67" t="str">
            <v>Piping for Drains</v>
          </cell>
          <cell r="D67" t="str">
            <v>M</v>
          </cell>
          <cell r="E67">
            <v>25</v>
          </cell>
        </row>
        <row r="68">
          <cell r="B68" t="str">
            <v>G03</v>
          </cell>
          <cell r="C68" t="str">
            <v>Valves</v>
          </cell>
          <cell r="D68" t="str">
            <v>EA</v>
          </cell>
        </row>
        <row r="69">
          <cell r="B69" t="str">
            <v>G04</v>
          </cell>
          <cell r="C69" t="str">
            <v>Supports</v>
          </cell>
          <cell r="D69" t="str">
            <v>EA</v>
          </cell>
        </row>
        <row r="70">
          <cell r="B70" t="str">
            <v>G05</v>
          </cell>
          <cell r="C70" t="str">
            <v>Process Pipe Site Fabrication</v>
          </cell>
          <cell r="D70" t="str">
            <v>M</v>
          </cell>
          <cell r="E70">
            <v>6</v>
          </cell>
        </row>
        <row r="71">
          <cell r="B71" t="str">
            <v>G30</v>
          </cell>
          <cell r="C71" t="str">
            <v>Distribution Stations</v>
          </cell>
          <cell r="E71">
            <v>120</v>
          </cell>
        </row>
        <row r="72">
          <cell r="B72" t="str">
            <v>G99</v>
          </cell>
          <cell r="C72" t="str">
            <v>Testing</v>
          </cell>
          <cell r="D72" t="str">
            <v>Hrs</v>
          </cell>
          <cell r="E72">
            <v>1500</v>
          </cell>
        </row>
        <row r="73">
          <cell r="B73" t="str">
            <v>H01</v>
          </cell>
          <cell r="C73" t="str">
            <v>HV Power Cable &gt; 0,4 кВ</v>
          </cell>
          <cell r="D73" t="str">
            <v>M</v>
          </cell>
          <cell r="E73">
            <v>7.4999999999999997E-2</v>
          </cell>
        </row>
        <row r="74">
          <cell r="B74" t="str">
            <v>H02</v>
          </cell>
          <cell r="C74" t="str">
            <v>LV Power Cable &lt; 0,4 кВ</v>
          </cell>
          <cell r="D74" t="str">
            <v>M</v>
          </cell>
          <cell r="E74">
            <v>0.05</v>
          </cell>
        </row>
        <row r="75">
          <cell r="B75" t="str">
            <v>H03</v>
          </cell>
          <cell r="C75" t="str">
            <v>Control Cable</v>
          </cell>
          <cell r="D75" t="str">
            <v>M</v>
          </cell>
          <cell r="E75">
            <v>0.05</v>
          </cell>
        </row>
        <row r="76">
          <cell r="B76" t="str">
            <v>H04</v>
          </cell>
          <cell r="C76" t="str">
            <v>Fiber Optics</v>
          </cell>
          <cell r="D76" t="str">
            <v>M</v>
          </cell>
          <cell r="E76">
            <v>0.75</v>
          </cell>
        </row>
        <row r="77">
          <cell r="B77" t="str">
            <v>H05</v>
          </cell>
          <cell r="C77" t="str">
            <v>Conduit</v>
          </cell>
          <cell r="D77" t="str">
            <v>M</v>
          </cell>
          <cell r="E77">
            <v>2.5000000000000001E-2</v>
          </cell>
        </row>
        <row r="78">
          <cell r="B78" t="str">
            <v>H06</v>
          </cell>
          <cell r="C78" t="str">
            <v>Cable Tray, Cable Shelves</v>
          </cell>
          <cell r="D78" t="str">
            <v>M</v>
          </cell>
          <cell r="E78">
            <v>1</v>
          </cell>
        </row>
        <row r="79">
          <cell r="B79" t="str">
            <v>H07</v>
          </cell>
          <cell r="C79" t="str">
            <v>MCC's</v>
          </cell>
          <cell r="D79" t="str">
            <v>EA</v>
          </cell>
          <cell r="E79">
            <v>250</v>
          </cell>
        </row>
        <row r="80">
          <cell r="B80" t="str">
            <v>H08</v>
          </cell>
          <cell r="C80" t="str">
            <v>Electrical Equipment (Panels)</v>
          </cell>
          <cell r="D80" t="str">
            <v>EA</v>
          </cell>
          <cell r="E80">
            <v>250</v>
          </cell>
        </row>
        <row r="81">
          <cell r="B81" t="str">
            <v>H09</v>
          </cell>
          <cell r="C81" t="str">
            <v>Welding Receptacles</v>
          </cell>
          <cell r="D81" t="str">
            <v>EA</v>
          </cell>
          <cell r="E81">
            <v>35</v>
          </cell>
        </row>
        <row r="82">
          <cell r="B82" t="str">
            <v>H10</v>
          </cell>
          <cell r="C82" t="str">
            <v>Transformers</v>
          </cell>
          <cell r="E82">
            <v>350</v>
          </cell>
        </row>
        <row r="83">
          <cell r="B83" t="str">
            <v>H11</v>
          </cell>
          <cell r="C83" t="str">
            <v>Communications (cable, wire, terminations, equipment)</v>
          </cell>
          <cell r="E83">
            <v>1.4999999999999999E-2</v>
          </cell>
        </row>
        <row r="84">
          <cell r="B84" t="str">
            <v>H12</v>
          </cell>
          <cell r="C84" t="str">
            <v>Ground Cable</v>
          </cell>
          <cell r="D84" t="str">
            <v>M</v>
          </cell>
          <cell r="E84">
            <v>12</v>
          </cell>
        </row>
        <row r="85">
          <cell r="B85" t="str">
            <v>H13</v>
          </cell>
          <cell r="C85" t="str">
            <v>Grounding Wells</v>
          </cell>
          <cell r="D85" t="str">
            <v>EA</v>
          </cell>
          <cell r="E85">
            <v>5</v>
          </cell>
        </row>
        <row r="86">
          <cell r="B86" t="str">
            <v>H14</v>
          </cell>
          <cell r="C86" t="str">
            <v>Starters</v>
          </cell>
          <cell r="D86" t="str">
            <v>EA</v>
          </cell>
          <cell r="E86">
            <v>5</v>
          </cell>
        </row>
        <row r="87">
          <cell r="B87" t="str">
            <v>H15</v>
          </cell>
          <cell r="C87" t="str">
            <v>Switches</v>
          </cell>
          <cell r="D87" t="str">
            <v>EA</v>
          </cell>
          <cell r="E87">
            <v>2</v>
          </cell>
        </row>
        <row r="88">
          <cell r="B88" t="str">
            <v>H16</v>
          </cell>
          <cell r="C88" t="str">
            <v>Push Button Stations</v>
          </cell>
          <cell r="D88" t="str">
            <v>EA</v>
          </cell>
          <cell r="E88">
            <v>2</v>
          </cell>
        </row>
        <row r="89">
          <cell r="B89" t="str">
            <v>H17</v>
          </cell>
        </row>
        <row r="90">
          <cell r="B90" t="str">
            <v>H20</v>
          </cell>
          <cell r="C90" t="str">
            <v>Lighting Wiring</v>
          </cell>
          <cell r="D90" t="str">
            <v>M</v>
          </cell>
          <cell r="E90">
            <v>2.5000000000000001E-2</v>
          </cell>
        </row>
        <row r="91">
          <cell r="B91" t="str">
            <v>H21</v>
          </cell>
          <cell r="C91" t="str">
            <v>Light Fixtures</v>
          </cell>
          <cell r="D91" t="str">
            <v>EA</v>
          </cell>
          <cell r="E91">
            <v>12</v>
          </cell>
        </row>
        <row r="92">
          <cell r="B92" t="str">
            <v>H22</v>
          </cell>
          <cell r="C92" t="str">
            <v>Convenience Outlets</v>
          </cell>
          <cell r="D92" t="str">
            <v>EA</v>
          </cell>
          <cell r="E92">
            <v>2</v>
          </cell>
        </row>
        <row r="93">
          <cell r="B93" t="str">
            <v>H23</v>
          </cell>
          <cell r="C93" t="str">
            <v>Lightning Protection</v>
          </cell>
          <cell r="E93">
            <v>15</v>
          </cell>
        </row>
        <row r="94">
          <cell r="B94" t="str">
            <v>H99</v>
          </cell>
          <cell r="C94" t="str">
            <v>Electrical Components Testing</v>
          </cell>
          <cell r="D94" t="str">
            <v>Hrs</v>
          </cell>
          <cell r="E94">
            <v>1500</v>
          </cell>
        </row>
        <row r="95">
          <cell r="B95" t="str">
            <v>I01</v>
          </cell>
          <cell r="C95" t="str">
            <v>Temperature Devices</v>
          </cell>
          <cell r="D95" t="str">
            <v>EA</v>
          </cell>
          <cell r="E95">
            <v>12</v>
          </cell>
        </row>
        <row r="96">
          <cell r="B96" t="str">
            <v>I02</v>
          </cell>
          <cell r="C96" t="str">
            <v>Pressure Devices</v>
          </cell>
          <cell r="D96" t="str">
            <v>EA</v>
          </cell>
          <cell r="E96">
            <v>12</v>
          </cell>
        </row>
        <row r="97">
          <cell r="B97" t="str">
            <v>I03</v>
          </cell>
          <cell r="C97" t="str">
            <v>Flow Devices</v>
          </cell>
          <cell r="D97" t="str">
            <v>EA</v>
          </cell>
          <cell r="E97">
            <v>12</v>
          </cell>
        </row>
        <row r="98">
          <cell r="B98" t="str">
            <v>I04</v>
          </cell>
          <cell r="C98" t="str">
            <v>Analytical Devices</v>
          </cell>
          <cell r="D98" t="str">
            <v>EA</v>
          </cell>
          <cell r="E98">
            <v>12</v>
          </cell>
        </row>
        <row r="99">
          <cell r="B99" t="str">
            <v>I05</v>
          </cell>
          <cell r="C99" t="str">
            <v>Weight Sensors, Scales</v>
          </cell>
          <cell r="D99" t="str">
            <v>EA</v>
          </cell>
          <cell r="E99">
            <v>12</v>
          </cell>
        </row>
        <row r="100">
          <cell r="B100" t="str">
            <v>I06</v>
          </cell>
          <cell r="C100" t="str">
            <v>Orifice Plates</v>
          </cell>
          <cell r="D100" t="str">
            <v>EA</v>
          </cell>
          <cell r="E100">
            <v>12</v>
          </cell>
        </row>
        <row r="101">
          <cell r="B101" t="str">
            <v>I07</v>
          </cell>
          <cell r="C101" t="str">
            <v>Switches, Floats</v>
          </cell>
          <cell r="D101" t="str">
            <v>EA</v>
          </cell>
          <cell r="E101">
            <v>12</v>
          </cell>
        </row>
        <row r="102">
          <cell r="B102" t="str">
            <v>I08</v>
          </cell>
          <cell r="C102" t="str">
            <v>Control Valves</v>
          </cell>
          <cell r="D102" t="str">
            <v>EA</v>
          </cell>
          <cell r="E102">
            <v>12</v>
          </cell>
        </row>
        <row r="103">
          <cell r="B103" t="str">
            <v>I09</v>
          </cell>
          <cell r="C103" t="str">
            <v>Relief Valves</v>
          </cell>
          <cell r="D103" t="str">
            <v>EA</v>
          </cell>
          <cell r="E103">
            <v>12</v>
          </cell>
        </row>
        <row r="104">
          <cell r="B104" t="str">
            <v>I10</v>
          </cell>
          <cell r="C104" t="str">
            <v>Annunciators</v>
          </cell>
          <cell r="D104" t="str">
            <v>EA</v>
          </cell>
          <cell r="E104">
            <v>12</v>
          </cell>
        </row>
        <row r="105">
          <cell r="B105" t="str">
            <v>I11</v>
          </cell>
          <cell r="C105" t="str">
            <v>DCS (Digital Control Systems)</v>
          </cell>
          <cell r="E105">
            <v>1200</v>
          </cell>
        </row>
        <row r="106">
          <cell r="B106" t="str">
            <v>I12</v>
          </cell>
          <cell r="C106" t="str">
            <v>Packaged Controls</v>
          </cell>
          <cell r="E106">
            <v>350</v>
          </cell>
        </row>
        <row r="107">
          <cell r="B107" t="str">
            <v>J01</v>
          </cell>
          <cell r="C107" t="str">
            <v>Exterior Architectural Finishes, siding</v>
          </cell>
          <cell r="D107" t="str">
            <v>SM</v>
          </cell>
          <cell r="E107">
            <v>0.15</v>
          </cell>
        </row>
        <row r="108">
          <cell r="B108" t="str">
            <v>J02</v>
          </cell>
          <cell r="C108" t="str">
            <v>Interior Architectural Finishes, siding</v>
          </cell>
          <cell r="D108" t="str">
            <v>SM</v>
          </cell>
          <cell r="E108">
            <v>0.15</v>
          </cell>
        </row>
        <row r="109">
          <cell r="B109" t="str">
            <v>J03</v>
          </cell>
          <cell r="C109" t="str">
            <v>Painting</v>
          </cell>
          <cell r="D109" t="str">
            <v>SM</v>
          </cell>
          <cell r="E109">
            <v>1.4999999999999999E-2</v>
          </cell>
        </row>
        <row r="110">
          <cell r="B110" t="str">
            <v>J04</v>
          </cell>
          <cell r="C110" t="str">
            <v>Windows</v>
          </cell>
          <cell r="D110" t="str">
            <v>SM</v>
          </cell>
          <cell r="E110">
            <v>2</v>
          </cell>
        </row>
        <row r="111">
          <cell r="B111" t="str">
            <v>J05</v>
          </cell>
          <cell r="C111" t="str">
            <v xml:space="preserve">Doors </v>
          </cell>
          <cell r="D111" t="str">
            <v>EA</v>
          </cell>
          <cell r="E111">
            <v>18</v>
          </cell>
        </row>
        <row r="112">
          <cell r="B112" t="str">
            <v>J06</v>
          </cell>
          <cell r="C112" t="str">
            <v>Finished Floors</v>
          </cell>
          <cell r="D112" t="str">
            <v>SM</v>
          </cell>
          <cell r="E112">
            <v>0.3</v>
          </cell>
        </row>
        <row r="113">
          <cell r="B113" t="str">
            <v>J07</v>
          </cell>
          <cell r="C113" t="str">
            <v>Bathroom Fixtures</v>
          </cell>
          <cell r="D113" t="str">
            <v>EA</v>
          </cell>
          <cell r="E113">
            <v>25</v>
          </cell>
        </row>
        <row r="114">
          <cell r="B114" t="str">
            <v>J08</v>
          </cell>
          <cell r="C114" t="str">
            <v>Heaters</v>
          </cell>
          <cell r="D114" t="str">
            <v>Sections</v>
          </cell>
          <cell r="E114">
            <v>40</v>
          </cell>
        </row>
        <row r="115">
          <cell r="B115" t="str">
            <v>J09</v>
          </cell>
          <cell r="C115" t="str">
            <v>HVAC (Incl Ductwork, Dampers, Coolers, Heaters, Compressors)</v>
          </cell>
          <cell r="D115" t="str">
            <v>M</v>
          </cell>
          <cell r="E115">
            <v>3.5</v>
          </cell>
        </row>
        <row r="116">
          <cell r="B116" t="str">
            <v>J10</v>
          </cell>
          <cell r="C116" t="str">
            <v>Sandwich Panels</v>
          </cell>
          <cell r="D116" t="str">
            <v>SM</v>
          </cell>
          <cell r="E116">
            <v>8</v>
          </cell>
        </row>
        <row r="117">
          <cell r="B117" t="str">
            <v>J11</v>
          </cell>
          <cell r="C117" t="str">
            <v>Roofing</v>
          </cell>
          <cell r="D117" t="str">
            <v>SM</v>
          </cell>
          <cell r="E117">
            <v>6</v>
          </cell>
        </row>
        <row r="118">
          <cell r="B118" t="str">
            <v>J12</v>
          </cell>
          <cell r="C118" t="str">
            <v>Facilities Maintenance</v>
          </cell>
        </row>
        <row r="119">
          <cell r="B119" t="str">
            <v>J13</v>
          </cell>
          <cell r="C119" t="str">
            <v>Lockers</v>
          </cell>
          <cell r="D119" t="str">
            <v>ea</v>
          </cell>
          <cell r="E119">
            <v>12</v>
          </cell>
        </row>
        <row r="120">
          <cell r="B120" t="str">
            <v>J14</v>
          </cell>
          <cell r="C120" t="str">
            <v>Permanent Laundry Facilities</v>
          </cell>
          <cell r="E120">
            <v>350</v>
          </cell>
        </row>
        <row r="121">
          <cell r="B121" t="str">
            <v>J15</v>
          </cell>
          <cell r="C121" t="str">
            <v>Brickwork</v>
          </cell>
          <cell r="D121" t="str">
            <v>SM</v>
          </cell>
          <cell r="E121">
            <v>0.25</v>
          </cell>
        </row>
        <row r="122">
          <cell r="B122" t="str">
            <v>J16</v>
          </cell>
          <cell r="C122" t="str">
            <v>Gates</v>
          </cell>
          <cell r="D122" t="str">
            <v>EA</v>
          </cell>
          <cell r="E122">
            <v>15</v>
          </cell>
        </row>
        <row r="123">
          <cell r="B123" t="str">
            <v>K01</v>
          </cell>
          <cell r="C123" t="str">
            <v>Piping Insulation</v>
          </cell>
          <cell r="D123" t="str">
            <v>SM</v>
          </cell>
          <cell r="E123">
            <v>0.35</v>
          </cell>
        </row>
        <row r="124">
          <cell r="B124" t="str">
            <v>K02</v>
          </cell>
          <cell r="C124" t="str">
            <v>Process Equipment Insulation</v>
          </cell>
          <cell r="D124" t="str">
            <v>SM</v>
          </cell>
          <cell r="E124">
            <v>0.35</v>
          </cell>
        </row>
        <row r="125">
          <cell r="B125" t="str">
            <v>K03</v>
          </cell>
          <cell r="C125" t="str">
            <v>Comfort Insulation</v>
          </cell>
          <cell r="D125" t="str">
            <v>SM</v>
          </cell>
          <cell r="E125">
            <v>0.35</v>
          </cell>
        </row>
        <row r="126">
          <cell r="B126" t="str">
            <v>L01</v>
          </cell>
          <cell r="C126" t="str">
            <v>Structural, Fire Proofing</v>
          </cell>
          <cell r="D126" t="str">
            <v>SM</v>
          </cell>
          <cell r="E126">
            <v>0.25</v>
          </cell>
        </row>
        <row r="127">
          <cell r="B127" t="str">
            <v>L02</v>
          </cell>
          <cell r="C127" t="str">
            <v>Fire Detection, Suppression</v>
          </cell>
          <cell r="D127" t="str">
            <v>SM</v>
          </cell>
          <cell r="E127">
            <v>0.25</v>
          </cell>
        </row>
        <row r="128">
          <cell r="B128" t="str">
            <v>L03</v>
          </cell>
          <cell r="C128" t="str">
            <v>Fire protection</v>
          </cell>
          <cell r="D128" t="str">
            <v>SM</v>
          </cell>
          <cell r="E128">
            <v>0.35</v>
          </cell>
        </row>
        <row r="129">
          <cell r="B129" t="str">
            <v>M01</v>
          </cell>
          <cell r="C129" t="str">
            <v>Sinking</v>
          </cell>
          <cell r="D129" t="str">
            <v>CM</v>
          </cell>
          <cell r="E129">
            <v>125</v>
          </cell>
        </row>
        <row r="130">
          <cell r="B130" t="str">
            <v>M02</v>
          </cell>
          <cell r="C130" t="str">
            <v>Drilling</v>
          </cell>
          <cell r="D130" t="str">
            <v>M</v>
          </cell>
          <cell r="E130">
            <v>0.35</v>
          </cell>
        </row>
        <row r="131">
          <cell r="B131" t="str">
            <v>M03</v>
          </cell>
          <cell r="C131" t="str">
            <v>Blasting</v>
          </cell>
          <cell r="D131" t="str">
            <v>HRS</v>
          </cell>
          <cell r="E131">
            <v>2000</v>
          </cell>
        </row>
        <row r="132">
          <cell r="B132" t="str">
            <v>M04</v>
          </cell>
          <cell r="C132" t="str">
            <v>Mucking</v>
          </cell>
          <cell r="D132" t="str">
            <v>CM</v>
          </cell>
          <cell r="E132">
            <v>25</v>
          </cell>
        </row>
        <row r="133">
          <cell r="B133" t="str">
            <v>M05</v>
          </cell>
          <cell r="C133" t="str">
            <v>Dewatering</v>
          </cell>
          <cell r="D133" t="str">
            <v>HRS</v>
          </cell>
          <cell r="E133">
            <v>2000</v>
          </cell>
        </row>
        <row r="134">
          <cell r="B134" t="str">
            <v>M06</v>
          </cell>
          <cell r="C134" t="str">
            <v>Bolts &amp; Screening</v>
          </cell>
          <cell r="D134" t="str">
            <v>EA</v>
          </cell>
          <cell r="E134">
            <v>5</v>
          </cell>
        </row>
        <row r="135">
          <cell r="B135" t="str">
            <v>M07</v>
          </cell>
          <cell r="C135" t="str">
            <v>Tubbing</v>
          </cell>
          <cell r="D135" t="str">
            <v>EA</v>
          </cell>
          <cell r="E135">
            <v>25</v>
          </cell>
        </row>
        <row r="136">
          <cell r="B136" t="str">
            <v>M08</v>
          </cell>
          <cell r="C136" t="str">
            <v>Concrete</v>
          </cell>
          <cell r="D136" t="str">
            <v>CM</v>
          </cell>
          <cell r="E136">
            <v>8</v>
          </cell>
        </row>
        <row r="137">
          <cell r="B137" t="str">
            <v>M09</v>
          </cell>
          <cell r="C137" t="str">
            <v>Backwall Grouting</v>
          </cell>
          <cell r="D137" t="str">
            <v>CM</v>
          </cell>
          <cell r="E137">
            <v>15</v>
          </cell>
        </row>
        <row r="138">
          <cell r="B138" t="str">
            <v>M10</v>
          </cell>
          <cell r="C138" t="str">
            <v>Galloway/Equipment Maintenance</v>
          </cell>
          <cell r="D138" t="str">
            <v>HRS</v>
          </cell>
          <cell r="E138">
            <v>3500</v>
          </cell>
        </row>
        <row r="139">
          <cell r="B139" t="str">
            <v>M11</v>
          </cell>
          <cell r="C139" t="str">
            <v>Freezing</v>
          </cell>
        </row>
        <row r="140">
          <cell r="B140" t="str">
            <v>M12</v>
          </cell>
          <cell r="C140" t="str">
            <v>Mine Repair Shops Development and Maintenance</v>
          </cell>
        </row>
        <row r="142">
          <cell r="B142" t="str">
            <v>M81</v>
          </cell>
          <cell r="C142" t="str">
            <v>Permanent Hoists</v>
          </cell>
          <cell r="D142" t="str">
            <v>EA</v>
          </cell>
          <cell r="E142">
            <v>3500</v>
          </cell>
        </row>
        <row r="143">
          <cell r="B143" t="str">
            <v>M82</v>
          </cell>
          <cell r="C143" t="str">
            <v>Ropes and Guides</v>
          </cell>
          <cell r="D143" t="str">
            <v>MT</v>
          </cell>
          <cell r="E143">
            <v>4500</v>
          </cell>
        </row>
        <row r="144">
          <cell r="B144" t="str">
            <v>M83</v>
          </cell>
          <cell r="C144" t="str">
            <v>Crash Steel</v>
          </cell>
          <cell r="D144" t="str">
            <v>MT</v>
          </cell>
          <cell r="E144">
            <v>60</v>
          </cell>
        </row>
        <row r="145">
          <cell r="B145" t="str">
            <v>M84</v>
          </cell>
          <cell r="C145" t="str">
            <v>Bins</v>
          </cell>
          <cell r="D145" t="str">
            <v>M</v>
          </cell>
          <cell r="E145">
            <v>60</v>
          </cell>
        </row>
        <row r="146">
          <cell r="B146" t="str">
            <v>M85</v>
          </cell>
          <cell r="C146" t="str">
            <v>Conveyors</v>
          </cell>
          <cell r="D146" t="str">
            <v>EA</v>
          </cell>
          <cell r="E146">
            <v>5</v>
          </cell>
        </row>
        <row r="147">
          <cell r="B147" t="str">
            <v>M86</v>
          </cell>
          <cell r="C147" t="str">
            <v>Cages</v>
          </cell>
          <cell r="D147" t="str">
            <v>EA</v>
          </cell>
          <cell r="E147">
            <v>3000</v>
          </cell>
        </row>
        <row r="148">
          <cell r="B148" t="str">
            <v>M87</v>
          </cell>
          <cell r="C148" t="str">
            <v>Skips</v>
          </cell>
          <cell r="D148" t="str">
            <v>M</v>
          </cell>
          <cell r="E148">
            <v>4000</v>
          </cell>
        </row>
        <row r="149">
          <cell r="B149" t="str">
            <v>M88</v>
          </cell>
          <cell r="C149" t="str">
            <v>Doors</v>
          </cell>
          <cell r="D149" t="str">
            <v>EA</v>
          </cell>
          <cell r="E149">
            <v>125</v>
          </cell>
        </row>
        <row r="150">
          <cell r="B150" t="str">
            <v>M89</v>
          </cell>
          <cell r="C150" t="str">
            <v>Dumps</v>
          </cell>
          <cell r="D150" t="str">
            <v>EA</v>
          </cell>
          <cell r="E150">
            <v>350</v>
          </cell>
        </row>
        <row r="151">
          <cell r="B151" t="str">
            <v>M90</v>
          </cell>
          <cell r="C151" t="str">
            <v>Trucks, Shuttles, Cars, Miners</v>
          </cell>
          <cell r="D151" t="str">
            <v>EA</v>
          </cell>
          <cell r="E151">
            <v>7500</v>
          </cell>
        </row>
        <row r="152">
          <cell r="B152" t="str">
            <v>M91</v>
          </cell>
          <cell r="C152" t="str">
            <v>Ventilation Fans, Heaters, Duct</v>
          </cell>
          <cell r="D152" t="str">
            <v>EA</v>
          </cell>
          <cell r="E152">
            <v>2500</v>
          </cell>
        </row>
        <row r="153">
          <cell r="B153" t="str">
            <v>N01</v>
          </cell>
          <cell r="C153" t="str">
            <v>Staff Salaries</v>
          </cell>
        </row>
        <row r="154">
          <cell r="B154" t="str">
            <v>N02</v>
          </cell>
          <cell r="C154" t="str">
            <v>Staff Expenses (Travel)</v>
          </cell>
        </row>
        <row r="155">
          <cell r="B155" t="str">
            <v>N03</v>
          </cell>
          <cell r="C155" t="str">
            <v>Safety Supplies, First Aid, Personnel Protective Apparel &amp; Equipment, Training</v>
          </cell>
        </row>
        <row r="156">
          <cell r="B156" t="str">
            <v>N04</v>
          </cell>
          <cell r="C156" t="str">
            <v>Temporary Facilities (Structures)</v>
          </cell>
        </row>
        <row r="157">
          <cell r="B157" t="str">
            <v>N05</v>
          </cell>
          <cell r="C157" t="str">
            <v>Construction Supplies</v>
          </cell>
        </row>
        <row r="158">
          <cell r="B158" t="str">
            <v>N06</v>
          </cell>
          <cell r="C158" t="str">
            <v>Consumables (Weld Rod, Gases)</v>
          </cell>
        </row>
        <row r="159">
          <cell r="B159" t="str">
            <v>N07</v>
          </cell>
          <cell r="C159" t="str">
            <v>Expendables</v>
          </cell>
        </row>
        <row r="160">
          <cell r="B160" t="str">
            <v>N08</v>
          </cell>
          <cell r="C160" t="str">
            <v>Small Tools</v>
          </cell>
        </row>
        <row r="161">
          <cell r="B161" t="str">
            <v>N09</v>
          </cell>
          <cell r="C161" t="str">
            <v>Furniture &amp; Equipment,  (Temporary Office Furnishings)</v>
          </cell>
        </row>
        <row r="162">
          <cell r="B162" t="str">
            <v>N10</v>
          </cell>
          <cell r="C162" t="str">
            <v>Facilities Testing, QA/QC</v>
          </cell>
        </row>
        <row r="163">
          <cell r="B163" t="str">
            <v>N11</v>
          </cell>
          <cell r="C163" t="str">
            <v>Utilities and services</v>
          </cell>
        </row>
        <row r="164">
          <cell r="B164" t="str">
            <v>N12</v>
          </cell>
          <cell r="C164" t="str">
            <v>Utilities &amp; Services CONSTRUCTION</v>
          </cell>
        </row>
        <row r="165">
          <cell r="B165" t="str">
            <v>N20</v>
          </cell>
        </row>
        <row r="166">
          <cell r="B166" t="str">
            <v>N21</v>
          </cell>
          <cell r="C166" t="str">
            <v>Workers Meals, Laundry, Services, Dormitories</v>
          </cell>
        </row>
        <row r="167">
          <cell r="B167" t="str">
            <v>N30</v>
          </cell>
          <cell r="C167" t="str">
            <v>Construction Equipment</v>
          </cell>
        </row>
        <row r="168">
          <cell r="B168" t="str">
            <v>N31</v>
          </cell>
          <cell r="C168" t="str">
            <v>Fuels, Oils, Parts</v>
          </cell>
        </row>
        <row r="169">
          <cell r="B169" t="str">
            <v>N40</v>
          </cell>
          <cell r="C169" t="str">
            <v>Land Rentals</v>
          </cell>
        </row>
        <row r="170">
          <cell r="B170" t="str">
            <v>N50</v>
          </cell>
          <cell r="C170" t="str">
            <v>Training, Educational Programs</v>
          </cell>
        </row>
        <row r="171">
          <cell r="B171" t="str">
            <v>N60</v>
          </cell>
          <cell r="C171" t="str">
            <v>Site and Personnel Transportation Services</v>
          </cell>
        </row>
        <row r="172">
          <cell r="B172" t="str">
            <v>N61</v>
          </cell>
          <cell r="C172" t="str">
            <v>Security Services</v>
          </cell>
        </row>
        <row r="173">
          <cell r="B173" t="str">
            <v>N70</v>
          </cell>
          <cell r="C173" t="str">
            <v>Winterization - personnel, equipment, supplies</v>
          </cell>
        </row>
        <row r="174">
          <cell r="B174" t="str">
            <v>N71</v>
          </cell>
          <cell r="C174" t="str">
            <v>Transportation costs</v>
          </cell>
        </row>
        <row r="175">
          <cell r="B175" t="str">
            <v>O10</v>
          </cell>
          <cell r="C175" t="str">
            <v>Design Engineering Salaries, Supervision of Contractors</v>
          </cell>
        </row>
        <row r="176">
          <cell r="B176" t="str">
            <v>O11</v>
          </cell>
          <cell r="C176" t="str">
            <v>Design Engineering Expenses</v>
          </cell>
        </row>
        <row r="177">
          <cell r="B177" t="str">
            <v>O20</v>
          </cell>
          <cell r="C177" t="str">
            <v>Outside Engineering - Salaries &amp; Expenses</v>
          </cell>
        </row>
        <row r="178">
          <cell r="B178" t="str">
            <v>O30</v>
          </cell>
          <cell r="C178" t="str">
            <v>Engineering Consultants - Salaries &amp; Expenses</v>
          </cell>
        </row>
        <row r="179">
          <cell r="B179" t="str">
            <v>O40</v>
          </cell>
          <cell r="C179" t="str">
            <v>Specialty Testing: Research &amp; Development, Licenses</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_П-ва"/>
      <sheetName val="BDR02"/>
      <sheetName val="BDR03"/>
      <sheetName val="BDR04"/>
      <sheetName val="BDR05"/>
      <sheetName val="BDR06"/>
      <sheetName val="Inf"/>
      <sheetName val="Bendra"/>
      <sheetName val="pmie"/>
      <sheetName val="UNITPRICES"/>
      <sheetName val="TasAt"/>
      <sheetName val="GL 2006"/>
      <sheetName val="GL_2006"/>
      <sheetName val="Comm"/>
    </sheetNames>
    <sheetDataSet>
      <sheetData sheetId="0">
        <row r="5">
          <cell r="C5">
            <v>12</v>
          </cell>
        </row>
      </sheetData>
      <sheetData sheetId="1" refreshError="1">
        <row r="5">
          <cell r="C5">
            <v>12</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ЭнергБал"/>
      <sheetName val="Норм"/>
      <sheetName val="П-во"/>
      <sheetName val="Р_ция"/>
      <sheetName val="Зарпл"/>
      <sheetName val="Rem_9"/>
      <sheetName val="Rem_4a"/>
      <sheetName val="Rem-4"/>
      <sheetName val="М_лы"/>
      <sheetName val="Осн_1т"/>
      <sheetName val="Всп_Ц"/>
      <sheetName val="осн+всп"/>
      <sheetName val="Осн-BDR"/>
      <sheetName val="Осн_Ц"/>
      <sheetName val="Цен"/>
      <sheetName val="С_П-ва"/>
      <sheetName val="Кальк2"/>
      <sheetName val="Кальк"/>
      <sheetName val="BDR0"/>
      <sheetName val="Ад&amp;Ф"/>
      <sheetName val="P&amp;L"/>
      <sheetName val="F_20"/>
      <sheetName val="Log"/>
      <sheetName val="Всп-Ф20"/>
      <sheetName val="БДДС"/>
      <sheetName val="BDDSnev"/>
      <sheetName val="TasAt"/>
      <sheetName val="DKDuom"/>
      <sheetName val="PardDuom"/>
      <sheetName val="GamZalKiek"/>
      <sheetName val="GamZalSum"/>
      <sheetName val="GamKiek"/>
      <sheetName val="GamSav"/>
      <sheetName val="LikKiek"/>
      <sheetName val="LikVert"/>
      <sheetName val="FX"/>
      <sheetName val="VadPl"/>
      <sheetName val="Vad"/>
      <sheetName val="_"/>
      <sheetName val="BDR1"/>
      <sheetName val="MP_register-new"/>
      <sheetName val="GAAP"/>
      <sheetName val="Bendra"/>
      <sheetName val="Inventories as of 03.20"/>
      <sheetName val="Лист3"/>
      <sheetName val="BDR02"/>
      <sheetName val="2002(v2)"/>
      <sheetName val="Сдача "/>
      <sheetName val="БДР"/>
      <sheetName val="KEY"/>
      <sheetName val="Journals"/>
      <sheetName val="Main"/>
      <sheetName val="I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CURVE"/>
      <sheetName val="CURVES BY VENDOR"/>
      <sheetName val="SUMMARY"/>
      <sheetName val="SUMMARY OTHER"/>
      <sheetName val="EEI"/>
      <sheetName val="EEI Other"/>
      <sheetName val="KENTZ"/>
      <sheetName val="kENTZ OTHER"/>
      <sheetName val="88 IMSI"/>
      <sheetName val="88 OTHER"/>
      <sheetName val="BBC"/>
      <sheetName val="BBC OTHER"/>
      <sheetName val="NOMEX"/>
      <sheetName val="NOMEX OTHER"/>
      <sheetName val="Visa &amp; other Cost"/>
      <sheetName val="bonus"/>
      <sheetName val="LABOR 6"/>
      <sheetName val="LABOR 7"/>
      <sheetName val="LABOR 8"/>
      <sheetName val="LABOR 9"/>
      <sheetName val="LABOR 10"/>
      <sheetName val="Detail Invoices"/>
      <sheetName val="Resume"/>
      <sheetName val="Billing Input"/>
      <sheetName val="MRP_Act"/>
      <sheetName val="MRP_Plan"/>
      <sheetName val="Project ODC_NDEU"/>
    </sheetNames>
    <sheetDataSet>
      <sheetData sheetId="0"/>
      <sheetData sheetId="1" refreshError="1">
        <row r="44">
          <cell r="B44">
            <v>2004</v>
          </cell>
          <cell r="K44">
            <v>2005</v>
          </cell>
          <cell r="W44">
            <v>2006</v>
          </cell>
          <cell r="AI44">
            <v>2007</v>
          </cell>
        </row>
        <row r="45">
          <cell r="B45">
            <v>38078</v>
          </cell>
          <cell r="C45">
            <v>38109</v>
          </cell>
          <cell r="D45">
            <v>38140</v>
          </cell>
          <cell r="E45">
            <v>38171</v>
          </cell>
          <cell r="F45">
            <v>38202</v>
          </cell>
          <cell r="G45">
            <v>38233</v>
          </cell>
          <cell r="H45">
            <v>38264</v>
          </cell>
          <cell r="I45">
            <v>38295</v>
          </cell>
          <cell r="J45">
            <v>38326</v>
          </cell>
          <cell r="K45">
            <v>38357</v>
          </cell>
          <cell r="L45">
            <v>38388</v>
          </cell>
          <cell r="M45">
            <v>38419</v>
          </cell>
          <cell r="N45">
            <v>38450</v>
          </cell>
          <cell r="O45">
            <v>38481</v>
          </cell>
          <cell r="P45">
            <v>38512</v>
          </cell>
          <cell r="Q45">
            <v>38543</v>
          </cell>
          <cell r="R45">
            <v>38574</v>
          </cell>
          <cell r="S45">
            <v>38605</v>
          </cell>
          <cell r="T45">
            <v>38636</v>
          </cell>
          <cell r="U45">
            <v>38667</v>
          </cell>
          <cell r="V45">
            <v>38698</v>
          </cell>
          <cell r="W45">
            <v>38729</v>
          </cell>
          <cell r="X45">
            <v>38760</v>
          </cell>
          <cell r="Y45">
            <v>38791</v>
          </cell>
          <cell r="Z45">
            <v>38822</v>
          </cell>
          <cell r="AA45">
            <v>38853</v>
          </cell>
          <cell r="AB45">
            <v>38884</v>
          </cell>
          <cell r="AC45">
            <v>38915</v>
          </cell>
          <cell r="AD45">
            <v>38946</v>
          </cell>
          <cell r="AE45">
            <v>38977</v>
          </cell>
          <cell r="AF45">
            <v>39008</v>
          </cell>
          <cell r="AG45">
            <v>39039</v>
          </cell>
          <cell r="AH45">
            <v>39070</v>
          </cell>
          <cell r="AI45">
            <v>39101</v>
          </cell>
          <cell r="AJ45">
            <v>39132</v>
          </cell>
          <cell r="AK45">
            <v>39163</v>
          </cell>
          <cell r="AL45">
            <v>39194</v>
          </cell>
          <cell r="AM45">
            <v>39225</v>
          </cell>
        </row>
        <row r="46">
          <cell r="A46" t="str">
            <v>PERIOD MHr UNIT RATE</v>
          </cell>
          <cell r="D46">
            <v>0</v>
          </cell>
          <cell r="E46">
            <v>3.2400000000000007</v>
          </cell>
          <cell r="F46">
            <v>3.7109430189936683</v>
          </cell>
          <cell r="G46">
            <v>3.962300975205558</v>
          </cell>
          <cell r="H46">
            <v>4.1069687304770985</v>
          </cell>
          <cell r="I46">
            <v>4.1130913222893364</v>
          </cell>
          <cell r="J46">
            <v>4.1409464421003559</v>
          </cell>
          <cell r="K46">
            <v>4.0984201287302513</v>
          </cell>
          <cell r="L46">
            <v>4.2161776235674839</v>
          </cell>
          <cell r="M46">
            <v>4.1058766238866458</v>
          </cell>
          <cell r="N46">
            <v>4.1338037203335469</v>
          </cell>
          <cell r="O46">
            <v>4.1311798751899635</v>
          </cell>
        </row>
        <row r="47">
          <cell r="A47" t="str">
            <v>CUM MHr UNIT RATE</v>
          </cell>
          <cell r="E47">
            <v>3.2400000000000007</v>
          </cell>
          <cell r="F47">
            <v>3.6311707722114588</v>
          </cell>
          <cell r="G47">
            <v>3.8578826096443382</v>
          </cell>
          <cell r="H47">
            <v>4.0388084689697994</v>
          </cell>
          <cell r="I47">
            <v>4.0717932614107886</v>
          </cell>
          <cell r="J47">
            <v>4.0934405115364791</v>
          </cell>
          <cell r="K47">
            <v>4.0946240364924673</v>
          </cell>
          <cell r="L47">
            <v>4.1155890645859223</v>
          </cell>
          <cell r="M47">
            <v>4.1140855537209369</v>
          </cell>
          <cell r="N47">
            <v>4.1166819612869441</v>
          </cell>
          <cell r="O47">
            <v>4.118356756393327</v>
          </cell>
        </row>
        <row r="48">
          <cell r="A48" t="str">
            <v>CUM OVERALL UNIT RATE</v>
          </cell>
          <cell r="E48">
            <v>4.4473087880780193</v>
          </cell>
          <cell r="F48">
            <v>7.0036252063276176</v>
          </cell>
          <cell r="G48">
            <v>6.2356499273717008</v>
          </cell>
          <cell r="H48">
            <v>5.254003642756345</v>
          </cell>
          <cell r="I48">
            <v>5.2321879079308138</v>
          </cell>
          <cell r="J48">
            <v>5.2299082000106916</v>
          </cell>
          <cell r="K48">
            <v>5.2188983498768842</v>
          </cell>
          <cell r="L48">
            <v>5.2403766957039881</v>
          </cell>
          <cell r="M48">
            <v>5.2361676113482156</v>
          </cell>
          <cell r="N48">
            <v>5.2377021925385652</v>
          </cell>
          <cell r="O48">
            <v>5.2005925688133718</v>
          </cell>
        </row>
        <row r="49">
          <cell r="A49" t="str">
            <v>FCST RATE</v>
          </cell>
          <cell r="B49">
            <v>5.94</v>
          </cell>
          <cell r="C49">
            <v>5.94</v>
          </cell>
          <cell r="D49">
            <v>5.94</v>
          </cell>
          <cell r="E49">
            <v>5.94</v>
          </cell>
          <cell r="F49">
            <v>5.94</v>
          </cell>
          <cell r="G49">
            <v>5.94</v>
          </cell>
          <cell r="H49">
            <v>5.94</v>
          </cell>
          <cell r="I49">
            <v>5.94</v>
          </cell>
          <cell r="J49">
            <v>5.94</v>
          </cell>
          <cell r="K49">
            <v>5.94</v>
          </cell>
          <cell r="L49">
            <v>5.94</v>
          </cell>
          <cell r="M49">
            <v>5.94</v>
          </cell>
          <cell r="N49">
            <v>5.94</v>
          </cell>
          <cell r="O49">
            <v>5.94</v>
          </cell>
          <cell r="P49">
            <v>5.94</v>
          </cell>
          <cell r="Q49">
            <v>5.94</v>
          </cell>
          <cell r="R49">
            <v>5.94</v>
          </cell>
          <cell r="S49">
            <v>5.94</v>
          </cell>
          <cell r="T49">
            <v>5.94</v>
          </cell>
          <cell r="U49">
            <v>5.94</v>
          </cell>
          <cell r="V49">
            <v>5.94</v>
          </cell>
          <cell r="W49">
            <v>5.94</v>
          </cell>
          <cell r="X49">
            <v>5.94</v>
          </cell>
          <cell r="Y49">
            <v>5.94</v>
          </cell>
          <cell r="Z49">
            <v>5.94</v>
          </cell>
          <cell r="AA49">
            <v>5.94</v>
          </cell>
          <cell r="AB49">
            <v>5.94</v>
          </cell>
          <cell r="AC49">
            <v>5.94</v>
          </cell>
          <cell r="AD49">
            <v>5.94</v>
          </cell>
          <cell r="AE49">
            <v>5.94</v>
          </cell>
          <cell r="AF49">
            <v>5.94</v>
          </cell>
          <cell r="AG49">
            <v>5.94</v>
          </cell>
          <cell r="AH49">
            <v>5.94</v>
          </cell>
          <cell r="AI49">
            <v>5.94</v>
          </cell>
          <cell r="AJ49">
            <v>5.94</v>
          </cell>
          <cell r="AK49">
            <v>5.94</v>
          </cell>
          <cell r="AL49">
            <v>5.94</v>
          </cell>
          <cell r="AM49">
            <v>5.94</v>
          </cell>
        </row>
        <row r="50">
          <cell r="A50" t="str">
            <v>OTHER COST</v>
          </cell>
        </row>
        <row r="52">
          <cell r="A52" t="str">
            <v>PERIOD HOURS</v>
          </cell>
          <cell r="B52">
            <v>0</v>
          </cell>
          <cell r="C52">
            <v>0</v>
          </cell>
          <cell r="D52">
            <v>0</v>
          </cell>
          <cell r="E52">
            <v>612</v>
          </cell>
          <cell r="F52">
            <v>3001</v>
          </cell>
          <cell r="G52">
            <v>7844.5</v>
          </cell>
          <cell r="H52">
            <v>30413</v>
          </cell>
          <cell r="I52">
            <v>33442</v>
          </cell>
          <cell r="J52">
            <v>34318</v>
          </cell>
          <cell r="K52">
            <v>34180</v>
          </cell>
          <cell r="L52">
            <v>29973.5</v>
          </cell>
          <cell r="M52">
            <v>31829.5</v>
          </cell>
          <cell r="N52">
            <v>31180</v>
          </cell>
          <cell r="O52">
            <v>30927</v>
          </cell>
        </row>
        <row r="53">
          <cell r="A53" t="str">
            <v>PERIOD MHr COST</v>
          </cell>
          <cell r="B53">
            <v>0</v>
          </cell>
          <cell r="C53">
            <v>0</v>
          </cell>
          <cell r="D53">
            <v>0</v>
          </cell>
          <cell r="E53">
            <v>1982.8800000000003</v>
          </cell>
          <cell r="F53">
            <v>11136.539999999999</v>
          </cell>
          <cell r="G53">
            <v>31082.27</v>
          </cell>
          <cell r="H53">
            <v>124905.24</v>
          </cell>
          <cell r="I53">
            <v>137550</v>
          </cell>
          <cell r="J53">
            <v>142109</v>
          </cell>
          <cell r="K53">
            <v>140084</v>
          </cell>
          <cell r="L53">
            <v>126373.59999999999</v>
          </cell>
          <cell r="M53">
            <v>130688</v>
          </cell>
          <cell r="N53">
            <v>128892</v>
          </cell>
          <cell r="O53">
            <v>127765</v>
          </cell>
        </row>
        <row r="54">
          <cell r="A54" t="str">
            <v>CUM HOURS</v>
          </cell>
          <cell r="B54">
            <v>0</v>
          </cell>
          <cell r="C54">
            <v>0</v>
          </cell>
          <cell r="D54">
            <v>0</v>
          </cell>
          <cell r="E54">
            <v>612</v>
          </cell>
          <cell r="F54">
            <v>3613</v>
          </cell>
          <cell r="G54">
            <v>11457.5</v>
          </cell>
          <cell r="H54">
            <v>41870.5</v>
          </cell>
          <cell r="I54">
            <v>75312.5</v>
          </cell>
          <cell r="J54">
            <v>109630.5</v>
          </cell>
          <cell r="K54">
            <v>143810.5</v>
          </cell>
          <cell r="L54">
            <v>173784</v>
          </cell>
          <cell r="M54">
            <v>205613.5</v>
          </cell>
          <cell r="N54">
            <v>236793.5</v>
          </cell>
          <cell r="O54">
            <v>267720.5</v>
          </cell>
        </row>
        <row r="55">
          <cell r="A55" t="str">
            <v>CUM MHr COST</v>
          </cell>
          <cell r="B55">
            <v>0</v>
          </cell>
          <cell r="C55">
            <v>0</v>
          </cell>
          <cell r="D55">
            <v>0</v>
          </cell>
          <cell r="E55">
            <v>1982.8800000000003</v>
          </cell>
          <cell r="F55">
            <v>13119.42</v>
          </cell>
          <cell r="G55">
            <v>44201.69</v>
          </cell>
          <cell r="H55">
            <v>169106.93</v>
          </cell>
          <cell r="I55">
            <v>306656.93</v>
          </cell>
          <cell r="J55">
            <v>448765.93</v>
          </cell>
          <cell r="K55">
            <v>588849.92999999993</v>
          </cell>
          <cell r="L55">
            <v>715223.52999999991</v>
          </cell>
          <cell r="M55">
            <v>845911.52999999991</v>
          </cell>
          <cell r="N55">
            <v>974803.52999999991</v>
          </cell>
          <cell r="O55">
            <v>1102568.5299999998</v>
          </cell>
        </row>
        <row r="56">
          <cell r="L56">
            <v>0.20337566815584598</v>
          </cell>
        </row>
        <row r="104">
          <cell r="B104">
            <v>2004</v>
          </cell>
          <cell r="K104">
            <v>2005</v>
          </cell>
          <cell r="W104">
            <v>2006</v>
          </cell>
          <cell r="AI104">
            <v>2007</v>
          </cell>
        </row>
        <row r="105">
          <cell r="B105">
            <v>38078</v>
          </cell>
          <cell r="C105">
            <v>38109</v>
          </cell>
          <cell r="D105">
            <v>38140</v>
          </cell>
          <cell r="E105">
            <v>38171</v>
          </cell>
          <cell r="F105">
            <v>38202</v>
          </cell>
          <cell r="G105">
            <v>38233</v>
          </cell>
          <cell r="H105">
            <v>38264</v>
          </cell>
          <cell r="I105">
            <v>38295</v>
          </cell>
          <cell r="J105">
            <v>38326</v>
          </cell>
          <cell r="K105">
            <v>38357</v>
          </cell>
          <cell r="L105">
            <v>38388</v>
          </cell>
          <cell r="M105">
            <v>38419</v>
          </cell>
          <cell r="N105">
            <v>38450</v>
          </cell>
          <cell r="O105">
            <v>38481</v>
          </cell>
          <cell r="P105">
            <v>38512</v>
          </cell>
          <cell r="Q105">
            <v>38543</v>
          </cell>
          <cell r="R105">
            <v>38574</v>
          </cell>
          <cell r="S105">
            <v>38605</v>
          </cell>
          <cell r="T105">
            <v>38636</v>
          </cell>
          <cell r="U105">
            <v>38667</v>
          </cell>
          <cell r="V105">
            <v>38698</v>
          </cell>
          <cell r="W105">
            <v>38729</v>
          </cell>
          <cell r="X105">
            <v>38760</v>
          </cell>
          <cell r="Y105">
            <v>38791</v>
          </cell>
          <cell r="Z105">
            <v>38822</v>
          </cell>
          <cell r="AA105">
            <v>38853</v>
          </cell>
          <cell r="AB105">
            <v>38884</v>
          </cell>
          <cell r="AC105">
            <v>38915</v>
          </cell>
          <cell r="AD105">
            <v>38946</v>
          </cell>
          <cell r="AE105">
            <v>38977</v>
          </cell>
          <cell r="AF105">
            <v>39008</v>
          </cell>
          <cell r="AG105">
            <v>39039</v>
          </cell>
          <cell r="AH105">
            <v>39070</v>
          </cell>
          <cell r="AI105">
            <v>39101</v>
          </cell>
          <cell r="AJ105">
            <v>39132</v>
          </cell>
          <cell r="AK105">
            <v>39163</v>
          </cell>
          <cell r="AL105">
            <v>39194</v>
          </cell>
          <cell r="AM105">
            <v>39225</v>
          </cell>
        </row>
        <row r="106">
          <cell r="A106" t="str">
            <v>PERIOD MHr UNIT RATE</v>
          </cell>
          <cell r="E106">
            <v>0</v>
          </cell>
          <cell r="F106">
            <v>0</v>
          </cell>
          <cell r="G106">
            <v>2.9555427140518153</v>
          </cell>
          <cell r="H106">
            <v>3.1194210422908788</v>
          </cell>
          <cell r="I106">
            <v>3.5899675923172985</v>
          </cell>
          <cell r="J106">
            <v>3.6327285607461923</v>
          </cell>
          <cell r="K106">
            <v>3.6780247931612657</v>
          </cell>
          <cell r="L106">
            <v>3.6550245409091606</v>
          </cell>
          <cell r="M106">
            <v>3.7128221049363552</v>
          </cell>
          <cell r="N106">
            <v>3.7917417209366775</v>
          </cell>
          <cell r="O106">
            <v>3.8902008554698857</v>
          </cell>
        </row>
        <row r="107">
          <cell r="A107" t="str">
            <v>CUM MHr UNIT RATE</v>
          </cell>
          <cell r="G107">
            <v>2.9555427140518153</v>
          </cell>
          <cell r="H107">
            <v>3.0640717259774899</v>
          </cell>
          <cell r="I107">
            <v>3.338832220082018</v>
          </cell>
          <cell r="J107">
            <v>3.4481255445679801</v>
          </cell>
          <cell r="K107">
            <v>3.508354063678031</v>
          </cell>
          <cell r="L107">
            <v>3.5363086593888244</v>
          </cell>
          <cell r="M107">
            <v>3.5665211592158532</v>
          </cell>
          <cell r="N107">
            <v>3.5999539794394599</v>
          </cell>
          <cell r="O107">
            <v>3.6375026208106873</v>
          </cell>
        </row>
        <row r="108">
          <cell r="A108" t="str">
            <v>CUM OVERALL UNIT RATE</v>
          </cell>
          <cell r="G108">
            <v>3.8989435053649752</v>
          </cell>
          <cell r="H108">
            <v>3.8819866666683023</v>
          </cell>
          <cell r="I108">
            <v>4.1458446893390155</v>
          </cell>
          <cell r="J108">
            <v>4.2500442311454432</v>
          </cell>
          <cell r="K108">
            <v>4.308509762930294</v>
          </cell>
          <cell r="L108">
            <v>4.3364022259148403</v>
          </cell>
          <cell r="M108">
            <v>4.3659644940774296</v>
          </cell>
          <cell r="N108">
            <v>4.3988160090395496</v>
          </cell>
          <cell r="O108">
            <v>4.4301185733668769</v>
          </cell>
        </row>
        <row r="109">
          <cell r="A109" t="str">
            <v>FCST RATE</v>
          </cell>
          <cell r="B109">
            <v>5.94</v>
          </cell>
          <cell r="C109">
            <v>5.94</v>
          </cell>
          <cell r="D109">
            <v>5.94</v>
          </cell>
          <cell r="E109">
            <v>5.94</v>
          </cell>
          <cell r="F109">
            <v>5.94</v>
          </cell>
          <cell r="G109">
            <v>5.94</v>
          </cell>
          <cell r="H109">
            <v>5.94</v>
          </cell>
          <cell r="I109">
            <v>5.94</v>
          </cell>
          <cell r="J109">
            <v>5.94</v>
          </cell>
          <cell r="K109">
            <v>5.94</v>
          </cell>
          <cell r="L109">
            <v>5.94</v>
          </cell>
          <cell r="M109">
            <v>5.94</v>
          </cell>
          <cell r="N109">
            <v>5.94</v>
          </cell>
          <cell r="O109">
            <v>5.94</v>
          </cell>
          <cell r="P109">
            <v>5.94</v>
          </cell>
          <cell r="Q109">
            <v>5.94</v>
          </cell>
          <cell r="R109">
            <v>5.94</v>
          </cell>
          <cell r="S109">
            <v>5.94</v>
          </cell>
          <cell r="T109">
            <v>5.94</v>
          </cell>
          <cell r="U109">
            <v>5.94</v>
          </cell>
          <cell r="V109">
            <v>5.94</v>
          </cell>
          <cell r="W109">
            <v>5.94</v>
          </cell>
          <cell r="X109">
            <v>5.94</v>
          </cell>
          <cell r="Y109">
            <v>5.94</v>
          </cell>
          <cell r="Z109">
            <v>5.94</v>
          </cell>
          <cell r="AA109">
            <v>5.94</v>
          </cell>
          <cell r="AB109">
            <v>5.94</v>
          </cell>
          <cell r="AC109">
            <v>5.94</v>
          </cell>
          <cell r="AD109">
            <v>5.94</v>
          </cell>
          <cell r="AE109">
            <v>5.94</v>
          </cell>
          <cell r="AF109">
            <v>5.94</v>
          </cell>
          <cell r="AG109">
            <v>5.94</v>
          </cell>
          <cell r="AH109">
            <v>5.94</v>
          </cell>
          <cell r="AI109">
            <v>5.94</v>
          </cell>
          <cell r="AJ109">
            <v>5.94</v>
          </cell>
          <cell r="AK109">
            <v>5.94</v>
          </cell>
          <cell r="AL109">
            <v>5.94</v>
          </cell>
          <cell r="AM109">
            <v>5.94</v>
          </cell>
        </row>
        <row r="111">
          <cell r="A111" t="str">
            <v>OTHER COST</v>
          </cell>
        </row>
        <row r="113">
          <cell r="A113" t="str">
            <v>PERIOD HOURS</v>
          </cell>
          <cell r="E113">
            <v>0</v>
          </cell>
          <cell r="F113">
            <v>0</v>
          </cell>
          <cell r="G113">
            <v>10383</v>
          </cell>
          <cell r="H113">
            <v>20359</v>
          </cell>
          <cell r="I113">
            <v>33634</v>
          </cell>
          <cell r="J113">
            <v>38113.5</v>
          </cell>
          <cell r="K113">
            <v>36381</v>
          </cell>
          <cell r="L113">
            <v>32700.5</v>
          </cell>
          <cell r="M113">
            <v>35431</v>
          </cell>
          <cell r="N113">
            <v>36085</v>
          </cell>
          <cell r="O113">
            <v>36120.5</v>
          </cell>
        </row>
        <row r="114">
          <cell r="A114" t="str">
            <v>PERIOD COST</v>
          </cell>
          <cell r="E114">
            <v>0</v>
          </cell>
          <cell r="F114">
            <v>0</v>
          </cell>
          <cell r="G114">
            <v>30687.399999999998</v>
          </cell>
          <cell r="H114">
            <v>63508.292999999998</v>
          </cell>
          <cell r="I114">
            <v>120744.97000000002</v>
          </cell>
          <cell r="J114">
            <v>138456</v>
          </cell>
          <cell r="K114">
            <v>133810.22</v>
          </cell>
          <cell r="L114">
            <v>119521.13</v>
          </cell>
          <cell r="M114">
            <v>131549</v>
          </cell>
          <cell r="N114">
            <v>136825</v>
          </cell>
          <cell r="O114">
            <v>140516</v>
          </cell>
        </row>
        <row r="115">
          <cell r="A115" t="str">
            <v>CUM HOURS</v>
          </cell>
          <cell r="E115">
            <v>0</v>
          </cell>
          <cell r="F115">
            <v>0</v>
          </cell>
          <cell r="G115">
            <v>10383</v>
          </cell>
          <cell r="H115">
            <v>30742</v>
          </cell>
          <cell r="I115">
            <v>64376</v>
          </cell>
          <cell r="J115">
            <v>102489.5</v>
          </cell>
          <cell r="K115">
            <v>138870.5</v>
          </cell>
          <cell r="L115">
            <v>171571</v>
          </cell>
          <cell r="M115">
            <v>207002</v>
          </cell>
          <cell r="N115">
            <v>243087</v>
          </cell>
          <cell r="O115">
            <v>279207.5</v>
          </cell>
        </row>
        <row r="116">
          <cell r="A116" t="str">
            <v>CUM COST</v>
          </cell>
          <cell r="G116">
            <v>30687.399999999998</v>
          </cell>
          <cell r="H116">
            <v>94195.692999999999</v>
          </cell>
          <cell r="I116">
            <v>214940.663</v>
          </cell>
          <cell r="J116">
            <v>353396.663</v>
          </cell>
          <cell r="K116">
            <v>487206.88300000003</v>
          </cell>
          <cell r="L116">
            <v>606728.01300000004</v>
          </cell>
          <cell r="M116">
            <v>738277.01300000004</v>
          </cell>
          <cell r="N116">
            <v>875102.01300000004</v>
          </cell>
          <cell r="O116">
            <v>1015618.013</v>
          </cell>
        </row>
        <row r="117">
          <cell r="A117" t="str">
            <v>OTHER COST, PERIOD COST &amp; CUM COST x 1000</v>
          </cell>
          <cell r="L117">
            <v>0.20078584197145105</v>
          </cell>
        </row>
        <row r="164">
          <cell r="B164">
            <v>2004</v>
          </cell>
          <cell r="K164">
            <v>2005</v>
          </cell>
          <cell r="W164">
            <v>2006</v>
          </cell>
          <cell r="AI164">
            <v>2007</v>
          </cell>
        </row>
        <row r="165">
          <cell r="B165">
            <v>38078</v>
          </cell>
          <cell r="C165">
            <v>38109</v>
          </cell>
          <cell r="D165">
            <v>38140</v>
          </cell>
          <cell r="E165">
            <v>38171</v>
          </cell>
          <cell r="F165">
            <v>38202</v>
          </cell>
          <cell r="G165">
            <v>38233</v>
          </cell>
          <cell r="H165">
            <v>38264</v>
          </cell>
          <cell r="I165">
            <v>38295</v>
          </cell>
          <cell r="J165">
            <v>38326</v>
          </cell>
          <cell r="K165">
            <v>38357</v>
          </cell>
          <cell r="L165">
            <v>38388</v>
          </cell>
          <cell r="M165">
            <v>38419</v>
          </cell>
          <cell r="N165">
            <v>38450</v>
          </cell>
          <cell r="O165">
            <v>38481</v>
          </cell>
          <cell r="P165">
            <v>38512</v>
          </cell>
          <cell r="Q165">
            <v>38543</v>
          </cell>
          <cell r="R165">
            <v>38574</v>
          </cell>
          <cell r="S165">
            <v>38605</v>
          </cell>
          <cell r="T165">
            <v>38636</v>
          </cell>
          <cell r="U165">
            <v>38667</v>
          </cell>
          <cell r="V165">
            <v>38698</v>
          </cell>
          <cell r="W165">
            <v>38729</v>
          </cell>
          <cell r="X165">
            <v>38760</v>
          </cell>
          <cell r="Y165">
            <v>38791</v>
          </cell>
          <cell r="Z165">
            <v>38822</v>
          </cell>
          <cell r="AA165">
            <v>38853</v>
          </cell>
          <cell r="AB165">
            <v>38884</v>
          </cell>
          <cell r="AC165">
            <v>38915</v>
          </cell>
          <cell r="AD165">
            <v>38946</v>
          </cell>
          <cell r="AE165">
            <v>38977</v>
          </cell>
          <cell r="AF165">
            <v>39008</v>
          </cell>
          <cell r="AG165">
            <v>39039</v>
          </cell>
          <cell r="AH165">
            <v>39070</v>
          </cell>
          <cell r="AI165">
            <v>39101</v>
          </cell>
          <cell r="AJ165">
            <v>39132</v>
          </cell>
          <cell r="AK165">
            <v>39163</v>
          </cell>
          <cell r="AL165">
            <v>39194</v>
          </cell>
          <cell r="AM165">
            <v>39225</v>
          </cell>
        </row>
        <row r="166">
          <cell r="A166" t="str">
            <v>PERIOD UNIT RATE</v>
          </cell>
          <cell r="C166">
            <v>9.2096997690531186</v>
          </cell>
          <cell r="D166">
            <v>5.9245894229320477</v>
          </cell>
          <cell r="E166">
            <v>5.5028045448008056</v>
          </cell>
          <cell r="F166">
            <v>5.0598607888631086</v>
          </cell>
          <cell r="G166">
            <v>6.1728794999315602</v>
          </cell>
          <cell r="H166">
            <v>7.1150637880274781</v>
          </cell>
          <cell r="I166">
            <v>6.5752450809541054</v>
          </cell>
          <cell r="J166">
            <v>6.6635917994035889</v>
          </cell>
          <cell r="K166">
            <v>7.1222876515009172</v>
          </cell>
          <cell r="L166">
            <v>6.6186502229533506</v>
          </cell>
          <cell r="M166">
            <v>6.3656229191378344</v>
          </cell>
          <cell r="N166">
            <v>6.0846950140403866</v>
          </cell>
          <cell r="O166">
            <v>6.5710826968842131</v>
          </cell>
        </row>
        <row r="167">
          <cell r="A167" t="str">
            <v>CUM UNIT RATE</v>
          </cell>
          <cell r="C167">
            <v>9.2096997690531186</v>
          </cell>
          <cell r="D167">
            <v>6.732617586912065</v>
          </cell>
          <cell r="E167">
            <v>6.0656735044068322</v>
          </cell>
          <cell r="F167">
            <v>5.6613031108623666</v>
          </cell>
          <cell r="G167">
            <v>5.7913149350649347</v>
          </cell>
          <cell r="H167">
            <v>6.0443444006752953</v>
          </cell>
          <cell r="I167">
            <v>6.137893771856036</v>
          </cell>
          <cell r="J167">
            <v>6.2165814852081756</v>
          </cell>
          <cell r="K167">
            <v>6.325211972760151</v>
          </cell>
          <cell r="L167">
            <v>6.3597243447370477</v>
          </cell>
          <cell r="M167">
            <v>6.360346944519331</v>
          </cell>
          <cell r="N167">
            <v>6.3278978510419801</v>
          </cell>
          <cell r="O167">
            <v>6.354158551456373</v>
          </cell>
        </row>
        <row r="168">
          <cell r="A168" t="str">
            <v>CUM OVERALL UNIT RATE</v>
          </cell>
          <cell r="C168">
            <v>9.2096997690531186</v>
          </cell>
          <cell r="D168">
            <v>7.1566192120385832</v>
          </cell>
          <cell r="E168">
            <v>6.4896751295333504</v>
          </cell>
          <cell r="F168">
            <v>6.0853047359888848</v>
          </cell>
          <cell r="G168">
            <v>6.2153165601914528</v>
          </cell>
          <cell r="H168">
            <v>6.4329178758891139</v>
          </cell>
          <cell r="I168">
            <v>6.5000504212506174</v>
          </cell>
          <cell r="J168">
            <v>6.5602522274113308</v>
          </cell>
          <cell r="K168">
            <v>6.6688827149633063</v>
          </cell>
          <cell r="L168">
            <v>6.703395086940203</v>
          </cell>
          <cell r="M168">
            <v>6.7040176867224863</v>
          </cell>
          <cell r="N168">
            <v>6.6715685932451354</v>
          </cell>
          <cell r="O168">
            <v>6.6978292936595283</v>
          </cell>
        </row>
        <row r="169">
          <cell r="A169" t="str">
            <v>FCST RATE</v>
          </cell>
          <cell r="B169">
            <v>5.94</v>
          </cell>
          <cell r="C169">
            <v>5.94</v>
          </cell>
          <cell r="D169">
            <v>5.94</v>
          </cell>
          <cell r="E169">
            <v>5.94</v>
          </cell>
          <cell r="F169">
            <v>5.94</v>
          </cell>
          <cell r="G169">
            <v>5.94</v>
          </cell>
          <cell r="H169">
            <v>5.94</v>
          </cell>
          <cell r="I169">
            <v>5.94</v>
          </cell>
          <cell r="J169">
            <v>5.94</v>
          </cell>
          <cell r="K169">
            <v>5.94</v>
          </cell>
          <cell r="L169">
            <v>5.94</v>
          </cell>
          <cell r="M169">
            <v>5.94</v>
          </cell>
          <cell r="N169">
            <v>5.94</v>
          </cell>
          <cell r="O169">
            <v>5.94</v>
          </cell>
          <cell r="P169">
            <v>5.94</v>
          </cell>
          <cell r="Q169">
            <v>5.94</v>
          </cell>
          <cell r="R169">
            <v>5.94</v>
          </cell>
          <cell r="S169">
            <v>5.94</v>
          </cell>
          <cell r="T169">
            <v>5.94</v>
          </cell>
          <cell r="U169">
            <v>5.94</v>
          </cell>
          <cell r="V169">
            <v>5.94</v>
          </cell>
          <cell r="W169">
            <v>5.94</v>
          </cell>
          <cell r="X169">
            <v>5.94</v>
          </cell>
          <cell r="Y169">
            <v>5.94</v>
          </cell>
          <cell r="Z169">
            <v>5.94</v>
          </cell>
          <cell r="AA169">
            <v>5.94</v>
          </cell>
          <cell r="AB169">
            <v>5.94</v>
          </cell>
          <cell r="AC169">
            <v>5.94</v>
          </cell>
          <cell r="AD169">
            <v>5.94</v>
          </cell>
          <cell r="AE169">
            <v>5.94</v>
          </cell>
          <cell r="AF169">
            <v>5.94</v>
          </cell>
          <cell r="AG169">
            <v>5.94</v>
          </cell>
          <cell r="AH169">
            <v>5.94</v>
          </cell>
          <cell r="AI169">
            <v>5.94</v>
          </cell>
          <cell r="AJ169">
            <v>5.94</v>
          </cell>
          <cell r="AK169">
            <v>5.94</v>
          </cell>
          <cell r="AL169">
            <v>5.94</v>
          </cell>
          <cell r="AM169">
            <v>5.94</v>
          </cell>
        </row>
        <row r="173">
          <cell r="A173" t="str">
            <v>PERIOD HOURS</v>
          </cell>
          <cell r="B173">
            <v>0</v>
          </cell>
          <cell r="C173">
            <v>4330</v>
          </cell>
          <cell r="D173">
            <v>13274</v>
          </cell>
          <cell r="E173">
            <v>20859</v>
          </cell>
          <cell r="F173">
            <v>25860</v>
          </cell>
          <cell r="G173">
            <v>21917</v>
          </cell>
          <cell r="H173">
            <v>20380</v>
          </cell>
          <cell r="I173">
            <v>22806</v>
          </cell>
          <cell r="J173">
            <v>22783</v>
          </cell>
          <cell r="K173">
            <v>20744</v>
          </cell>
          <cell r="L173">
            <v>23053</v>
          </cell>
          <cell r="M173">
            <v>23130</v>
          </cell>
          <cell r="N173">
            <v>29238</v>
          </cell>
          <cell r="O173">
            <v>30068</v>
          </cell>
        </row>
        <row r="174">
          <cell r="A174" t="str">
            <v>PERIOD COST</v>
          </cell>
          <cell r="B174">
            <v>0</v>
          </cell>
          <cell r="C174">
            <v>39878</v>
          </cell>
          <cell r="D174">
            <v>78643</v>
          </cell>
          <cell r="E174">
            <v>114783</v>
          </cell>
          <cell r="F174">
            <v>130848</v>
          </cell>
          <cell r="G174">
            <v>135291</v>
          </cell>
          <cell r="H174">
            <v>145005</v>
          </cell>
          <cell r="I174">
            <v>149955.03931623933</v>
          </cell>
          <cell r="J174">
            <v>151816.61196581196</v>
          </cell>
          <cell r="K174">
            <v>147744.73504273503</v>
          </cell>
          <cell r="L174">
            <v>152579.74358974359</v>
          </cell>
          <cell r="M174">
            <v>147236.85811965811</v>
          </cell>
          <cell r="N174">
            <v>177904.31282051283</v>
          </cell>
          <cell r="O174">
            <v>197579.31452991453</v>
          </cell>
        </row>
        <row r="175">
          <cell r="A175" t="str">
            <v>CUM HOURS</v>
          </cell>
          <cell r="C175">
            <v>4330</v>
          </cell>
          <cell r="D175">
            <v>17604</v>
          </cell>
          <cell r="E175">
            <v>38463</v>
          </cell>
          <cell r="F175">
            <v>64323</v>
          </cell>
          <cell r="G175">
            <v>86240</v>
          </cell>
          <cell r="H175">
            <v>106620</v>
          </cell>
          <cell r="I175">
            <v>129426</v>
          </cell>
          <cell r="J175">
            <v>152209</v>
          </cell>
          <cell r="K175">
            <v>172953</v>
          </cell>
          <cell r="L175">
            <v>196006</v>
          </cell>
          <cell r="M175">
            <v>219136</v>
          </cell>
          <cell r="N175">
            <v>248374</v>
          </cell>
          <cell r="O175">
            <v>278442</v>
          </cell>
        </row>
        <row r="176">
          <cell r="A176" t="str">
            <v>CUM COST</v>
          </cell>
          <cell r="C176">
            <v>39878</v>
          </cell>
          <cell r="D176">
            <v>118521</v>
          </cell>
          <cell r="E176">
            <v>233304</v>
          </cell>
          <cell r="F176">
            <v>364152</v>
          </cell>
          <cell r="G176">
            <v>499443</v>
          </cell>
          <cell r="H176">
            <v>644448</v>
          </cell>
          <cell r="I176">
            <v>794403.0393162393</v>
          </cell>
          <cell r="J176">
            <v>946219.65128205123</v>
          </cell>
          <cell r="K176">
            <v>1093964.3863247863</v>
          </cell>
          <cell r="L176">
            <v>1246544.1299145299</v>
          </cell>
          <cell r="M176">
            <v>1393780.988034188</v>
          </cell>
          <cell r="N176">
            <v>1571685.3008547009</v>
          </cell>
          <cell r="O176">
            <v>1769264.6153846155</v>
          </cell>
        </row>
        <row r="177">
          <cell r="A177" t="str">
            <v>OTHER COST, PERIOD COST &amp; CUM COST x 1000</v>
          </cell>
          <cell r="L177">
            <v>0.22938159561613697</v>
          </cell>
        </row>
        <row r="226">
          <cell r="B226">
            <v>2004</v>
          </cell>
          <cell r="K226">
            <v>2005</v>
          </cell>
          <cell r="W226">
            <v>2006</v>
          </cell>
          <cell r="AI226">
            <v>2007</v>
          </cell>
        </row>
        <row r="227">
          <cell r="B227">
            <v>38078</v>
          </cell>
          <cell r="C227">
            <v>38109</v>
          </cell>
          <cell r="D227">
            <v>38140</v>
          </cell>
          <cell r="E227">
            <v>38171</v>
          </cell>
          <cell r="F227">
            <v>38202</v>
          </cell>
          <cell r="G227">
            <v>38233</v>
          </cell>
          <cell r="H227">
            <v>38264</v>
          </cell>
          <cell r="I227">
            <v>38295</v>
          </cell>
          <cell r="J227">
            <v>38326</v>
          </cell>
          <cell r="K227">
            <v>38357</v>
          </cell>
          <cell r="L227">
            <v>38388</v>
          </cell>
          <cell r="M227">
            <v>38419</v>
          </cell>
          <cell r="N227">
            <v>38450</v>
          </cell>
          <cell r="O227">
            <v>38481</v>
          </cell>
          <cell r="P227">
            <v>38512</v>
          </cell>
          <cell r="Q227">
            <v>38543</v>
          </cell>
          <cell r="R227">
            <v>38574</v>
          </cell>
          <cell r="S227">
            <v>38605</v>
          </cell>
          <cell r="T227">
            <v>38636</v>
          </cell>
          <cell r="U227">
            <v>38667</v>
          </cell>
          <cell r="V227">
            <v>38698</v>
          </cell>
          <cell r="W227">
            <v>38729</v>
          </cell>
          <cell r="X227">
            <v>38760</v>
          </cell>
          <cell r="Y227">
            <v>38791</v>
          </cell>
          <cell r="Z227">
            <v>38822</v>
          </cell>
          <cell r="AA227">
            <v>38853</v>
          </cell>
          <cell r="AB227">
            <v>38884</v>
          </cell>
          <cell r="AC227">
            <v>38915</v>
          </cell>
          <cell r="AD227">
            <v>38946</v>
          </cell>
          <cell r="AE227">
            <v>38977</v>
          </cell>
          <cell r="AF227">
            <v>39008</v>
          </cell>
          <cell r="AG227">
            <v>39039</v>
          </cell>
          <cell r="AH227">
            <v>39070</v>
          </cell>
          <cell r="AI227">
            <v>39101</v>
          </cell>
          <cell r="AJ227">
            <v>39132</v>
          </cell>
          <cell r="AK227">
            <v>39163</v>
          </cell>
          <cell r="AL227">
            <v>39194</v>
          </cell>
          <cell r="AM227">
            <v>39225</v>
          </cell>
        </row>
        <row r="228">
          <cell r="A228" t="str">
            <v>PERIOD MHr UNIT RATE</v>
          </cell>
          <cell r="E228">
            <v>3.8277005347593587</v>
          </cell>
          <cell r="F228">
            <v>3.773937254901961</v>
          </cell>
          <cell r="G228">
            <v>3.7237823834196888</v>
          </cell>
          <cell r="H228">
            <v>3.4759626500666965</v>
          </cell>
          <cell r="I228">
            <v>3.4463467105150469</v>
          </cell>
          <cell r="J228">
            <v>3.4632552440411937</v>
          </cell>
          <cell r="K228">
            <v>3.5228227523573636</v>
          </cell>
          <cell r="L228">
            <v>3.6185473857431374</v>
          </cell>
          <cell r="M228">
            <v>3.8826457709149573</v>
          </cell>
          <cell r="N228">
            <v>3.8030808294540837</v>
          </cell>
          <cell r="O228">
            <v>3.8384322249953038</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row>
        <row r="229">
          <cell r="A229" t="str">
            <v>CUM MHR UNIT RATE</v>
          </cell>
          <cell r="E229">
            <v>3.8277005347593587</v>
          </cell>
          <cell r="F229">
            <v>3.7903649237472772</v>
          </cell>
          <cell r="G229">
            <v>3.7589457788005181</v>
          </cell>
          <cell r="H229">
            <v>3.6086876454517864</v>
          </cell>
          <cell r="I229">
            <v>3.5281482992156765</v>
          </cell>
          <cell r="J229">
            <v>3.5042608532230783</v>
          </cell>
          <cell r="K229">
            <v>3.5092809295110352</v>
          </cell>
          <cell r="L229">
            <v>3.5319555195440193</v>
          </cell>
          <cell r="M229">
            <v>3.6063819671850506</v>
          </cell>
          <cell r="N229">
            <v>3.6504764832112384</v>
          </cell>
          <cell r="O229">
            <v>3.6919128650896833</v>
          </cell>
        </row>
        <row r="230">
          <cell r="A230" t="str">
            <v>CUM OVERALL UNIT RATE</v>
          </cell>
          <cell r="E230">
            <v>4.8229380977661522</v>
          </cell>
          <cell r="F230">
            <v>4.7846396101245272</v>
          </cell>
          <cell r="G230">
            <v>4.7258333892906927</v>
          </cell>
          <cell r="H230">
            <v>4.6628842222812654</v>
          </cell>
          <cell r="I230">
            <v>4.5662929862115895</v>
          </cell>
          <cell r="J230">
            <v>4.5447179836952056</v>
          </cell>
          <cell r="K230">
            <v>4.5545328715889744</v>
          </cell>
          <cell r="L230">
            <v>4.5783587839631084</v>
          </cell>
          <cell r="M230">
            <v>4.6696188993030843</v>
          </cell>
          <cell r="N230">
            <v>4.7050933297926534</v>
          </cell>
          <cell r="O230">
            <v>4.7400100675963222</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row>
        <row r="231">
          <cell r="A231" t="str">
            <v>FCST RATE</v>
          </cell>
          <cell r="C231">
            <v>5.94</v>
          </cell>
          <cell r="D231">
            <v>5.94</v>
          </cell>
          <cell r="E231">
            <v>5.94</v>
          </cell>
          <cell r="F231">
            <v>5.94</v>
          </cell>
          <cell r="G231">
            <v>5.94</v>
          </cell>
          <cell r="H231">
            <v>5.94</v>
          </cell>
          <cell r="I231">
            <v>5.94</v>
          </cell>
          <cell r="J231">
            <v>5.94</v>
          </cell>
          <cell r="K231">
            <v>5.94</v>
          </cell>
          <cell r="L231">
            <v>5.94</v>
          </cell>
          <cell r="M231">
            <v>5.94</v>
          </cell>
          <cell r="N231">
            <v>5.94</v>
          </cell>
          <cell r="O231">
            <v>5.94</v>
          </cell>
          <cell r="P231">
            <v>5.94</v>
          </cell>
          <cell r="Q231">
            <v>5.94</v>
          </cell>
          <cell r="R231">
            <v>5.94</v>
          </cell>
          <cell r="S231">
            <v>5.94</v>
          </cell>
          <cell r="T231">
            <v>5.94</v>
          </cell>
          <cell r="U231">
            <v>5.94</v>
          </cell>
          <cell r="V231">
            <v>5.94</v>
          </cell>
          <cell r="W231">
            <v>5.94</v>
          </cell>
          <cell r="X231">
            <v>5.94</v>
          </cell>
          <cell r="Y231">
            <v>5.94</v>
          </cell>
          <cell r="Z231">
            <v>5.94</v>
          </cell>
          <cell r="AA231">
            <v>5.94</v>
          </cell>
          <cell r="AB231">
            <v>5.94</v>
          </cell>
          <cell r="AC231">
            <v>5.94</v>
          </cell>
          <cell r="AD231">
            <v>5.94</v>
          </cell>
          <cell r="AE231">
            <v>5.94</v>
          </cell>
          <cell r="AF231">
            <v>5.94</v>
          </cell>
          <cell r="AG231">
            <v>5.94</v>
          </cell>
          <cell r="AH231">
            <v>5.94</v>
          </cell>
          <cell r="AI231">
            <v>5.94</v>
          </cell>
          <cell r="AJ231">
            <v>5.94</v>
          </cell>
          <cell r="AK231">
            <v>5.94</v>
          </cell>
          <cell r="AL231">
            <v>5.94</v>
          </cell>
          <cell r="AM231">
            <v>5.94</v>
          </cell>
        </row>
        <row r="233">
          <cell r="A233" t="str">
            <v>PERIOD HOURS</v>
          </cell>
          <cell r="E233">
            <v>2244</v>
          </cell>
          <cell r="F233">
            <v>5100</v>
          </cell>
          <cell r="G233">
            <v>6562</v>
          </cell>
          <cell r="H233">
            <v>15743</v>
          </cell>
          <cell r="I233">
            <v>29191.5</v>
          </cell>
          <cell r="J233">
            <v>34277</v>
          </cell>
          <cell r="K233">
            <v>34519.5</v>
          </cell>
          <cell r="L233">
            <v>33422.5</v>
          </cell>
          <cell r="M233">
            <v>43390</v>
          </cell>
          <cell r="N233">
            <v>59075</v>
          </cell>
          <cell r="O233">
            <v>74526</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t="str">
            <v>PERIOD MHR COST</v>
          </cell>
          <cell r="E234">
            <v>8589.36</v>
          </cell>
          <cell r="F234">
            <v>19247.080000000002</v>
          </cell>
          <cell r="G234">
            <v>24435.46</v>
          </cell>
          <cell r="H234">
            <v>54722.080000000002</v>
          </cell>
          <cell r="I234">
            <v>100604.03</v>
          </cell>
          <cell r="J234">
            <v>118710</v>
          </cell>
          <cell r="K234">
            <v>121606.08000000002</v>
          </cell>
          <cell r="L234">
            <v>120940.90000000001</v>
          </cell>
          <cell r="M234">
            <v>168468</v>
          </cell>
          <cell r="N234">
            <v>224667</v>
          </cell>
          <cell r="O234">
            <v>286063</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t="str">
            <v>CUM HOURS</v>
          </cell>
          <cell r="E235">
            <v>2244</v>
          </cell>
          <cell r="F235">
            <v>7344</v>
          </cell>
          <cell r="G235">
            <v>13906</v>
          </cell>
          <cell r="H235">
            <v>29649</v>
          </cell>
          <cell r="I235">
            <v>58840.5</v>
          </cell>
          <cell r="J235">
            <v>93117.5</v>
          </cell>
          <cell r="K235">
            <v>127637</v>
          </cell>
          <cell r="L235">
            <v>161059.5</v>
          </cell>
          <cell r="M235">
            <v>204449.5</v>
          </cell>
          <cell r="N235">
            <v>263524.5</v>
          </cell>
          <cell r="O235">
            <v>338050.5</v>
          </cell>
        </row>
        <row r="236">
          <cell r="A236" t="str">
            <v>CUM MHR COST</v>
          </cell>
          <cell r="E236">
            <v>8589.36</v>
          </cell>
          <cell r="F236">
            <v>27836.440000000002</v>
          </cell>
          <cell r="G236">
            <v>52271.9</v>
          </cell>
          <cell r="H236">
            <v>106993.98000000001</v>
          </cell>
          <cell r="I236">
            <v>207598.01</v>
          </cell>
          <cell r="J236">
            <v>326308.01</v>
          </cell>
          <cell r="K236">
            <v>447914.09</v>
          </cell>
          <cell r="L236">
            <v>568854.99</v>
          </cell>
          <cell r="M236">
            <v>737322.99</v>
          </cell>
          <cell r="N236">
            <v>961989.99</v>
          </cell>
          <cell r="O236">
            <v>1248052.99</v>
          </cell>
        </row>
        <row r="237">
          <cell r="A237" t="str">
            <v>OTHER COST, PERIOD COST &amp; CUM COST x 1000</v>
          </cell>
          <cell r="L237">
            <v>0.1884844601651848</v>
          </cell>
        </row>
        <row r="285">
          <cell r="B285">
            <v>2004</v>
          </cell>
          <cell r="K285">
            <v>2005</v>
          </cell>
          <cell r="W285">
            <v>2006</v>
          </cell>
          <cell r="AI285">
            <v>2007</v>
          </cell>
        </row>
        <row r="286">
          <cell r="B286">
            <v>38078</v>
          </cell>
          <cell r="C286">
            <v>38109</v>
          </cell>
          <cell r="D286">
            <v>38140</v>
          </cell>
          <cell r="E286">
            <v>38171</v>
          </cell>
          <cell r="F286">
            <v>38202</v>
          </cell>
          <cell r="G286">
            <v>38233</v>
          </cell>
          <cell r="H286">
            <v>38264</v>
          </cell>
          <cell r="I286">
            <v>38295</v>
          </cell>
          <cell r="J286">
            <v>38326</v>
          </cell>
          <cell r="K286">
            <v>38357</v>
          </cell>
          <cell r="L286">
            <v>38388</v>
          </cell>
          <cell r="M286">
            <v>38419</v>
          </cell>
          <cell r="N286">
            <v>38450</v>
          </cell>
          <cell r="O286">
            <v>38481</v>
          </cell>
          <cell r="P286">
            <v>38512</v>
          </cell>
          <cell r="Q286">
            <v>38543</v>
          </cell>
          <cell r="R286">
            <v>38574</v>
          </cell>
          <cell r="S286">
            <v>38605</v>
          </cell>
          <cell r="T286">
            <v>38636</v>
          </cell>
          <cell r="U286">
            <v>38667</v>
          </cell>
          <cell r="V286">
            <v>38698</v>
          </cell>
          <cell r="W286">
            <v>38729</v>
          </cell>
          <cell r="X286">
            <v>38760</v>
          </cell>
          <cell r="Y286">
            <v>38791</v>
          </cell>
          <cell r="Z286">
            <v>38822</v>
          </cell>
          <cell r="AA286">
            <v>38853</v>
          </cell>
          <cell r="AB286">
            <v>38884</v>
          </cell>
          <cell r="AC286">
            <v>38915</v>
          </cell>
          <cell r="AD286">
            <v>38946</v>
          </cell>
          <cell r="AE286">
            <v>38977</v>
          </cell>
          <cell r="AF286">
            <v>39008</v>
          </cell>
          <cell r="AG286">
            <v>39039</v>
          </cell>
          <cell r="AH286">
            <v>39070</v>
          </cell>
          <cell r="AI286">
            <v>39101</v>
          </cell>
          <cell r="AJ286">
            <v>39132</v>
          </cell>
          <cell r="AK286">
            <v>39163</v>
          </cell>
          <cell r="AL286">
            <v>39194</v>
          </cell>
          <cell r="AM286">
            <v>39225</v>
          </cell>
        </row>
        <row r="287">
          <cell r="A287" t="str">
            <v>PERIOD UNIT RATE</v>
          </cell>
          <cell r="F287">
            <v>5.9620079497371457</v>
          </cell>
          <cell r="G287">
            <v>6.2397429757343552</v>
          </cell>
          <cell r="H287">
            <v>5.8780054710370973</v>
          </cell>
          <cell r="I287">
            <v>5.7961223281312675</v>
          </cell>
          <cell r="J287">
            <v>5.9816762326772865</v>
          </cell>
          <cell r="K287">
            <v>6.933812866855174</v>
          </cell>
          <cell r="L287">
            <v>6.1614668515398581</v>
          </cell>
          <cell r="M287">
            <v>6.2056040794088601</v>
          </cell>
          <cell r="N287">
            <v>6.4844656739303712</v>
          </cell>
          <cell r="O287">
            <v>6.7422615578173035</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row>
        <row r="288">
          <cell r="A288" t="str">
            <v>CUM UNIT RATE</v>
          </cell>
          <cell r="F288">
            <v>5.9620079497371457</v>
          </cell>
          <cell r="G288">
            <v>6.1331824666699459</v>
          </cell>
          <cell r="H288">
            <v>6.0040132154309598</v>
          </cell>
          <cell r="I288">
            <v>5.9195145459849217</v>
          </cell>
          <cell r="J288">
            <v>5.9367338354171819</v>
          </cell>
          <cell r="K288">
            <v>6.139658244560434</v>
          </cell>
          <cell r="L288">
            <v>6.1441957231629569</v>
          </cell>
          <cell r="M288">
            <v>6.1543474802727154</v>
          </cell>
          <cell r="N288">
            <v>6.2077211652900912</v>
          </cell>
          <cell r="O288">
            <v>6.2819752994612452</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row>
        <row r="289">
          <cell r="A289" t="str">
            <v>CUM OVERALL UNIT RATE</v>
          </cell>
          <cell r="D289">
            <v>0</v>
          </cell>
          <cell r="F289">
            <v>6.2911712950562935</v>
          </cell>
          <cell r="G289">
            <v>6.4623458119890937</v>
          </cell>
          <cell r="H289">
            <v>6.2473622718328494</v>
          </cell>
          <cell r="I289">
            <v>6.1288375065313003</v>
          </cell>
          <cell r="J289">
            <v>6.1322928659097542</v>
          </cell>
          <cell r="K289">
            <v>6.2954173199199612</v>
          </cell>
          <cell r="L289">
            <v>6.26754770932786</v>
          </cell>
          <cell r="M289">
            <v>6.2573074631483943</v>
          </cell>
          <cell r="N289">
            <v>6.2940345234083965</v>
          </cell>
          <cell r="O289">
            <v>6.3562986868232185</v>
          </cell>
        </row>
        <row r="290">
          <cell r="A290" t="str">
            <v>FCST RATE</v>
          </cell>
          <cell r="B290">
            <v>5.94</v>
          </cell>
          <cell r="C290">
            <v>5.94</v>
          </cell>
          <cell r="D290">
            <v>5.94</v>
          </cell>
          <cell r="E290">
            <v>5.94</v>
          </cell>
          <cell r="F290">
            <v>5.94</v>
          </cell>
          <cell r="G290">
            <v>5.94</v>
          </cell>
          <cell r="H290">
            <v>5.94</v>
          </cell>
          <cell r="I290">
            <v>5.94</v>
          </cell>
          <cell r="J290">
            <v>5.94</v>
          </cell>
          <cell r="K290">
            <v>5.94</v>
          </cell>
          <cell r="L290">
            <v>5.94</v>
          </cell>
          <cell r="M290">
            <v>5.94</v>
          </cell>
          <cell r="N290">
            <v>5.94</v>
          </cell>
          <cell r="O290">
            <v>5.94</v>
          </cell>
          <cell r="P290">
            <v>5.94</v>
          </cell>
          <cell r="Q290">
            <v>5.94</v>
          </cell>
          <cell r="R290">
            <v>5.94</v>
          </cell>
          <cell r="S290">
            <v>5.94</v>
          </cell>
          <cell r="T290">
            <v>5.94</v>
          </cell>
          <cell r="U290">
            <v>5.94</v>
          </cell>
          <cell r="V290">
            <v>5.94</v>
          </cell>
          <cell r="W290">
            <v>5.94</v>
          </cell>
          <cell r="X290">
            <v>5.94</v>
          </cell>
          <cell r="Y290">
            <v>5.94</v>
          </cell>
          <cell r="Z290">
            <v>5.94</v>
          </cell>
          <cell r="AA290">
            <v>5.94</v>
          </cell>
          <cell r="AB290">
            <v>5.94</v>
          </cell>
          <cell r="AC290">
            <v>5.94</v>
          </cell>
          <cell r="AD290">
            <v>5.94</v>
          </cell>
          <cell r="AE290">
            <v>5.94</v>
          </cell>
          <cell r="AF290">
            <v>5.94</v>
          </cell>
          <cell r="AG290">
            <v>5.94</v>
          </cell>
          <cell r="AH290">
            <v>5.94</v>
          </cell>
          <cell r="AI290">
            <v>5.94</v>
          </cell>
          <cell r="AJ290">
            <v>5.94</v>
          </cell>
          <cell r="AK290">
            <v>5.94</v>
          </cell>
          <cell r="AL290">
            <v>5.94</v>
          </cell>
          <cell r="AM290">
            <v>5.94</v>
          </cell>
        </row>
        <row r="294">
          <cell r="A294" t="str">
            <v>PERIOD HOURS</v>
          </cell>
          <cell r="F294">
            <v>7799</v>
          </cell>
          <cell r="G294">
            <v>12528</v>
          </cell>
          <cell r="H294">
            <v>20837</v>
          </cell>
          <cell r="I294">
            <v>28189</v>
          </cell>
          <cell r="J294">
            <v>26572</v>
          </cell>
          <cell r="K294">
            <v>24511</v>
          </cell>
          <cell r="L294">
            <v>31641</v>
          </cell>
          <cell r="M294">
            <v>30120</v>
          </cell>
          <cell r="N294">
            <v>35139</v>
          </cell>
          <cell r="O294">
            <v>35061</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t="str">
            <v>PERIOD COST</v>
          </cell>
          <cell r="F295">
            <v>46497.7</v>
          </cell>
          <cell r="G295">
            <v>78171.5</v>
          </cell>
          <cell r="H295">
            <v>122480</v>
          </cell>
          <cell r="I295">
            <v>163386.89230769229</v>
          </cell>
          <cell r="J295">
            <v>158945.10085470087</v>
          </cell>
          <cell r="K295">
            <v>169954.68717948717</v>
          </cell>
          <cell r="L295">
            <v>194954.97264957265</v>
          </cell>
          <cell r="M295">
            <v>186912.79487179487</v>
          </cell>
          <cell r="N295">
            <v>227857.63931623931</v>
          </cell>
          <cell r="O295">
            <v>236390.43247863249</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row>
        <row r="296">
          <cell r="A296" t="str">
            <v>CUM HOURS</v>
          </cell>
          <cell r="F296">
            <v>7799</v>
          </cell>
          <cell r="G296">
            <v>20327</v>
          </cell>
          <cell r="H296">
            <v>41164</v>
          </cell>
          <cell r="I296">
            <v>69353</v>
          </cell>
          <cell r="J296">
            <v>95925</v>
          </cell>
          <cell r="K296">
            <v>120436</v>
          </cell>
          <cell r="L296">
            <v>152077</v>
          </cell>
          <cell r="M296">
            <v>182197</v>
          </cell>
          <cell r="N296">
            <v>217336</v>
          </cell>
          <cell r="O296">
            <v>252397</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row>
        <row r="297">
          <cell r="A297" t="str">
            <v>CUM COST</v>
          </cell>
          <cell r="F297">
            <v>46497.7</v>
          </cell>
          <cell r="G297">
            <v>124669.2</v>
          </cell>
          <cell r="H297">
            <v>247149.2</v>
          </cell>
          <cell r="I297">
            <v>410536.09230769228</v>
          </cell>
          <cell r="J297">
            <v>569481.19316239317</v>
          </cell>
          <cell r="K297">
            <v>739435.88034188037</v>
          </cell>
          <cell r="L297">
            <v>934390.85299145302</v>
          </cell>
          <cell r="M297">
            <v>1121303.6478632479</v>
          </cell>
          <cell r="N297">
            <v>1349161.2871794873</v>
          </cell>
          <cell r="O297">
            <v>1585551.7196581198</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row>
        <row r="298">
          <cell r="A298" t="str">
            <v>OTHER COST, PERIOD COST &amp; CUM COST x 1000</v>
          </cell>
          <cell r="L298">
            <v>0.17797243409138119</v>
          </cell>
        </row>
        <row r="299">
          <cell r="L299">
            <v>0.99999999999999989</v>
          </cell>
        </row>
        <row r="347">
          <cell r="B347">
            <v>2004</v>
          </cell>
          <cell r="K347">
            <v>2005</v>
          </cell>
          <cell r="W347">
            <v>2006</v>
          </cell>
          <cell r="AI347">
            <v>2007</v>
          </cell>
        </row>
        <row r="348">
          <cell r="B348">
            <v>38078</v>
          </cell>
          <cell r="C348">
            <v>38109</v>
          </cell>
          <cell r="D348">
            <v>38140</v>
          </cell>
          <cell r="E348">
            <v>38171</v>
          </cell>
          <cell r="F348">
            <v>38202</v>
          </cell>
          <cell r="G348">
            <v>38233</v>
          </cell>
          <cell r="H348">
            <v>38264</v>
          </cell>
          <cell r="I348">
            <v>38295</v>
          </cell>
          <cell r="J348">
            <v>38326</v>
          </cell>
          <cell r="K348">
            <v>38357</v>
          </cell>
          <cell r="L348">
            <v>38388</v>
          </cell>
          <cell r="M348">
            <v>38419</v>
          </cell>
          <cell r="N348">
            <v>38450</v>
          </cell>
          <cell r="O348">
            <v>38481</v>
          </cell>
          <cell r="P348">
            <v>38512</v>
          </cell>
          <cell r="Q348">
            <v>38543</v>
          </cell>
          <cell r="R348">
            <v>38574</v>
          </cell>
          <cell r="S348">
            <v>38605</v>
          </cell>
          <cell r="T348">
            <v>38636</v>
          </cell>
          <cell r="U348">
            <v>38667</v>
          </cell>
          <cell r="V348">
            <v>38698</v>
          </cell>
          <cell r="W348">
            <v>38729</v>
          </cell>
          <cell r="X348">
            <v>38760</v>
          </cell>
          <cell r="Y348">
            <v>38791</v>
          </cell>
          <cell r="Z348">
            <v>38822</v>
          </cell>
          <cell r="AA348">
            <v>38853</v>
          </cell>
          <cell r="AB348">
            <v>38884</v>
          </cell>
          <cell r="AC348">
            <v>38915</v>
          </cell>
          <cell r="AD348">
            <v>38946</v>
          </cell>
          <cell r="AE348">
            <v>38977</v>
          </cell>
          <cell r="AF348">
            <v>39008</v>
          </cell>
          <cell r="AG348">
            <v>39039</v>
          </cell>
          <cell r="AH348">
            <v>39070</v>
          </cell>
          <cell r="AI348">
            <v>39101</v>
          </cell>
          <cell r="AJ348">
            <v>39132</v>
          </cell>
          <cell r="AK348">
            <v>39163</v>
          </cell>
          <cell r="AL348">
            <v>39194</v>
          </cell>
          <cell r="AM348">
            <v>39225</v>
          </cell>
        </row>
        <row r="349">
          <cell r="A349" t="str">
            <v>PERIOD UNIT RATE</v>
          </cell>
          <cell r="B349">
            <v>0</v>
          </cell>
          <cell r="C349">
            <v>0</v>
          </cell>
          <cell r="D349">
            <v>0</v>
          </cell>
          <cell r="E349">
            <v>0</v>
          </cell>
        </row>
        <row r="350">
          <cell r="A350" t="str">
            <v>CUM UNIT RATE</v>
          </cell>
          <cell r="B350">
            <v>0</v>
          </cell>
          <cell r="C350">
            <v>0</v>
          </cell>
          <cell r="D350">
            <v>0</v>
          </cell>
          <cell r="E350">
            <v>0</v>
          </cell>
        </row>
        <row r="351">
          <cell r="A351" t="str">
            <v>FCST RATE</v>
          </cell>
          <cell r="B351">
            <v>5.94</v>
          </cell>
          <cell r="C351">
            <v>5.94</v>
          </cell>
          <cell r="D351">
            <v>5.94</v>
          </cell>
          <cell r="E351">
            <v>5.94</v>
          </cell>
          <cell r="F351">
            <v>5.94</v>
          </cell>
          <cell r="G351">
            <v>5.94</v>
          </cell>
          <cell r="H351">
            <v>5.94</v>
          </cell>
          <cell r="I351">
            <v>5.94</v>
          </cell>
          <cell r="J351">
            <v>5.94</v>
          </cell>
          <cell r="K351">
            <v>5.94</v>
          </cell>
          <cell r="L351">
            <v>5.94</v>
          </cell>
          <cell r="M351">
            <v>5.94</v>
          </cell>
          <cell r="N351">
            <v>5.94</v>
          </cell>
          <cell r="O351">
            <v>5.94</v>
          </cell>
          <cell r="P351">
            <v>5.94</v>
          </cell>
          <cell r="Q351">
            <v>5.94</v>
          </cell>
          <cell r="R351">
            <v>5.94</v>
          </cell>
          <cell r="S351">
            <v>5.94</v>
          </cell>
          <cell r="T351">
            <v>5.94</v>
          </cell>
          <cell r="U351">
            <v>5.94</v>
          </cell>
          <cell r="V351">
            <v>5.94</v>
          </cell>
          <cell r="W351">
            <v>5.94</v>
          </cell>
          <cell r="X351">
            <v>5.94</v>
          </cell>
          <cell r="Y351">
            <v>5.94</v>
          </cell>
          <cell r="Z351">
            <v>5.94</v>
          </cell>
          <cell r="AA351">
            <v>5.94</v>
          </cell>
          <cell r="AB351">
            <v>5.94</v>
          </cell>
          <cell r="AC351">
            <v>5.94</v>
          </cell>
          <cell r="AD351">
            <v>5.94</v>
          </cell>
          <cell r="AE351">
            <v>5.94</v>
          </cell>
          <cell r="AF351">
            <v>5.94</v>
          </cell>
          <cell r="AG351">
            <v>5.94</v>
          </cell>
          <cell r="AH351">
            <v>5.94</v>
          </cell>
          <cell r="AI351">
            <v>5.94</v>
          </cell>
          <cell r="AJ351">
            <v>5.94</v>
          </cell>
          <cell r="AK351">
            <v>5.94</v>
          </cell>
          <cell r="AL351">
            <v>5.94</v>
          </cell>
          <cell r="AM351">
            <v>5.94</v>
          </cell>
        </row>
        <row r="353">
          <cell r="A353" t="str">
            <v>OTHER COST</v>
          </cell>
        </row>
        <row r="355">
          <cell r="A355" t="str">
            <v>PERIOD HOURS</v>
          </cell>
          <cell r="B355">
            <v>0</v>
          </cell>
          <cell r="C355">
            <v>0</v>
          </cell>
          <cell r="D355">
            <v>0</v>
          </cell>
          <cell r="E355">
            <v>0</v>
          </cell>
        </row>
        <row r="356">
          <cell r="A356" t="str">
            <v>PERIOD COST</v>
          </cell>
          <cell r="B356">
            <v>0</v>
          </cell>
          <cell r="C356">
            <v>0</v>
          </cell>
          <cell r="D356">
            <v>0</v>
          </cell>
          <cell r="E356">
            <v>0</v>
          </cell>
        </row>
        <row r="357">
          <cell r="A357" t="str">
            <v>CUM HOURS</v>
          </cell>
          <cell r="B357">
            <v>0</v>
          </cell>
          <cell r="C357">
            <v>0</v>
          </cell>
          <cell r="D357">
            <v>0</v>
          </cell>
          <cell r="E357">
            <v>0</v>
          </cell>
        </row>
        <row r="358">
          <cell r="A358" t="str">
            <v>CUM COST</v>
          </cell>
          <cell r="B358">
            <v>0</v>
          </cell>
          <cell r="C358">
            <v>0</v>
          </cell>
          <cell r="D358">
            <v>0</v>
          </cell>
          <cell r="E358">
            <v>0</v>
          </cell>
        </row>
        <row r="359">
          <cell r="A359" t="str">
            <v>OTHER COST, PERIOD COST &amp; CUM COST x 1000</v>
          </cell>
        </row>
        <row r="407">
          <cell r="B407">
            <v>2004</v>
          </cell>
          <cell r="H407">
            <v>2005</v>
          </cell>
          <cell r="T407">
            <v>2006</v>
          </cell>
          <cell r="AF407">
            <v>2007</v>
          </cell>
        </row>
        <row r="408">
          <cell r="B408">
            <v>38078</v>
          </cell>
          <cell r="C408">
            <v>38109</v>
          </cell>
          <cell r="D408">
            <v>38140</v>
          </cell>
          <cell r="E408">
            <v>38171</v>
          </cell>
          <cell r="F408">
            <v>38202</v>
          </cell>
          <cell r="G408">
            <v>38233</v>
          </cell>
          <cell r="H408">
            <v>38264</v>
          </cell>
          <cell r="I408">
            <v>38295</v>
          </cell>
          <cell r="J408">
            <v>38326</v>
          </cell>
          <cell r="K408">
            <v>38357</v>
          </cell>
          <cell r="L408">
            <v>38388</v>
          </cell>
          <cell r="M408">
            <v>38419</v>
          </cell>
          <cell r="N408">
            <v>38450</v>
          </cell>
          <cell r="O408">
            <v>38481</v>
          </cell>
          <cell r="P408">
            <v>38512</v>
          </cell>
          <cell r="Q408">
            <v>38543</v>
          </cell>
          <cell r="R408">
            <v>38574</v>
          </cell>
          <cell r="S408">
            <v>38605</v>
          </cell>
          <cell r="T408">
            <v>38636</v>
          </cell>
          <cell r="U408">
            <v>38667</v>
          </cell>
          <cell r="V408">
            <v>38698</v>
          </cell>
          <cell r="W408">
            <v>38729</v>
          </cell>
          <cell r="X408">
            <v>38760</v>
          </cell>
          <cell r="Y408">
            <v>38791</v>
          </cell>
          <cell r="Z408">
            <v>38822</v>
          </cell>
          <cell r="AA408">
            <v>38853</v>
          </cell>
          <cell r="AB408">
            <v>38884</v>
          </cell>
          <cell r="AC408">
            <v>38915</v>
          </cell>
          <cell r="AD408">
            <v>38946</v>
          </cell>
          <cell r="AE408">
            <v>38977</v>
          </cell>
          <cell r="AF408">
            <v>39008</v>
          </cell>
          <cell r="AG408">
            <v>39039</v>
          </cell>
          <cell r="AH408">
            <v>39070</v>
          </cell>
          <cell r="AI408">
            <v>39101</v>
          </cell>
          <cell r="AJ408">
            <v>39132</v>
          </cell>
          <cell r="AK408">
            <v>39163</v>
          </cell>
          <cell r="AL408">
            <v>39194</v>
          </cell>
          <cell r="AM408">
            <v>39225</v>
          </cell>
        </row>
        <row r="409">
          <cell r="A409" t="str">
            <v>PERIOD UNIT RATE</v>
          </cell>
          <cell r="B409">
            <v>0</v>
          </cell>
          <cell r="C409">
            <v>0</v>
          </cell>
          <cell r="D409">
            <v>0</v>
          </cell>
          <cell r="E409">
            <v>0</v>
          </cell>
        </row>
        <row r="410">
          <cell r="A410" t="str">
            <v>CUM UNIT RATE</v>
          </cell>
          <cell r="B410">
            <v>0</v>
          </cell>
          <cell r="C410">
            <v>0</v>
          </cell>
          <cell r="D410">
            <v>0</v>
          </cell>
          <cell r="E410">
            <v>0</v>
          </cell>
        </row>
        <row r="411">
          <cell r="A411" t="str">
            <v>FCST RATE</v>
          </cell>
          <cell r="B411">
            <v>5.94</v>
          </cell>
          <cell r="C411">
            <v>5.94</v>
          </cell>
          <cell r="D411">
            <v>5.94</v>
          </cell>
          <cell r="E411">
            <v>5.94</v>
          </cell>
          <cell r="F411">
            <v>5.94</v>
          </cell>
          <cell r="G411">
            <v>5.94</v>
          </cell>
          <cell r="H411">
            <v>5.94</v>
          </cell>
          <cell r="I411">
            <v>5.94</v>
          </cell>
          <cell r="J411">
            <v>5.94</v>
          </cell>
          <cell r="K411">
            <v>5.94</v>
          </cell>
          <cell r="L411">
            <v>5.94</v>
          </cell>
          <cell r="M411">
            <v>5.94</v>
          </cell>
          <cell r="N411">
            <v>5.94</v>
          </cell>
          <cell r="O411">
            <v>5.94</v>
          </cell>
          <cell r="P411">
            <v>5.94</v>
          </cell>
          <cell r="Q411">
            <v>5.94</v>
          </cell>
          <cell r="R411">
            <v>5.94</v>
          </cell>
          <cell r="S411">
            <v>5.94</v>
          </cell>
          <cell r="T411">
            <v>5.94</v>
          </cell>
          <cell r="U411">
            <v>5.94</v>
          </cell>
          <cell r="V411">
            <v>5.94</v>
          </cell>
          <cell r="W411">
            <v>5.94</v>
          </cell>
          <cell r="X411">
            <v>5.94</v>
          </cell>
          <cell r="Y411">
            <v>5.94</v>
          </cell>
          <cell r="Z411">
            <v>5.94</v>
          </cell>
          <cell r="AA411">
            <v>5.94</v>
          </cell>
          <cell r="AB411">
            <v>5.94</v>
          </cell>
          <cell r="AC411">
            <v>5.94</v>
          </cell>
          <cell r="AD411">
            <v>5.94</v>
          </cell>
          <cell r="AE411">
            <v>5.94</v>
          </cell>
          <cell r="AF411">
            <v>5.94</v>
          </cell>
          <cell r="AG411">
            <v>5.94</v>
          </cell>
          <cell r="AH411">
            <v>5.94</v>
          </cell>
          <cell r="AI411">
            <v>5.94</v>
          </cell>
          <cell r="AJ411">
            <v>5.94</v>
          </cell>
          <cell r="AK411">
            <v>5.94</v>
          </cell>
          <cell r="AL411">
            <v>5.94</v>
          </cell>
          <cell r="AM411">
            <v>5.94</v>
          </cell>
        </row>
        <row r="413">
          <cell r="A413" t="str">
            <v>OTHER COST</v>
          </cell>
        </row>
        <row r="415">
          <cell r="A415" t="str">
            <v>PERIOD HOURS</v>
          </cell>
          <cell r="B415">
            <v>0</v>
          </cell>
          <cell r="C415">
            <v>0</v>
          </cell>
          <cell r="D415">
            <v>0</v>
          </cell>
          <cell r="E415">
            <v>0</v>
          </cell>
        </row>
        <row r="416">
          <cell r="A416" t="str">
            <v>PERIOD COST</v>
          </cell>
          <cell r="B416">
            <v>0</v>
          </cell>
          <cell r="C416">
            <v>0</v>
          </cell>
          <cell r="D416">
            <v>0</v>
          </cell>
          <cell r="E416">
            <v>0</v>
          </cell>
        </row>
        <row r="417">
          <cell r="A417" t="str">
            <v>CUM HOURS</v>
          </cell>
          <cell r="B417">
            <v>0</v>
          </cell>
          <cell r="C417">
            <v>0</v>
          </cell>
          <cell r="D417">
            <v>0</v>
          </cell>
          <cell r="E417">
            <v>0</v>
          </cell>
        </row>
        <row r="418">
          <cell r="A418" t="str">
            <v>CUM COST</v>
          </cell>
          <cell r="B418">
            <v>0</v>
          </cell>
          <cell r="C418">
            <v>0</v>
          </cell>
          <cell r="D418">
            <v>0</v>
          </cell>
          <cell r="E418">
            <v>0</v>
          </cell>
        </row>
        <row r="419">
          <cell r="A419" t="str">
            <v>OTHER COST, PERIOD COST &amp; CUM COST x 1000</v>
          </cell>
        </row>
        <row r="468">
          <cell r="B468">
            <v>2004</v>
          </cell>
          <cell r="H468">
            <v>2005</v>
          </cell>
          <cell r="T468">
            <v>2006</v>
          </cell>
          <cell r="AF468">
            <v>2007</v>
          </cell>
        </row>
        <row r="469">
          <cell r="B469">
            <v>38078</v>
          </cell>
          <cell r="C469">
            <v>38109</v>
          </cell>
          <cell r="D469">
            <v>38140</v>
          </cell>
          <cell r="E469">
            <v>38171</v>
          </cell>
          <cell r="F469">
            <v>38202</v>
          </cell>
          <cell r="G469">
            <v>38233</v>
          </cell>
          <cell r="H469">
            <v>38264</v>
          </cell>
          <cell r="I469">
            <v>38295</v>
          </cell>
          <cell r="J469">
            <v>38326</v>
          </cell>
          <cell r="K469">
            <v>38357</v>
          </cell>
          <cell r="L469">
            <v>38388</v>
          </cell>
          <cell r="M469">
            <v>38419</v>
          </cell>
          <cell r="N469">
            <v>38450</v>
          </cell>
          <cell r="O469">
            <v>38481</v>
          </cell>
          <cell r="P469">
            <v>38512</v>
          </cell>
          <cell r="Q469">
            <v>38543</v>
          </cell>
          <cell r="R469">
            <v>38574</v>
          </cell>
          <cell r="S469">
            <v>38605</v>
          </cell>
          <cell r="T469">
            <v>38636</v>
          </cell>
          <cell r="U469">
            <v>38667</v>
          </cell>
          <cell r="V469">
            <v>38698</v>
          </cell>
          <cell r="W469">
            <v>38729</v>
          </cell>
          <cell r="X469">
            <v>38760</v>
          </cell>
          <cell r="Y469">
            <v>38791</v>
          </cell>
          <cell r="Z469">
            <v>38822</v>
          </cell>
          <cell r="AA469">
            <v>38853</v>
          </cell>
          <cell r="AB469">
            <v>38884</v>
          </cell>
          <cell r="AC469">
            <v>38915</v>
          </cell>
          <cell r="AD469">
            <v>38946</v>
          </cell>
          <cell r="AE469">
            <v>38977</v>
          </cell>
          <cell r="AF469">
            <v>39008</v>
          </cell>
          <cell r="AG469">
            <v>39039</v>
          </cell>
          <cell r="AH469">
            <v>39070</v>
          </cell>
          <cell r="AI469">
            <v>39101</v>
          </cell>
          <cell r="AJ469">
            <v>39132</v>
          </cell>
          <cell r="AK469">
            <v>39163</v>
          </cell>
          <cell r="AL469">
            <v>39194</v>
          </cell>
          <cell r="AM469">
            <v>39225</v>
          </cell>
        </row>
        <row r="470">
          <cell r="A470" t="str">
            <v>PERIOD UNIT RATE</v>
          </cell>
          <cell r="B470">
            <v>0</v>
          </cell>
          <cell r="C470">
            <v>0</v>
          </cell>
          <cell r="D470">
            <v>0</v>
          </cell>
          <cell r="E470">
            <v>0</v>
          </cell>
        </row>
        <row r="471">
          <cell r="A471" t="str">
            <v>CUM UNIT RATE</v>
          </cell>
          <cell r="B471">
            <v>0</v>
          </cell>
          <cell r="C471">
            <v>0</v>
          </cell>
          <cell r="D471">
            <v>0</v>
          </cell>
          <cell r="E471">
            <v>0</v>
          </cell>
        </row>
        <row r="472">
          <cell r="A472" t="str">
            <v>FCST RATE</v>
          </cell>
          <cell r="B472">
            <v>5.94</v>
          </cell>
          <cell r="C472">
            <v>5.94</v>
          </cell>
          <cell r="D472">
            <v>5.94</v>
          </cell>
          <cell r="E472">
            <v>5.94</v>
          </cell>
          <cell r="F472">
            <v>5.94</v>
          </cell>
          <cell r="G472">
            <v>5.94</v>
          </cell>
          <cell r="H472">
            <v>5.94</v>
          </cell>
          <cell r="I472">
            <v>5.94</v>
          </cell>
          <cell r="J472">
            <v>5.94</v>
          </cell>
          <cell r="K472">
            <v>5.94</v>
          </cell>
          <cell r="L472">
            <v>5.94</v>
          </cell>
          <cell r="M472">
            <v>5.94</v>
          </cell>
          <cell r="N472">
            <v>5.94</v>
          </cell>
          <cell r="O472">
            <v>5.94</v>
          </cell>
          <cell r="P472">
            <v>5.94</v>
          </cell>
          <cell r="Q472">
            <v>5.94</v>
          </cell>
          <cell r="R472">
            <v>5.94</v>
          </cell>
          <cell r="S472">
            <v>5.94</v>
          </cell>
          <cell r="T472">
            <v>5.94</v>
          </cell>
          <cell r="U472">
            <v>5.94</v>
          </cell>
          <cell r="V472">
            <v>5.94</v>
          </cell>
          <cell r="W472">
            <v>5.94</v>
          </cell>
          <cell r="X472">
            <v>5.94</v>
          </cell>
          <cell r="Y472">
            <v>5.94</v>
          </cell>
          <cell r="Z472">
            <v>5.94</v>
          </cell>
          <cell r="AA472">
            <v>5.94</v>
          </cell>
          <cell r="AB472">
            <v>5.94</v>
          </cell>
          <cell r="AC472">
            <v>5.94</v>
          </cell>
          <cell r="AD472">
            <v>5.94</v>
          </cell>
          <cell r="AE472">
            <v>5.94</v>
          </cell>
          <cell r="AF472">
            <v>5.94</v>
          </cell>
          <cell r="AG472">
            <v>5.94</v>
          </cell>
          <cell r="AH472">
            <v>5.94</v>
          </cell>
          <cell r="AI472">
            <v>5.94</v>
          </cell>
          <cell r="AJ472">
            <v>5.94</v>
          </cell>
          <cell r="AK472">
            <v>5.94</v>
          </cell>
          <cell r="AL472">
            <v>5.94</v>
          </cell>
          <cell r="AM472">
            <v>5.94</v>
          </cell>
        </row>
        <row r="474">
          <cell r="A474" t="str">
            <v>OTHER COST</v>
          </cell>
        </row>
        <row r="476">
          <cell r="A476" t="str">
            <v>PERIOD HOURS</v>
          </cell>
          <cell r="B476">
            <v>0</v>
          </cell>
          <cell r="C476">
            <v>0</v>
          </cell>
          <cell r="D476">
            <v>0</v>
          </cell>
          <cell r="E476">
            <v>0</v>
          </cell>
        </row>
        <row r="477">
          <cell r="A477" t="str">
            <v>PERIOD COST</v>
          </cell>
          <cell r="B477">
            <v>0</v>
          </cell>
          <cell r="C477">
            <v>0</v>
          </cell>
          <cell r="D477">
            <v>0</v>
          </cell>
          <cell r="E477">
            <v>0</v>
          </cell>
        </row>
        <row r="478">
          <cell r="A478" t="str">
            <v>CUM HOURS</v>
          </cell>
          <cell r="B478">
            <v>0</v>
          </cell>
          <cell r="C478">
            <v>0</v>
          </cell>
          <cell r="D478">
            <v>0</v>
          </cell>
          <cell r="E478">
            <v>0</v>
          </cell>
        </row>
        <row r="479">
          <cell r="A479" t="str">
            <v>CUM COST</v>
          </cell>
          <cell r="B479">
            <v>0</v>
          </cell>
          <cell r="C479">
            <v>0</v>
          </cell>
          <cell r="D479">
            <v>0</v>
          </cell>
          <cell r="E479">
            <v>0</v>
          </cell>
        </row>
        <row r="480">
          <cell r="A480" t="str">
            <v>OTHER COST, PERIOD COST &amp; CUM COST x 1000</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ary"/>
      <sheetName val="Норм"/>
      <sheetName val="Зарпл"/>
      <sheetName val="Цен"/>
      <sheetName val="М_лы"/>
      <sheetName val="ЭнергБал"/>
      <sheetName val="П-во"/>
      <sheetName val="Rem_4a"/>
      <sheetName val="Rem-4"/>
      <sheetName val="Свод"/>
      <sheetName val="Осн_1т"/>
      <sheetName val="осн+всп"/>
      <sheetName val="Осн-BDR"/>
      <sheetName val="С_П-ва"/>
      <sheetName val="P&amp;L"/>
      <sheetName val="Ад&amp;Л&amp;Ф"/>
      <sheetName val="BDR1"/>
      <sheetName val="Осн_Ц"/>
      <sheetName val="Всп_Ц"/>
      <sheetName val="BDDSv2"/>
      <sheetName val="TasAt"/>
      <sheetName val="Log"/>
      <sheetName val="т_во"/>
      <sheetName val="F13.1.3"/>
      <sheetName val="Р_ция"/>
      <sheetName val="F1"/>
      <sheetName val="2.2"/>
      <sheetName val="2.4"/>
      <sheetName val="5"/>
      <sheetName val="6.1;6.2"/>
      <sheetName val="7.2"/>
      <sheetName val="7.3"/>
      <sheetName val="7.4"/>
      <sheetName val="7.5"/>
      <sheetName val="Rem_9"/>
      <sheetName val="8.4"/>
      <sheetName val="9.1"/>
      <sheetName val="9 .2"/>
      <sheetName val="9.3"/>
      <sheetName val="9.4"/>
      <sheetName val="11"/>
      <sheetName val="13.1"/>
      <sheetName val="13.2"/>
      <sheetName val="20"/>
      <sheetName val="21"/>
      <sheetName val="BDR0"/>
      <sheetName val="F12"/>
      <sheetName val="Кальк2"/>
      <sheetName val="Кальк"/>
      <sheetName val="_"/>
      <sheetName val="Order"/>
      <sheetName val="MTO"/>
      <sheetName val="F13.1.1"/>
      <sheetName val="21_ф"/>
      <sheetName val="БДДС"/>
      <sheetName val="GAAP TB 30.09.01  detail p&amp;l"/>
      <sheetName val="Выбор"/>
      <sheetName val="July_03_Pg8"/>
      <sheetName val="Input"/>
      <sheetName val="Ф2-160+"/>
      <sheetName val="Ф2-1602+"/>
      <sheetName val="Ф2-165+"/>
      <sheetName val="Deprec"/>
      <sheetName val="cash-flow (V)"/>
      <sheetName val="Inputs"/>
      <sheetName val="PFT_TAX"/>
      <sheetName val="ENTRY"/>
      <sheetName val="COMPILE"/>
      <sheetName val="AP_MVT"/>
      <sheetName val="CH_ACC"/>
      <sheetName val="Facts"/>
      <sheetName val="Costs"/>
      <sheetName val="1. Расчет"/>
      <sheetName val="BDR02"/>
      <sheetName val="vol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PRINT &amp; TRANSFER"/>
      <sheetName val="PROFILE"/>
      <sheetName val="ACTION"/>
      <sheetName val="CONCERNS"/>
      <sheetName val="HIGHLIGHTS"/>
      <sheetName val="SAFETY GRAPH (1)"/>
      <sheetName val="SAFETY GRAPH (2)"/>
      <sheetName val="SAFETY TABLE (1)"/>
      <sheetName val="SAFETY TABLE (2)"/>
      <sheetName val="VALUE"/>
      <sheetName val="BASELINE CENTRIC"/>
      <sheetName val="CROSS-SELLING"/>
      <sheetName val="BRMF SUMMARY"/>
      <sheetName val="SIG RISKS"/>
      <sheetName val="CLIENT REVIEW"/>
      <sheetName val="MasterPlant"/>
      <sheetName val="SCHEDULE"/>
      <sheetName val="MILESTONES"/>
      <sheetName val="PROJECT PROGRESS"/>
      <sheetName val="OFC STAFF (1)"/>
      <sheetName val="OFC STAFF (2)"/>
      <sheetName val="OFC STAFF (3)"/>
      <sheetName val="TOTAL OFC STAFF"/>
      <sheetName val="ENG PROGRESS (1)"/>
      <sheetName val="ENG PROGRESS (2)"/>
      <sheetName val="ENG PROGRESS (3)"/>
      <sheetName val="TOTAL ENG PROGRESS"/>
      <sheetName val="ENG DISCIPLINE PROGRESS"/>
      <sheetName val="OFC PERFORMANCE (1)"/>
      <sheetName val="OFC PERFORMANCE (2)"/>
      <sheetName val="OFC PERFORMANCE (3)"/>
      <sheetName val="TOTAL OFC PERFORMANCE"/>
      <sheetName val="PROCURE - FAB STAFF"/>
      <sheetName val="PROCURE - FAB PROGRESS"/>
      <sheetName val="PROCURE - FAB PERFORMANCE"/>
      <sheetName val="MECH EQUIP (1)"/>
      <sheetName val="MECH EQUIP (2)"/>
      <sheetName val="E&amp;I TAG STAT"/>
      <sheetName val="BULK MATL STAT (1)"/>
      <sheetName val="BULK MATL STAT (2)"/>
      <sheetName val="KEY QUANTITY"/>
      <sheetName val="KEY QTY BL COMPARE (1)"/>
      <sheetName val="KEY QTY BL COMPARE (2)"/>
      <sheetName val="KEY QTY RATES"/>
      <sheetName val="KEY QTY TO DATE (1)"/>
      <sheetName val="KEY QTY TO DATE (2)"/>
      <sheetName val="KEY QTY TO DATE (3)"/>
      <sheetName val="KEY QTY TO DATE (4)"/>
      <sheetName val="KEY QTY TO DATE (5)"/>
      <sheetName val="C STAFF"/>
      <sheetName val="F STAFF"/>
      <sheetName val="C PROGRESS"/>
      <sheetName val="C PROGRESS BY ACCT"/>
      <sheetName val="C PERFORMANCE"/>
      <sheetName val="CRAFT TRNOVR"/>
      <sheetName val="CONTRACT (1)"/>
      <sheetName val="CONTRACT (2)"/>
      <sheetName val="CONTRACT SUM RPRT (1)"/>
      <sheetName val="CONTRACT SUM RPRT (2)"/>
      <sheetName val="CONTRACT SUM RPRT (3)"/>
      <sheetName val="CONTRACT SUM RPRT (4)"/>
      <sheetName val="CONTRACT SUM RPRT (5)"/>
      <sheetName val="SYS TRNOVR (1)"/>
      <sheetName val="COM &amp; S-UP STAFF"/>
      <sheetName val="COM &amp; S-UP PROGRESS"/>
      <sheetName val="COM &amp; S-UP PERFORMANCE"/>
      <sheetName val="SYS TRNOVR (2)"/>
      <sheetName val="FINANCIAL"/>
      <sheetName val="FINANCIAL (PROJ)"/>
      <sheetName val="TOTAL OFC EXPENSE"/>
      <sheetName val="NON-BILLABLE LABOR"/>
      <sheetName val="NON-BILLABLE EXPENSES"/>
      <sheetName val="INCENTIVES"/>
      <sheetName val="CO&amp;DEV"/>
      <sheetName val="CONTINGENCY"/>
      <sheetName val="RECEIVABLE"/>
      <sheetName val="PROJ WRKG CAPITAL"/>
      <sheetName val="PROJ CASH FLOW TABLE"/>
      <sheetName val="PROJ CASH FLOW GRAPH"/>
      <sheetName val="REV RES &amp; CONT"/>
      <sheetName val="PMAR"/>
      <sheetName val="OSR CK LIST 5.2"/>
      <sheetName val="OSR CK LIST 5.3"/>
      <sheetName val="OSR CK LIST REPORT"/>
      <sheetName val="QUALITY"/>
      <sheetName val="SUMMARY"/>
      <sheetName val="COMPLETION"/>
      <sheetName val="USER DEFINED (1)"/>
      <sheetName val="Release Notes"/>
      <sheetName val="System"/>
      <sheetName val="UTIL Macro's"/>
      <sheetName val="GOTO Macro's"/>
      <sheetName val="PRINT Macro's"/>
      <sheetName val="A3RE PSR - 2008 01 - Rev 2"/>
      <sheetName val="Wkly-Analysis"/>
    </sheetNames>
    <sheetDataSet>
      <sheetData sheetId="0" refreshError="1"/>
      <sheetData sheetId="1" refreshError="1"/>
      <sheetData sheetId="2">
        <row r="9">
          <cell r="C9">
            <v>39474</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ow r="20">
          <cell r="J20">
            <v>296307.43900000001</v>
          </cell>
        </row>
      </sheetData>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PRINT &amp; TRANSFER"/>
      <sheetName val="PROFILE"/>
      <sheetName val="ACTION"/>
      <sheetName val="CONCERNS"/>
      <sheetName val="HIGHLIGHTS"/>
      <sheetName val="SAFETY GRAPH (1)"/>
      <sheetName val="SAFETY GRAPH (2)"/>
      <sheetName val="SAFETY TABLE (1)"/>
      <sheetName val="SAFETY TABLE (2)"/>
      <sheetName val="VALUE"/>
      <sheetName val="BASELINE CENTRIC"/>
      <sheetName val="CROSS-SELLING"/>
      <sheetName val="BRMF SUMMARY"/>
      <sheetName val="SIG RISKS"/>
      <sheetName val="CLIENT REVIEW"/>
      <sheetName val="MasterPlant"/>
      <sheetName val="SCHEDULE"/>
      <sheetName val="MILESTONES"/>
      <sheetName val="PROJECT PROGRESS"/>
      <sheetName val="OFC STAFF (1)"/>
      <sheetName val="OFC STAFF (2)"/>
      <sheetName val="OFC STAFF (3)"/>
      <sheetName val="TOTAL OFC STAFF"/>
      <sheetName val="ENG PROGRESS (1)"/>
      <sheetName val="ENG PROGRESS (2)"/>
      <sheetName val="ENG PROGRESS (3)"/>
      <sheetName val="TOTAL ENG PROGRESS"/>
      <sheetName val="ENG DISCIPLINE PROGRESS"/>
      <sheetName val="OFC PERFORMANCE (1)"/>
      <sheetName val="OFC PERFORMANCE (2)"/>
      <sheetName val="OFC PERFORMANCE (3)"/>
      <sheetName val="TOTAL OFC PERFORMANCE"/>
      <sheetName val="PROCURE - FAB STAFF"/>
      <sheetName val="PROCURE - FAB PROGRESS"/>
      <sheetName val="PROCURE - FAB PERFORMANCE"/>
      <sheetName val="MECH EQUIP (1)"/>
      <sheetName val="MECH EQUIP (2)"/>
      <sheetName val="E&amp;I TAG STAT"/>
      <sheetName val="BULK MATL STAT (1)"/>
      <sheetName val="BULK MATL STAT (2)"/>
      <sheetName val="KEY QUANTITY"/>
      <sheetName val="KEY QTY BL COMPARE (1)"/>
      <sheetName val="KEY QTY BL COMPARE (2)"/>
      <sheetName val="KEY QTY RATES"/>
      <sheetName val="KEY QTY TO DATE (1)"/>
      <sheetName val="KEY QTY TO DATE (2)"/>
      <sheetName val="KEY QTY TO DATE (3)"/>
      <sheetName val="KEY QTY TO DATE (4)"/>
      <sheetName val="KEY QTY TO DATE (5)"/>
      <sheetName val="C STAFF"/>
      <sheetName val="F STAFF"/>
      <sheetName val="C PROGRESS"/>
      <sheetName val="C PROGRESS BY ACCT"/>
      <sheetName val="C PERFORMANCE"/>
      <sheetName val="CRAFT TRNOVR"/>
      <sheetName val="CONTRACT (1)"/>
      <sheetName val="CONTRACT (2)"/>
      <sheetName val="CONTRACT SUM RPRT (1)"/>
      <sheetName val="CONTRACT SUM RPRT (2)"/>
      <sheetName val="CONTRACT SUM RPRT (3)"/>
      <sheetName val="CONTRACT SUM RPRT (4)"/>
      <sheetName val="CONTRACT SUM RPRT (5)"/>
      <sheetName val="SYS TRNOVR (1)"/>
      <sheetName val="COM &amp; S-UP STAFF"/>
      <sheetName val="COM &amp; S-UP PROGRESS"/>
      <sheetName val="COM &amp; S-UP PERFORMANCE"/>
      <sheetName val="SYS TRNOVR (2)"/>
      <sheetName val="FINANCIAL"/>
      <sheetName val="FINANCIAL (PROJ)"/>
      <sheetName val="TOTAL OFC EXPENSE"/>
      <sheetName val="NON-BILLABLE LABOR"/>
      <sheetName val="NON-BILLABLE EXPENSES"/>
      <sheetName val="INCENTIVES"/>
      <sheetName val="CO&amp;DEV"/>
      <sheetName val="CONTINGENCY"/>
      <sheetName val="RECEIVABLE"/>
      <sheetName val="PROJ WRKG CAPITAL"/>
      <sheetName val="PROJ CASH FLOW TABLE"/>
      <sheetName val="PROJ CASH FLOW GRAPH"/>
      <sheetName val="REV RES &amp; CONT"/>
      <sheetName val="PMAR"/>
      <sheetName val="OSR CK LIST 5.2"/>
      <sheetName val="OSR CK LIST 5.3"/>
      <sheetName val="OSR CK LIST REPORT"/>
      <sheetName val="QUALITY"/>
      <sheetName val="SUMMARY"/>
      <sheetName val="COMPLETION"/>
      <sheetName val="USER DEFINED (1)"/>
      <sheetName val="Release Notes"/>
      <sheetName val="System"/>
      <sheetName val="UTIL Macro's"/>
      <sheetName val="GOTO Macro's"/>
      <sheetName val="PRINT Macro's"/>
      <sheetName val="A3RE PSR - 2008 01 - Rev 2"/>
      <sheetName val="Wkly-Analysis"/>
    </sheetNames>
    <sheetDataSet>
      <sheetData sheetId="0" refreshError="1"/>
      <sheetData sheetId="1" refreshError="1"/>
      <sheetData sheetId="2">
        <row r="9">
          <cell r="C9">
            <v>39474</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row r="20">
          <cell r="J20">
            <v>296307.43900000001</v>
          </cell>
        </row>
      </sheetData>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refreshError="1"/>
      <sheetData sheetId="92" refreshError="1"/>
      <sheetData sheetId="93" refreshError="1"/>
      <sheetData sheetId="94" refreshError="1"/>
      <sheetData sheetId="95"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_UG PIPING(B2-1)"/>
      <sheetName val="Valve(B2-2)"/>
      <sheetName val="NDT(B2-3)"/>
      <sheetName val="Pipe Supports(B2-4)"/>
      <sheetName val="Wrapp &amp; Coat(B2-5)"/>
      <sheetName val="Painting(B2-6)"/>
      <sheetName val="FCTR"/>
      <sheetName val="SUMMARY"/>
      <sheetName val="W+C+2B"/>
      <sheetName val="FCTRS"/>
      <sheetName val="АТТ3.1"/>
      <sheetName val="T23-0303R001-Section III-Schedu"/>
      <sheetName val="att1"/>
      <sheetName val="PpFCTRS"/>
      <sheetName val="NDOCBT"/>
    </sheetNames>
    <sheetDataSet>
      <sheetData sheetId="0" refreshError="1"/>
      <sheetData sheetId="1" refreshError="1"/>
      <sheetData sheetId="2" refreshError="1"/>
      <sheetData sheetId="3" refreshError="1"/>
      <sheetData sheetId="4" refreshError="1"/>
      <sheetData sheetId="5" refreshError="1"/>
      <sheetData sheetId="6" refreshError="1">
        <row r="14">
          <cell r="D14">
            <v>1.1499999999999999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RATES"/>
      <sheetName val="FIELD RATES"/>
    </sheetNames>
    <sheetDataSet>
      <sheetData sheetId="0" refreshError="1">
        <row r="6">
          <cell r="B6" t="str">
            <v>10A</v>
          </cell>
          <cell r="D6">
            <v>23.35</v>
          </cell>
          <cell r="E6">
            <v>37.360000000000007</v>
          </cell>
          <cell r="G6">
            <v>22.789600000000004</v>
          </cell>
          <cell r="H6">
            <v>0</v>
          </cell>
          <cell r="I6" t="str">
            <v>A</v>
          </cell>
          <cell r="J6" t="str">
            <v>25U</v>
          </cell>
        </row>
        <row r="7">
          <cell r="B7" t="str">
            <v>11A</v>
          </cell>
          <cell r="D7">
            <v>23</v>
          </cell>
          <cell r="E7">
            <v>36.800000000000004</v>
          </cell>
          <cell r="G7">
            <v>22.448</v>
          </cell>
          <cell r="H7">
            <v>0</v>
          </cell>
          <cell r="I7" t="str">
            <v>A</v>
          </cell>
          <cell r="J7" t="str">
            <v>21U</v>
          </cell>
        </row>
        <row r="8">
          <cell r="B8" t="str">
            <v>12A</v>
          </cell>
          <cell r="D8">
            <v>21.36</v>
          </cell>
          <cell r="E8">
            <v>34.176000000000002</v>
          </cell>
          <cell r="G8">
            <v>20.847360000000002</v>
          </cell>
          <cell r="H8">
            <v>0</v>
          </cell>
          <cell r="I8" t="str">
            <v>A</v>
          </cell>
          <cell r="J8" t="str">
            <v>27U</v>
          </cell>
        </row>
        <row r="9">
          <cell r="B9" t="str">
            <v>13A</v>
          </cell>
          <cell r="D9">
            <v>31.83</v>
          </cell>
          <cell r="E9">
            <v>50.927999999999997</v>
          </cell>
          <cell r="G9">
            <v>31.066079999999996</v>
          </cell>
          <cell r="H9">
            <v>0</v>
          </cell>
          <cell r="I9" t="str">
            <v>A</v>
          </cell>
          <cell r="J9" t="str">
            <v>27U</v>
          </cell>
        </row>
        <row r="10">
          <cell r="B10" t="str">
            <v>14A</v>
          </cell>
          <cell r="D10">
            <v>29.34</v>
          </cell>
          <cell r="E10">
            <v>46.944000000000003</v>
          </cell>
          <cell r="G10">
            <v>28.635840000000002</v>
          </cell>
          <cell r="H10">
            <v>0</v>
          </cell>
          <cell r="I10" t="str">
            <v>A</v>
          </cell>
          <cell r="J10" t="str">
            <v>27U</v>
          </cell>
        </row>
        <row r="11">
          <cell r="B11" t="str">
            <v>15A</v>
          </cell>
          <cell r="D11">
            <v>27.22</v>
          </cell>
          <cell r="E11">
            <v>43.552</v>
          </cell>
          <cell r="G11">
            <v>26.56672</v>
          </cell>
          <cell r="H11">
            <v>0</v>
          </cell>
          <cell r="I11" t="str">
            <v>A</v>
          </cell>
          <cell r="J11" t="str">
            <v>27U</v>
          </cell>
        </row>
        <row r="12">
          <cell r="B12" t="str">
            <v>16A</v>
          </cell>
          <cell r="D12">
            <v>36.340000000000003</v>
          </cell>
          <cell r="E12">
            <v>58.144000000000005</v>
          </cell>
          <cell r="G12">
            <v>35.467840000000002</v>
          </cell>
          <cell r="H12">
            <v>0</v>
          </cell>
          <cell r="I12" t="str">
            <v>A</v>
          </cell>
          <cell r="J12" t="str">
            <v>27U</v>
          </cell>
        </row>
        <row r="13">
          <cell r="B13" t="str">
            <v>17A</v>
          </cell>
          <cell r="D13">
            <v>20.98</v>
          </cell>
          <cell r="E13">
            <v>33.568000000000005</v>
          </cell>
          <cell r="G13">
            <v>20.476480000000002</v>
          </cell>
          <cell r="H13">
            <v>0</v>
          </cell>
          <cell r="I13" t="str">
            <v>A</v>
          </cell>
          <cell r="J13" t="str">
            <v>26U</v>
          </cell>
        </row>
        <row r="14">
          <cell r="B14" t="str">
            <v>18A</v>
          </cell>
          <cell r="D14">
            <v>21.53</v>
          </cell>
          <cell r="E14">
            <v>34.448</v>
          </cell>
          <cell r="G14">
            <v>21.013279999999998</v>
          </cell>
          <cell r="H14">
            <v>0</v>
          </cell>
          <cell r="I14" t="str">
            <v>A</v>
          </cell>
          <cell r="J14" t="str">
            <v>23U</v>
          </cell>
        </row>
        <row r="15">
          <cell r="B15" t="str">
            <v>19A</v>
          </cell>
          <cell r="D15">
            <v>22.1</v>
          </cell>
          <cell r="E15">
            <v>35.360000000000007</v>
          </cell>
          <cell r="G15">
            <v>21.569600000000005</v>
          </cell>
          <cell r="H15">
            <v>0</v>
          </cell>
          <cell r="I15" t="str">
            <v>A</v>
          </cell>
          <cell r="J15" t="str">
            <v>23U</v>
          </cell>
        </row>
        <row r="16">
          <cell r="B16" t="str">
            <v>1A</v>
          </cell>
          <cell r="D16">
            <v>31.07</v>
          </cell>
          <cell r="E16">
            <v>49.712000000000003</v>
          </cell>
          <cell r="G16">
            <v>30.32432</v>
          </cell>
          <cell r="H16">
            <v>0</v>
          </cell>
          <cell r="I16" t="str">
            <v>A</v>
          </cell>
          <cell r="J16" t="str">
            <v>25U</v>
          </cell>
        </row>
        <row r="17">
          <cell r="B17" t="str">
            <v>20A</v>
          </cell>
          <cell r="D17">
            <v>36.1</v>
          </cell>
          <cell r="E17">
            <v>57.760000000000005</v>
          </cell>
          <cell r="G17">
            <v>35.233600000000003</v>
          </cell>
          <cell r="H17">
            <v>0</v>
          </cell>
          <cell r="I17" t="str">
            <v>A</v>
          </cell>
          <cell r="J17" t="str">
            <v>27U</v>
          </cell>
        </row>
        <row r="18">
          <cell r="B18" t="str">
            <v>21A</v>
          </cell>
          <cell r="D18">
            <v>21.03</v>
          </cell>
          <cell r="E18">
            <v>33.648000000000003</v>
          </cell>
          <cell r="G18">
            <v>20.525280000000002</v>
          </cell>
          <cell r="H18">
            <v>0</v>
          </cell>
          <cell r="I18" t="str">
            <v>A</v>
          </cell>
          <cell r="J18" t="str">
            <v>26U</v>
          </cell>
        </row>
        <row r="19">
          <cell r="B19" t="str">
            <v>21U</v>
          </cell>
          <cell r="D19">
            <v>8.18</v>
          </cell>
          <cell r="E19">
            <v>13.088000000000001</v>
          </cell>
          <cell r="F19">
            <v>13.088000000000001</v>
          </cell>
          <cell r="H19">
            <v>171.29574400000001</v>
          </cell>
          <cell r="I19" t="str">
            <v>S</v>
          </cell>
          <cell r="K19" t="str">
            <v>11A</v>
          </cell>
        </row>
        <row r="20">
          <cell r="B20" t="str">
            <v>22U</v>
          </cell>
          <cell r="D20">
            <v>8.8699999999999992</v>
          </cell>
          <cell r="E20">
            <v>14.192</v>
          </cell>
          <cell r="F20">
            <v>14.192</v>
          </cell>
          <cell r="H20">
            <v>201.41286400000001</v>
          </cell>
          <cell r="I20" t="str">
            <v>S</v>
          </cell>
          <cell r="K20" t="str">
            <v>3A</v>
          </cell>
        </row>
        <row r="21">
          <cell r="B21" t="str">
            <v>23U</v>
          </cell>
          <cell r="D21">
            <v>10.38</v>
          </cell>
          <cell r="E21">
            <v>16.608000000000001</v>
          </cell>
          <cell r="F21">
            <v>16.608000000000001</v>
          </cell>
          <cell r="H21">
            <v>275.82566400000002</v>
          </cell>
          <cell r="I21" t="str">
            <v>S</v>
          </cell>
          <cell r="K21" t="str">
            <v>18A</v>
          </cell>
        </row>
        <row r="22">
          <cell r="B22" t="str">
            <v>24A</v>
          </cell>
          <cell r="D22">
            <v>23.05</v>
          </cell>
          <cell r="E22">
            <v>36.880000000000003</v>
          </cell>
          <cell r="G22">
            <v>22.4968</v>
          </cell>
          <cell r="H22">
            <v>0</v>
          </cell>
          <cell r="I22" t="str">
            <v>A</v>
          </cell>
        </row>
        <row r="23">
          <cell r="B23" t="str">
            <v>24S</v>
          </cell>
          <cell r="E23">
            <v>25.5</v>
          </cell>
          <cell r="F23">
            <v>25.5</v>
          </cell>
          <cell r="H23">
            <v>650.25</v>
          </cell>
          <cell r="I23" t="str">
            <v>S</v>
          </cell>
          <cell r="K23" t="str">
            <v>4A</v>
          </cell>
        </row>
        <row r="24">
          <cell r="B24" t="str">
            <v>24U</v>
          </cell>
          <cell r="D24">
            <v>11.97</v>
          </cell>
          <cell r="E24">
            <v>19.152000000000001</v>
          </cell>
          <cell r="F24">
            <v>19.152000000000001</v>
          </cell>
          <cell r="H24">
            <v>366.79910400000006</v>
          </cell>
          <cell r="I24" t="str">
            <v>S</v>
          </cell>
          <cell r="K24" t="str">
            <v>12A</v>
          </cell>
        </row>
        <row r="25">
          <cell r="B25" t="str">
            <v>25S</v>
          </cell>
          <cell r="E25">
            <v>28.9</v>
          </cell>
          <cell r="F25">
            <v>28.9</v>
          </cell>
          <cell r="H25">
            <v>835.20999999999992</v>
          </cell>
          <cell r="I25" t="str">
            <v>S</v>
          </cell>
          <cell r="K25" t="str">
            <v>4A</v>
          </cell>
        </row>
        <row r="26">
          <cell r="B26" t="str">
            <v>25U</v>
          </cell>
          <cell r="D26">
            <v>13.94</v>
          </cell>
          <cell r="E26">
            <v>22.304000000000002</v>
          </cell>
          <cell r="F26">
            <v>22.304000000000002</v>
          </cell>
          <cell r="H26">
            <v>497.4684160000001</v>
          </cell>
          <cell r="I26" t="str">
            <v>S</v>
          </cell>
          <cell r="K26" t="str">
            <v>1A</v>
          </cell>
        </row>
        <row r="27">
          <cell r="B27" t="str">
            <v>26A</v>
          </cell>
          <cell r="D27">
            <v>10</v>
          </cell>
          <cell r="E27">
            <v>16</v>
          </cell>
          <cell r="G27">
            <v>9.76</v>
          </cell>
          <cell r="H27">
            <v>0</v>
          </cell>
          <cell r="I27" t="str">
            <v>A</v>
          </cell>
          <cell r="J27" t="str">
            <v>21U</v>
          </cell>
        </row>
        <row r="28">
          <cell r="B28" t="str">
            <v>26S</v>
          </cell>
          <cell r="E28">
            <v>34</v>
          </cell>
          <cell r="F28">
            <v>34</v>
          </cell>
          <cell r="H28">
            <v>1156</v>
          </cell>
          <cell r="I28" t="str">
            <v>S</v>
          </cell>
          <cell r="K28" t="str">
            <v>4A</v>
          </cell>
        </row>
        <row r="29">
          <cell r="B29" t="str">
            <v>26U</v>
          </cell>
          <cell r="D29">
            <v>15.42</v>
          </cell>
          <cell r="E29">
            <v>24.672000000000001</v>
          </cell>
          <cell r="F29">
            <v>24.672000000000001</v>
          </cell>
          <cell r="H29">
            <v>608.707584</v>
          </cell>
          <cell r="I29" t="str">
            <v>S</v>
          </cell>
          <cell r="K29" t="str">
            <v>4A</v>
          </cell>
        </row>
        <row r="30">
          <cell r="B30" t="str">
            <v>27A</v>
          </cell>
          <cell r="D30">
            <v>7</v>
          </cell>
          <cell r="E30">
            <v>11.200000000000001</v>
          </cell>
          <cell r="G30">
            <v>6.8320000000000007</v>
          </cell>
          <cell r="H30">
            <v>0</v>
          </cell>
          <cell r="I30" t="str">
            <v>A</v>
          </cell>
          <cell r="J30" t="str">
            <v>21U</v>
          </cell>
        </row>
        <row r="31">
          <cell r="B31" t="str">
            <v>27S</v>
          </cell>
          <cell r="E31">
            <v>40.5</v>
          </cell>
          <cell r="F31">
            <v>40.5</v>
          </cell>
          <cell r="H31">
            <v>1640.25</v>
          </cell>
          <cell r="I31" t="str">
            <v>S</v>
          </cell>
          <cell r="K31" t="str">
            <v>13A</v>
          </cell>
        </row>
        <row r="32">
          <cell r="B32" t="str">
            <v>27U</v>
          </cell>
          <cell r="D32">
            <v>18.350000000000001</v>
          </cell>
          <cell r="E32">
            <v>29.360000000000003</v>
          </cell>
          <cell r="F32">
            <v>29.360000000000003</v>
          </cell>
          <cell r="H32">
            <v>862.00960000000021</v>
          </cell>
          <cell r="I32" t="str">
            <v>S</v>
          </cell>
        </row>
        <row r="33">
          <cell r="B33" t="str">
            <v>28A</v>
          </cell>
          <cell r="D33">
            <v>27.22</v>
          </cell>
          <cell r="E33">
            <v>43.552</v>
          </cell>
          <cell r="G33">
            <v>26.56672</v>
          </cell>
          <cell r="H33">
            <v>0</v>
          </cell>
          <cell r="I33" t="str">
            <v>A</v>
          </cell>
          <cell r="J33" t="str">
            <v>28U</v>
          </cell>
        </row>
        <row r="34">
          <cell r="B34" t="str">
            <v>28S</v>
          </cell>
          <cell r="E34">
            <v>44.4</v>
          </cell>
          <cell r="F34">
            <v>44.4</v>
          </cell>
          <cell r="H34">
            <v>1971.36</v>
          </cell>
          <cell r="I34" t="str">
            <v>S</v>
          </cell>
        </row>
        <row r="35">
          <cell r="B35" t="str">
            <v>28U</v>
          </cell>
          <cell r="D35">
            <v>21.98</v>
          </cell>
          <cell r="E35">
            <v>35.167999999999999</v>
          </cell>
          <cell r="F35">
            <v>35.167999999999999</v>
          </cell>
          <cell r="H35">
            <v>1236.7882239999999</v>
          </cell>
          <cell r="I35" t="str">
            <v>S</v>
          </cell>
        </row>
        <row r="36">
          <cell r="B36" t="str">
            <v>29A</v>
          </cell>
          <cell r="D36">
            <v>24.61</v>
          </cell>
          <cell r="E36">
            <v>39.376000000000005</v>
          </cell>
          <cell r="G36">
            <v>24.019360000000002</v>
          </cell>
          <cell r="H36">
            <v>0</v>
          </cell>
          <cell r="I36" t="str">
            <v>A</v>
          </cell>
        </row>
        <row r="37">
          <cell r="B37" t="str">
            <v>29S</v>
          </cell>
          <cell r="E37">
            <v>48.8</v>
          </cell>
          <cell r="F37">
            <v>48.8</v>
          </cell>
          <cell r="H37">
            <v>2381.4399999999996</v>
          </cell>
          <cell r="I37" t="str">
            <v>S</v>
          </cell>
        </row>
        <row r="38">
          <cell r="B38" t="str">
            <v>29U</v>
          </cell>
          <cell r="D38">
            <v>25.57</v>
          </cell>
          <cell r="E38">
            <v>40.912000000000006</v>
          </cell>
          <cell r="F38">
            <v>40.912000000000006</v>
          </cell>
          <cell r="H38">
            <v>1673.7917440000006</v>
          </cell>
          <cell r="I38" t="str">
            <v>S</v>
          </cell>
        </row>
        <row r="39">
          <cell r="B39" t="str">
            <v>2A</v>
          </cell>
          <cell r="D39">
            <v>26.58</v>
          </cell>
          <cell r="E39">
            <v>42.527999999999999</v>
          </cell>
          <cell r="F39">
            <v>42.527999999999999</v>
          </cell>
          <cell r="H39">
            <v>1808.6307839999999</v>
          </cell>
          <cell r="I39" t="str">
            <v>A</v>
          </cell>
          <cell r="J39" t="str">
            <v>24U</v>
          </cell>
        </row>
        <row r="40">
          <cell r="B40" t="str">
            <v>30A</v>
          </cell>
          <cell r="D40">
            <v>22</v>
          </cell>
          <cell r="E40">
            <v>35.200000000000003</v>
          </cell>
          <cell r="F40">
            <v>35.200000000000003</v>
          </cell>
          <cell r="H40">
            <v>1239.0400000000002</v>
          </cell>
          <cell r="I40" t="str">
            <v>A</v>
          </cell>
          <cell r="J40" t="str">
            <v>26U</v>
          </cell>
        </row>
        <row r="41">
          <cell r="B41" t="str">
            <v>30S</v>
          </cell>
          <cell r="E41">
            <v>54.1</v>
          </cell>
          <cell r="F41">
            <v>54.1</v>
          </cell>
          <cell r="H41">
            <v>2926.81</v>
          </cell>
          <cell r="I41" t="str">
            <v>S</v>
          </cell>
        </row>
        <row r="42">
          <cell r="B42" t="str">
            <v>30U</v>
          </cell>
          <cell r="D42">
            <v>31.22</v>
          </cell>
          <cell r="E42">
            <v>49.951999999999998</v>
          </cell>
          <cell r="F42">
            <v>49.951999999999998</v>
          </cell>
          <cell r="H42">
            <v>2495.2023039999999</v>
          </cell>
          <cell r="I42" t="str">
            <v>S</v>
          </cell>
        </row>
        <row r="43">
          <cell r="B43" t="str">
            <v>31A</v>
          </cell>
          <cell r="D43">
            <v>15</v>
          </cell>
          <cell r="E43">
            <v>24</v>
          </cell>
          <cell r="F43">
            <v>24</v>
          </cell>
          <cell r="H43">
            <v>576</v>
          </cell>
          <cell r="I43" t="str">
            <v>A</v>
          </cell>
          <cell r="J43" t="str">
            <v>21U</v>
          </cell>
        </row>
        <row r="44">
          <cell r="B44" t="str">
            <v>31U</v>
          </cell>
          <cell r="D44">
            <v>34.33</v>
          </cell>
          <cell r="E44">
            <v>54.927999999999997</v>
          </cell>
          <cell r="F44">
            <v>54.927999999999997</v>
          </cell>
          <cell r="H44">
            <v>3017.0851839999996</v>
          </cell>
          <cell r="I44" t="str">
            <v>S</v>
          </cell>
        </row>
        <row r="45">
          <cell r="B45" t="str">
            <v>32A</v>
          </cell>
          <cell r="D45">
            <v>18</v>
          </cell>
          <cell r="E45">
            <v>27</v>
          </cell>
          <cell r="G45">
            <v>16.47</v>
          </cell>
          <cell r="H45">
            <v>0</v>
          </cell>
          <cell r="I45" t="str">
            <v>A</v>
          </cell>
        </row>
        <row r="46">
          <cell r="B46" t="str">
            <v>3A</v>
          </cell>
          <cell r="D46">
            <v>23.15</v>
          </cell>
          <cell r="E46">
            <v>37.04</v>
          </cell>
          <cell r="G46">
            <v>22.5944</v>
          </cell>
          <cell r="H46">
            <v>0</v>
          </cell>
          <cell r="I46" t="str">
            <v>A</v>
          </cell>
          <cell r="J46" t="str">
            <v>22U</v>
          </cell>
        </row>
        <row r="47">
          <cell r="B47" t="str">
            <v>4A</v>
          </cell>
          <cell r="D47">
            <v>29.6</v>
          </cell>
          <cell r="E47">
            <v>47.360000000000007</v>
          </cell>
          <cell r="G47">
            <v>28.889600000000005</v>
          </cell>
          <cell r="H47">
            <v>0</v>
          </cell>
          <cell r="I47" t="str">
            <v>A</v>
          </cell>
          <cell r="J47" t="str">
            <v>26U</v>
          </cell>
        </row>
        <row r="48">
          <cell r="B48" t="str">
            <v>5A</v>
          </cell>
          <cell r="D48">
            <v>23.56</v>
          </cell>
          <cell r="E48">
            <v>37.695999999999998</v>
          </cell>
          <cell r="G48">
            <v>22.99456</v>
          </cell>
          <cell r="H48">
            <v>0</v>
          </cell>
          <cell r="I48" t="str">
            <v>A</v>
          </cell>
          <cell r="J48" t="str">
            <v>25U</v>
          </cell>
        </row>
        <row r="49">
          <cell r="B49" t="str">
            <v>6A</v>
          </cell>
          <cell r="D49">
            <v>24.68</v>
          </cell>
          <cell r="E49">
            <v>39.488</v>
          </cell>
          <cell r="G49">
            <v>24.087679999999999</v>
          </cell>
          <cell r="H49">
            <v>0</v>
          </cell>
          <cell r="I49" t="str">
            <v>A</v>
          </cell>
          <cell r="J49" t="str">
            <v>26U</v>
          </cell>
        </row>
        <row r="50">
          <cell r="B50" t="str">
            <v>7A</v>
          </cell>
          <cell r="D50">
            <v>23.47</v>
          </cell>
          <cell r="E50">
            <v>37.552</v>
          </cell>
          <cell r="G50">
            <v>22.90672</v>
          </cell>
          <cell r="H50">
            <v>0</v>
          </cell>
          <cell r="I50" t="str">
            <v>A</v>
          </cell>
          <cell r="J50" t="str">
            <v>25U</v>
          </cell>
        </row>
        <row r="51">
          <cell r="B51" t="str">
            <v>8A</v>
          </cell>
          <cell r="D51">
            <v>23.25</v>
          </cell>
          <cell r="E51">
            <v>37.200000000000003</v>
          </cell>
          <cell r="G51">
            <v>22.692</v>
          </cell>
          <cell r="H51">
            <v>0</v>
          </cell>
          <cell r="I51" t="str">
            <v>A</v>
          </cell>
          <cell r="J51" t="str">
            <v>21U</v>
          </cell>
        </row>
        <row r="52">
          <cell r="B52" t="str">
            <v>9A</v>
          </cell>
          <cell r="D52">
            <v>24.68</v>
          </cell>
          <cell r="E52">
            <v>39.488</v>
          </cell>
          <cell r="G52">
            <v>24.087679999999999</v>
          </cell>
          <cell r="H52">
            <v>0</v>
          </cell>
          <cell r="I52" t="str">
            <v>A</v>
          </cell>
          <cell r="J52" t="str">
            <v>26U</v>
          </cell>
        </row>
        <row r="53">
          <cell r="B53" t="str">
            <v>BU</v>
          </cell>
          <cell r="D53">
            <v>4.2</v>
          </cell>
          <cell r="E53">
            <v>6.7200000000000006</v>
          </cell>
          <cell r="F53">
            <v>6.7200000000000006</v>
          </cell>
          <cell r="H53">
            <v>45.158400000000007</v>
          </cell>
          <cell r="I53" t="str">
            <v>S</v>
          </cell>
        </row>
        <row r="54">
          <cell r="B54" t="str">
            <v>CU</v>
          </cell>
          <cell r="D54">
            <v>4.9400000000000004</v>
          </cell>
          <cell r="E54">
            <v>7.9040000000000008</v>
          </cell>
          <cell r="F54">
            <v>7.9040000000000008</v>
          </cell>
          <cell r="H54">
            <v>62.473216000000015</v>
          </cell>
          <cell r="I54" t="str">
            <v>S</v>
          </cell>
        </row>
        <row r="55">
          <cell r="B55" t="str">
            <v>DU</v>
          </cell>
          <cell r="D55">
            <v>5.33</v>
          </cell>
          <cell r="E55">
            <v>8.5280000000000005</v>
          </cell>
          <cell r="F55">
            <v>8.5280000000000005</v>
          </cell>
          <cell r="H55">
            <v>72.726784000000009</v>
          </cell>
          <cell r="I55" t="str">
            <v>S</v>
          </cell>
        </row>
        <row r="56">
          <cell r="B56" t="str">
            <v>EU</v>
          </cell>
          <cell r="D56">
            <v>5.9</v>
          </cell>
          <cell r="E56">
            <v>9.4400000000000013</v>
          </cell>
          <cell r="F56">
            <v>9.4400000000000013</v>
          </cell>
          <cell r="H56">
            <v>89.113600000000019</v>
          </cell>
          <cell r="I56" t="str">
            <v>S</v>
          </cell>
        </row>
        <row r="57">
          <cell r="B57" t="str">
            <v>FU</v>
          </cell>
          <cell r="D57">
            <v>6.69</v>
          </cell>
          <cell r="E57">
            <v>10.704000000000001</v>
          </cell>
          <cell r="F57">
            <v>10.704000000000001</v>
          </cell>
          <cell r="H57">
            <v>114.57561600000001</v>
          </cell>
          <cell r="I57" t="str">
            <v>S</v>
          </cell>
        </row>
        <row r="58">
          <cell r="B58" t="str">
            <v>GU</v>
          </cell>
          <cell r="D58">
            <v>7.15</v>
          </cell>
          <cell r="E58">
            <v>11.440000000000001</v>
          </cell>
          <cell r="F58">
            <v>11.440000000000001</v>
          </cell>
          <cell r="H58">
            <v>130.87360000000004</v>
          </cell>
          <cell r="I58" t="str">
            <v>S</v>
          </cell>
        </row>
        <row r="59">
          <cell r="B59" t="str">
            <v>HU</v>
          </cell>
          <cell r="D59">
            <v>8.08</v>
          </cell>
          <cell r="E59">
            <v>12.928000000000001</v>
          </cell>
          <cell r="F59">
            <v>12.928000000000001</v>
          </cell>
          <cell r="H59">
            <v>167.13318400000003</v>
          </cell>
          <cell r="I59" t="str">
            <v>S</v>
          </cell>
        </row>
      </sheetData>
      <sheetData sheetId="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E1"/>
  <sheetViews>
    <sheetView zoomScale="90" zoomScaleNormal="90" workbookViewId="0">
      <selection activeCell="I13" sqref="I13"/>
    </sheetView>
  </sheetViews>
  <sheetFormatPr defaultColWidth="9" defaultRowHeight="15" x14ac:dyDescent="0.25"/>
  <cols>
    <col min="1" max="1" width="9" style="45"/>
    <col min="2" max="2" width="9" style="48"/>
    <col min="3" max="3" width="9" style="47"/>
    <col min="4" max="4" width="9" style="49"/>
    <col min="5" max="5" width="9" style="47"/>
    <col min="6" max="16384" width="9" style="46"/>
  </cols>
  <sheetData/>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C9" sqref="C9"/>
    </sheetView>
  </sheetViews>
  <sheetFormatPr defaultRowHeight="15" x14ac:dyDescent="0.25"/>
  <sheetData>
    <row r="1" spans="1:1" x14ac:dyDescent="0.25">
      <c r="A1" t="s">
        <v>322</v>
      </c>
    </row>
    <row r="2" spans="1:1" x14ac:dyDescent="0.25">
      <c r="A2" t="s">
        <v>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M176"/>
  <sheetViews>
    <sheetView tabSelected="1" zoomScale="85" zoomScaleNormal="85" workbookViewId="0">
      <pane ySplit="12" topLeftCell="A156" activePane="bottomLeft" state="frozen"/>
      <selection pane="bottomLeft" sqref="A1:M173"/>
    </sheetView>
  </sheetViews>
  <sheetFormatPr defaultColWidth="9.140625" defaultRowHeight="14.25" outlineLevelRow="3" x14ac:dyDescent="0.2"/>
  <cols>
    <col min="1" max="1" width="11.140625" style="30" customWidth="1"/>
    <col min="2" max="2" width="10.7109375" style="30" customWidth="1"/>
    <col min="3" max="3" width="14.28515625" style="30" customWidth="1"/>
    <col min="4" max="4" width="18.140625" style="30" customWidth="1"/>
    <col min="5" max="5" width="22.42578125" style="30" customWidth="1"/>
    <col min="6" max="6" width="25" style="30" customWidth="1"/>
    <col min="7" max="7" width="34.85546875" style="30" customWidth="1"/>
    <col min="8" max="8" width="52.85546875" style="30" customWidth="1"/>
    <col min="9" max="10" width="10" style="30" customWidth="1"/>
    <col min="11" max="11" width="13.7109375" style="30" customWidth="1"/>
    <col min="12" max="12" width="14.85546875" style="30" customWidth="1"/>
    <col min="13" max="13" width="15.85546875" style="30" customWidth="1"/>
    <col min="14" max="16384" width="9.140625" style="30"/>
  </cols>
  <sheetData>
    <row r="1" spans="1:13" ht="19.5" customHeight="1" x14ac:dyDescent="0.25">
      <c r="L1" s="81" t="s">
        <v>0</v>
      </c>
    </row>
    <row r="2" spans="1:13" ht="19.5" customHeight="1" x14ac:dyDescent="0.2">
      <c r="L2" s="72" t="s">
        <v>1</v>
      </c>
    </row>
    <row r="3" spans="1:13" ht="19.5" customHeight="1" x14ac:dyDescent="0.2">
      <c r="L3" s="72" t="s">
        <v>2</v>
      </c>
    </row>
    <row r="4" spans="1:13" s="37" customFormat="1" ht="19.5" customHeight="1" x14ac:dyDescent="0.2">
      <c r="L4" s="73" t="s">
        <v>3</v>
      </c>
    </row>
    <row r="5" spans="1:13" ht="15" x14ac:dyDescent="0.2">
      <c r="A5" s="29" t="s">
        <v>4</v>
      </c>
      <c r="B5" s="37"/>
      <c r="C5" s="34"/>
      <c r="D5" s="35"/>
      <c r="E5" s="36"/>
      <c r="F5" s="36"/>
      <c r="G5" s="35"/>
      <c r="H5" s="35"/>
      <c r="I5" s="35"/>
      <c r="J5" s="37"/>
      <c r="K5" s="37"/>
      <c r="L5" s="37"/>
      <c r="M5" s="37"/>
    </row>
    <row r="6" spans="1:13" ht="15" x14ac:dyDescent="0.2">
      <c r="A6" s="29" t="s">
        <v>5</v>
      </c>
      <c r="C6" s="34"/>
      <c r="D6" s="35"/>
      <c r="E6" s="36"/>
      <c r="F6" s="36"/>
      <c r="G6" s="35"/>
      <c r="H6" s="35"/>
      <c r="I6" s="35"/>
    </row>
    <row r="7" spans="1:13" x14ac:dyDescent="0.2">
      <c r="C7" s="34"/>
      <c r="D7" s="35"/>
      <c r="E7" s="36"/>
      <c r="F7" s="36"/>
      <c r="G7" s="35"/>
      <c r="H7" s="35"/>
      <c r="I7" s="35"/>
    </row>
    <row r="8" spans="1:13" ht="15" x14ac:dyDescent="0.2">
      <c r="A8" s="29" t="s">
        <v>6</v>
      </c>
      <c r="D8" s="31"/>
      <c r="E8" s="31"/>
      <c r="F8" s="31"/>
      <c r="G8" s="31"/>
      <c r="H8" s="31"/>
      <c r="I8" s="31"/>
    </row>
    <row r="9" spans="1:13" x14ac:dyDescent="0.2">
      <c r="C9" s="32"/>
      <c r="D9" s="32"/>
      <c r="E9" s="32"/>
      <c r="F9" s="32"/>
      <c r="G9" s="32"/>
      <c r="H9" s="32"/>
      <c r="I9" s="32"/>
    </row>
    <row r="10" spans="1:13" ht="34.5" customHeight="1" x14ac:dyDescent="0.2">
      <c r="A10" s="87" t="s">
        <v>7</v>
      </c>
      <c r="B10" s="88"/>
      <c r="C10" s="89"/>
      <c r="D10" s="93" t="s">
        <v>8</v>
      </c>
      <c r="E10" s="94"/>
      <c r="F10" s="93" t="s">
        <v>9</v>
      </c>
      <c r="G10" s="95"/>
      <c r="H10" s="95"/>
      <c r="I10" s="95"/>
      <c r="J10" s="95"/>
      <c r="K10" s="83" t="s">
        <v>10</v>
      </c>
      <c r="L10" s="85" t="s">
        <v>11</v>
      </c>
      <c r="M10" s="86"/>
    </row>
    <row r="11" spans="1:13" s="33" customFormat="1" ht="33.75" customHeight="1" x14ac:dyDescent="0.2">
      <c r="A11" s="90"/>
      <c r="B11" s="91"/>
      <c r="C11" s="92"/>
      <c r="D11" s="77" t="s">
        <v>12</v>
      </c>
      <c r="E11" s="77" t="s">
        <v>13</v>
      </c>
      <c r="F11" s="77" t="s">
        <v>14</v>
      </c>
      <c r="G11" s="77" t="s">
        <v>15</v>
      </c>
      <c r="H11" s="78" t="s">
        <v>16</v>
      </c>
      <c r="I11" s="77" t="s">
        <v>17</v>
      </c>
      <c r="J11" s="77" t="s">
        <v>18</v>
      </c>
      <c r="K11" s="84"/>
      <c r="L11" s="79" t="s">
        <v>19</v>
      </c>
      <c r="M11" s="80" t="s">
        <v>20</v>
      </c>
    </row>
    <row r="12" spans="1:13" ht="15" x14ac:dyDescent="0.2">
      <c r="A12" s="82">
        <v>1</v>
      </c>
      <c r="B12" s="82">
        <f>A12+1</f>
        <v>2</v>
      </c>
      <c r="C12" s="82">
        <f t="shared" ref="C12:J12" si="0">B12+1</f>
        <v>3</v>
      </c>
      <c r="D12" s="82">
        <f t="shared" si="0"/>
        <v>4</v>
      </c>
      <c r="E12" s="82">
        <f t="shared" si="0"/>
        <v>5</v>
      </c>
      <c r="F12" s="82">
        <f t="shared" si="0"/>
        <v>6</v>
      </c>
      <c r="G12" s="82">
        <f t="shared" si="0"/>
        <v>7</v>
      </c>
      <c r="H12" s="82">
        <f t="shared" si="0"/>
        <v>8</v>
      </c>
      <c r="I12" s="82">
        <f t="shared" si="0"/>
        <v>9</v>
      </c>
      <c r="J12" s="82">
        <f t="shared" si="0"/>
        <v>10</v>
      </c>
      <c r="K12" s="82">
        <f t="shared" ref="K12" si="1">J12+1</f>
        <v>11</v>
      </c>
      <c r="L12" s="82">
        <f t="shared" ref="L12" si="2">K12+1</f>
        <v>12</v>
      </c>
      <c r="M12" s="82">
        <f t="shared" ref="M12" si="3">L12+1</f>
        <v>13</v>
      </c>
    </row>
    <row r="13" spans="1:13" ht="85.5" x14ac:dyDescent="0.2">
      <c r="A13" s="53"/>
      <c r="B13" s="1"/>
      <c r="C13" s="1"/>
      <c r="D13" s="1"/>
      <c r="E13" s="1"/>
      <c r="F13" s="74" t="s">
        <v>21</v>
      </c>
      <c r="G13" s="75" t="s">
        <v>22</v>
      </c>
      <c r="H13" s="71" t="s">
        <v>23</v>
      </c>
      <c r="I13" s="1"/>
      <c r="J13" s="1"/>
      <c r="K13" s="66">
        <f>K14</f>
        <v>125</v>
      </c>
      <c r="L13" s="66">
        <f>L14</f>
        <v>125</v>
      </c>
      <c r="M13" s="66">
        <f>M14</f>
        <v>0</v>
      </c>
    </row>
    <row r="14" spans="1:13" ht="15.75" x14ac:dyDescent="0.2">
      <c r="A14" s="68" t="s">
        <v>24</v>
      </c>
      <c r="B14" s="52" t="s">
        <v>25</v>
      </c>
      <c r="C14" s="52"/>
      <c r="D14" s="52"/>
      <c r="E14" s="52"/>
      <c r="F14" s="52"/>
      <c r="G14" s="52"/>
      <c r="H14" s="52"/>
      <c r="I14" s="52"/>
      <c r="J14" s="65"/>
      <c r="K14" s="66">
        <f>K15</f>
        <v>125</v>
      </c>
      <c r="L14" s="66">
        <f t="shared" ref="L14:M14" si="4">L15</f>
        <v>125</v>
      </c>
      <c r="M14" s="66">
        <f t="shared" si="4"/>
        <v>0</v>
      </c>
    </row>
    <row r="15" spans="1:13" ht="15" outlineLevel="1" x14ac:dyDescent="0.2">
      <c r="A15" s="2"/>
      <c r="B15" s="70" t="s">
        <v>26</v>
      </c>
      <c r="C15" s="2"/>
      <c r="D15" s="2"/>
      <c r="E15" s="2"/>
      <c r="F15" s="2"/>
      <c r="G15" s="3"/>
      <c r="H15" s="3"/>
      <c r="I15" s="4"/>
      <c r="J15" s="5"/>
      <c r="K15" s="42">
        <f>K16+K19+K22+K25+K28</f>
        <v>125</v>
      </c>
      <c r="L15" s="42">
        <f t="shared" ref="L15:M15" si="5">L16+L19+L22+L25+L28</f>
        <v>125</v>
      </c>
      <c r="M15" s="42">
        <f t="shared" si="5"/>
        <v>0</v>
      </c>
    </row>
    <row r="16" spans="1:13" ht="15" outlineLevel="1" x14ac:dyDescent="0.2">
      <c r="A16" s="6"/>
      <c r="B16" s="6"/>
      <c r="C16" s="7" t="s">
        <v>27</v>
      </c>
      <c r="D16" s="7"/>
      <c r="E16" s="7"/>
      <c r="F16" s="7"/>
      <c r="G16" s="8"/>
      <c r="H16" s="8"/>
      <c r="I16" s="9"/>
      <c r="J16" s="10"/>
      <c r="K16" s="41">
        <f>K17</f>
        <v>15</v>
      </c>
      <c r="L16" s="41">
        <f t="shared" ref="L16:M17" si="6">L17</f>
        <v>15</v>
      </c>
      <c r="M16" s="41">
        <f t="shared" si="6"/>
        <v>0</v>
      </c>
    </row>
    <row r="17" spans="1:13" s="57" customFormat="1" ht="16.5" customHeight="1" outlineLevel="2" x14ac:dyDescent="0.2">
      <c r="A17" s="13"/>
      <c r="B17" s="13"/>
      <c r="C17" s="13"/>
      <c r="D17" s="13" t="s">
        <v>28</v>
      </c>
      <c r="E17" s="13" t="s">
        <v>29</v>
      </c>
      <c r="F17" s="13"/>
      <c r="G17" s="14"/>
      <c r="H17" s="14"/>
      <c r="I17" s="15"/>
      <c r="J17" s="16"/>
      <c r="K17" s="40">
        <f>K18</f>
        <v>15</v>
      </c>
      <c r="L17" s="40">
        <f t="shared" si="6"/>
        <v>15</v>
      </c>
      <c r="M17" s="40">
        <f t="shared" si="6"/>
        <v>0</v>
      </c>
    </row>
    <row r="18" spans="1:13" s="57" customFormat="1" ht="57" outlineLevel="3" x14ac:dyDescent="0.2">
      <c r="A18" s="69"/>
      <c r="B18" s="69"/>
      <c r="C18" s="56"/>
      <c r="D18" s="56"/>
      <c r="E18" s="56"/>
      <c r="F18" s="67" t="s">
        <v>30</v>
      </c>
      <c r="G18" s="58" t="s">
        <v>29</v>
      </c>
      <c r="H18" s="58" t="s">
        <v>31</v>
      </c>
      <c r="I18" s="20" t="s">
        <v>32</v>
      </c>
      <c r="J18" s="21">
        <v>1</v>
      </c>
      <c r="K18" s="39">
        <f>L18+M18</f>
        <v>15</v>
      </c>
      <c r="L18" s="50">
        <v>15</v>
      </c>
      <c r="M18" s="39">
        <v>0</v>
      </c>
    </row>
    <row r="19" spans="1:13" ht="15" outlineLevel="1" x14ac:dyDescent="0.2">
      <c r="A19" s="6"/>
      <c r="B19" s="6"/>
      <c r="C19" s="7" t="s">
        <v>33</v>
      </c>
      <c r="D19" s="7"/>
      <c r="E19" s="7"/>
      <c r="F19" s="7"/>
      <c r="G19" s="8"/>
      <c r="H19" s="8"/>
      <c r="I19" s="9"/>
      <c r="J19" s="10"/>
      <c r="K19" s="41">
        <f>K20</f>
        <v>20</v>
      </c>
      <c r="L19" s="41">
        <f t="shared" ref="L19:M20" si="7">L20</f>
        <v>20</v>
      </c>
      <c r="M19" s="41">
        <f t="shared" si="7"/>
        <v>0</v>
      </c>
    </row>
    <row r="20" spans="1:13" s="57" customFormat="1" ht="18.75" customHeight="1" outlineLevel="2" x14ac:dyDescent="0.2">
      <c r="A20" s="13"/>
      <c r="B20" s="13"/>
      <c r="C20" s="13"/>
      <c r="D20" s="13" t="s">
        <v>34</v>
      </c>
      <c r="E20" s="13" t="s">
        <v>35</v>
      </c>
      <c r="F20" s="13"/>
      <c r="G20" s="14"/>
      <c r="H20" s="14"/>
      <c r="I20" s="15"/>
      <c r="J20" s="16"/>
      <c r="K20" s="40">
        <f>K21</f>
        <v>20</v>
      </c>
      <c r="L20" s="40">
        <f t="shared" si="7"/>
        <v>20</v>
      </c>
      <c r="M20" s="40">
        <f t="shared" si="7"/>
        <v>0</v>
      </c>
    </row>
    <row r="21" spans="1:13" s="57" customFormat="1" ht="28.5" outlineLevel="3" x14ac:dyDescent="0.2">
      <c r="A21" s="69"/>
      <c r="B21" s="69"/>
      <c r="C21" s="56"/>
      <c r="D21" s="56"/>
      <c r="E21" s="56"/>
      <c r="F21" s="67" t="s">
        <v>36</v>
      </c>
      <c r="G21" s="67" t="s">
        <v>35</v>
      </c>
      <c r="H21" s="58" t="s">
        <v>37</v>
      </c>
      <c r="I21" s="20" t="s">
        <v>32</v>
      </c>
      <c r="J21" s="21">
        <v>1</v>
      </c>
      <c r="K21" s="39">
        <f>L21+M21</f>
        <v>20</v>
      </c>
      <c r="L21" s="50">
        <v>20</v>
      </c>
      <c r="M21" s="39">
        <v>0</v>
      </c>
    </row>
    <row r="22" spans="1:13" ht="15" outlineLevel="1" x14ac:dyDescent="0.2">
      <c r="A22" s="6"/>
      <c r="B22" s="6"/>
      <c r="C22" s="7" t="s">
        <v>38</v>
      </c>
      <c r="D22" s="7"/>
      <c r="E22" s="7"/>
      <c r="F22" s="7"/>
      <c r="G22" s="8"/>
      <c r="H22" s="8"/>
      <c r="I22" s="9"/>
      <c r="J22" s="10"/>
      <c r="K22" s="41">
        <f>K23</f>
        <v>15</v>
      </c>
      <c r="L22" s="41">
        <f t="shared" ref="L22:M23" si="8">L23</f>
        <v>15</v>
      </c>
      <c r="M22" s="41">
        <f t="shared" si="8"/>
        <v>0</v>
      </c>
    </row>
    <row r="23" spans="1:13" s="57" customFormat="1" ht="18.75" customHeight="1" outlineLevel="2" x14ac:dyDescent="0.2">
      <c r="A23" s="13"/>
      <c r="B23" s="13"/>
      <c r="C23" s="13"/>
      <c r="D23" s="13" t="s">
        <v>39</v>
      </c>
      <c r="E23" s="13" t="s">
        <v>40</v>
      </c>
      <c r="F23" s="13"/>
      <c r="G23" s="14"/>
      <c r="H23" s="14"/>
      <c r="I23" s="15"/>
      <c r="J23" s="16"/>
      <c r="K23" s="40">
        <f>K24</f>
        <v>15</v>
      </c>
      <c r="L23" s="40">
        <f t="shared" si="8"/>
        <v>15</v>
      </c>
      <c r="M23" s="40">
        <f t="shared" si="8"/>
        <v>0</v>
      </c>
    </row>
    <row r="24" spans="1:13" s="57" customFormat="1" ht="28.5" outlineLevel="3" x14ac:dyDescent="0.2">
      <c r="A24" s="69"/>
      <c r="B24" s="69"/>
      <c r="C24" s="56"/>
      <c r="D24" s="56"/>
      <c r="E24" s="56"/>
      <c r="F24" s="67" t="s">
        <v>41</v>
      </c>
      <c r="G24" s="67" t="s">
        <v>40</v>
      </c>
      <c r="H24" s="58" t="s">
        <v>42</v>
      </c>
      <c r="I24" s="20" t="s">
        <v>32</v>
      </c>
      <c r="J24" s="21">
        <v>1</v>
      </c>
      <c r="K24" s="39">
        <f>L24+M24</f>
        <v>15</v>
      </c>
      <c r="L24" s="50">
        <v>15</v>
      </c>
      <c r="M24" s="39">
        <v>0</v>
      </c>
    </row>
    <row r="25" spans="1:13" ht="15" outlineLevel="1" x14ac:dyDescent="0.2">
      <c r="A25" s="6"/>
      <c r="B25" s="6"/>
      <c r="C25" s="7" t="s">
        <v>43</v>
      </c>
      <c r="D25" s="7"/>
      <c r="E25" s="7"/>
      <c r="F25" s="7"/>
      <c r="G25" s="8"/>
      <c r="H25" s="8"/>
      <c r="I25" s="9"/>
      <c r="J25" s="10"/>
      <c r="K25" s="41">
        <f>K26</f>
        <v>20</v>
      </c>
      <c r="L25" s="41">
        <f t="shared" ref="L25:M26" si="9">L26</f>
        <v>20</v>
      </c>
      <c r="M25" s="41">
        <f t="shared" si="9"/>
        <v>0</v>
      </c>
    </row>
    <row r="26" spans="1:13" s="57" customFormat="1" ht="18" customHeight="1" outlineLevel="2" x14ac:dyDescent="0.2">
      <c r="A26" s="13"/>
      <c r="B26" s="13"/>
      <c r="C26" s="13"/>
      <c r="D26" s="13" t="s">
        <v>44</v>
      </c>
      <c r="E26" s="13" t="s">
        <v>45</v>
      </c>
      <c r="F26" s="13"/>
      <c r="G26" s="14"/>
      <c r="H26" s="14"/>
      <c r="I26" s="15"/>
      <c r="J26" s="16"/>
      <c r="K26" s="40">
        <f>K27</f>
        <v>20</v>
      </c>
      <c r="L26" s="40">
        <f t="shared" si="9"/>
        <v>20</v>
      </c>
      <c r="M26" s="40">
        <f t="shared" si="9"/>
        <v>0</v>
      </c>
    </row>
    <row r="27" spans="1:13" s="57" customFormat="1" ht="42.75" outlineLevel="3" x14ac:dyDescent="0.2">
      <c r="A27" s="69"/>
      <c r="B27" s="69"/>
      <c r="C27" s="56"/>
      <c r="D27" s="56"/>
      <c r="E27" s="56"/>
      <c r="F27" s="67" t="s">
        <v>46</v>
      </c>
      <c r="G27" s="58" t="s">
        <v>47</v>
      </c>
      <c r="H27" s="58" t="s">
        <v>48</v>
      </c>
      <c r="I27" s="20" t="s">
        <v>32</v>
      </c>
      <c r="J27" s="21">
        <v>1</v>
      </c>
      <c r="K27" s="39">
        <f>L27+M27</f>
        <v>20</v>
      </c>
      <c r="L27" s="50">
        <v>20</v>
      </c>
      <c r="M27" s="39">
        <v>0</v>
      </c>
    </row>
    <row r="28" spans="1:13" ht="15" outlineLevel="1" x14ac:dyDescent="0.2">
      <c r="A28" s="6"/>
      <c r="B28" s="6"/>
      <c r="C28" s="7" t="s">
        <v>49</v>
      </c>
      <c r="D28" s="7"/>
      <c r="E28" s="7"/>
      <c r="F28" s="7"/>
      <c r="G28" s="8"/>
      <c r="H28" s="8"/>
      <c r="I28" s="9"/>
      <c r="J28" s="10"/>
      <c r="K28" s="41">
        <f>SUM(K30:K34)</f>
        <v>55</v>
      </c>
      <c r="L28" s="41">
        <f t="shared" ref="L28:M28" si="10">SUM(L30:L34)</f>
        <v>55</v>
      </c>
      <c r="M28" s="41">
        <f t="shared" si="10"/>
        <v>0</v>
      </c>
    </row>
    <row r="29" spans="1:13" s="57" customFormat="1" ht="18" customHeight="1" outlineLevel="2" x14ac:dyDescent="0.2">
      <c r="A29" s="13"/>
      <c r="B29" s="13"/>
      <c r="C29" s="13"/>
      <c r="D29" s="13" t="s">
        <v>50</v>
      </c>
      <c r="E29" s="13" t="s">
        <v>51</v>
      </c>
      <c r="F29" s="13"/>
      <c r="G29" s="14"/>
      <c r="H29" s="14"/>
      <c r="I29" s="15"/>
      <c r="J29" s="16"/>
      <c r="K29" s="40">
        <f>SUM(K30:K34)</f>
        <v>55</v>
      </c>
      <c r="L29" s="40">
        <f t="shared" ref="L29:M29" si="11">SUM(L30:L34)</f>
        <v>55</v>
      </c>
      <c r="M29" s="40">
        <f t="shared" si="11"/>
        <v>0</v>
      </c>
    </row>
    <row r="30" spans="1:13" ht="57" outlineLevel="3" x14ac:dyDescent="0.2">
      <c r="A30" s="17"/>
      <c r="B30" s="17"/>
      <c r="C30" s="18"/>
      <c r="D30" s="56"/>
      <c r="E30" s="56"/>
      <c r="F30" s="67" t="s">
        <v>52</v>
      </c>
      <c r="G30" s="19" t="s">
        <v>53</v>
      </c>
      <c r="H30" s="19" t="s">
        <v>54</v>
      </c>
      <c r="I30" s="20" t="s">
        <v>32</v>
      </c>
      <c r="J30" s="21">
        <v>1</v>
      </c>
      <c r="K30" s="39">
        <f>L30+M30</f>
        <v>10</v>
      </c>
      <c r="L30" s="38">
        <v>10</v>
      </c>
      <c r="M30" s="23">
        <v>0</v>
      </c>
    </row>
    <row r="31" spans="1:13" ht="57" outlineLevel="3" x14ac:dyDescent="0.2">
      <c r="A31" s="17"/>
      <c r="B31" s="17"/>
      <c r="C31" s="18"/>
      <c r="D31" s="56"/>
      <c r="E31" s="56"/>
      <c r="F31" s="67" t="s">
        <v>55</v>
      </c>
      <c r="G31" s="19" t="s">
        <v>53</v>
      </c>
      <c r="H31" s="19" t="s">
        <v>54</v>
      </c>
      <c r="I31" s="20" t="s">
        <v>32</v>
      </c>
      <c r="J31" s="21">
        <v>1</v>
      </c>
      <c r="K31" s="39">
        <f t="shared" ref="K31:K34" si="12">L31+M31</f>
        <v>10</v>
      </c>
      <c r="L31" s="38">
        <v>10</v>
      </c>
      <c r="M31" s="23">
        <v>0</v>
      </c>
    </row>
    <row r="32" spans="1:13" ht="57" outlineLevel="3" x14ac:dyDescent="0.2">
      <c r="A32" s="17"/>
      <c r="B32" s="17"/>
      <c r="C32" s="18"/>
      <c r="D32" s="56"/>
      <c r="E32" s="56"/>
      <c r="F32" s="67" t="s">
        <v>56</v>
      </c>
      <c r="G32" s="19" t="s">
        <v>53</v>
      </c>
      <c r="H32" s="19" t="s">
        <v>54</v>
      </c>
      <c r="I32" s="20" t="s">
        <v>32</v>
      </c>
      <c r="J32" s="21">
        <v>1</v>
      </c>
      <c r="K32" s="39">
        <f t="shared" si="12"/>
        <v>10</v>
      </c>
      <c r="L32" s="38">
        <v>10</v>
      </c>
      <c r="M32" s="23">
        <v>0</v>
      </c>
    </row>
    <row r="33" spans="1:13" ht="57" outlineLevel="3" x14ac:dyDescent="0.2">
      <c r="A33" s="17"/>
      <c r="B33" s="17"/>
      <c r="C33" s="18"/>
      <c r="D33" s="56"/>
      <c r="E33" s="56"/>
      <c r="F33" s="67" t="s">
        <v>57</v>
      </c>
      <c r="G33" s="19" t="s">
        <v>53</v>
      </c>
      <c r="H33" s="19" t="s">
        <v>54</v>
      </c>
      <c r="I33" s="20" t="s">
        <v>32</v>
      </c>
      <c r="J33" s="21">
        <v>1</v>
      </c>
      <c r="K33" s="39">
        <f t="shared" si="12"/>
        <v>10</v>
      </c>
      <c r="L33" s="38">
        <v>10</v>
      </c>
      <c r="M33" s="23">
        <v>0</v>
      </c>
    </row>
    <row r="34" spans="1:13" ht="57" outlineLevel="3" x14ac:dyDescent="0.2">
      <c r="A34" s="17"/>
      <c r="B34" s="17"/>
      <c r="C34" s="18"/>
      <c r="D34" s="56"/>
      <c r="E34" s="56"/>
      <c r="F34" s="67" t="s">
        <v>58</v>
      </c>
      <c r="G34" s="19" t="s">
        <v>59</v>
      </c>
      <c r="H34" s="19" t="s">
        <v>60</v>
      </c>
      <c r="I34" s="20" t="s">
        <v>32</v>
      </c>
      <c r="J34" s="21">
        <v>1</v>
      </c>
      <c r="K34" s="39">
        <f t="shared" si="12"/>
        <v>15</v>
      </c>
      <c r="L34" s="38">
        <v>15</v>
      </c>
      <c r="M34" s="23">
        <v>0</v>
      </c>
    </row>
    <row r="35" spans="1:13" ht="115.5" customHeight="1" x14ac:dyDescent="0.2">
      <c r="A35" s="53"/>
      <c r="B35" s="1"/>
      <c r="C35" s="1"/>
      <c r="D35" s="1"/>
      <c r="E35" s="1"/>
      <c r="F35" s="74" t="s">
        <v>61</v>
      </c>
      <c r="G35" s="75" t="s">
        <v>62</v>
      </c>
      <c r="H35" s="71" t="s">
        <v>63</v>
      </c>
      <c r="I35" s="1"/>
      <c r="J35" s="1"/>
      <c r="K35" s="66">
        <f>K36+K96</f>
        <v>3259</v>
      </c>
      <c r="L35" s="66">
        <f>L36+L96</f>
        <v>1424</v>
      </c>
      <c r="M35" s="66">
        <f t="shared" ref="M35" si="13">M36+M96</f>
        <v>1835</v>
      </c>
    </row>
    <row r="36" spans="1:13" ht="15.75" x14ac:dyDescent="0.2">
      <c r="A36" s="53" t="s">
        <v>64</v>
      </c>
      <c r="B36" s="52" t="s">
        <v>65</v>
      </c>
      <c r="C36" s="52"/>
      <c r="D36" s="52"/>
      <c r="E36" s="52"/>
      <c r="F36" s="52"/>
      <c r="G36" s="52"/>
      <c r="H36" s="52"/>
      <c r="I36" s="52"/>
      <c r="J36" s="65"/>
      <c r="K36" s="66">
        <f>K37+K74+K79</f>
        <v>615</v>
      </c>
      <c r="L36" s="66">
        <f>L37+L74+L79</f>
        <v>390</v>
      </c>
      <c r="M36" s="66">
        <f>M37+M74+M79</f>
        <v>225</v>
      </c>
    </row>
    <row r="37" spans="1:13" ht="15" x14ac:dyDescent="0.2">
      <c r="A37" s="2"/>
      <c r="B37" s="55" t="s">
        <v>66</v>
      </c>
      <c r="C37" s="2" t="s">
        <v>67</v>
      </c>
      <c r="D37" s="2"/>
      <c r="E37" s="2"/>
      <c r="F37" s="2"/>
      <c r="G37" s="3"/>
      <c r="H37" s="3"/>
      <c r="I37" s="4"/>
      <c r="J37" s="5"/>
      <c r="K37" s="42">
        <f>K38+K43+K48+K54+K60</f>
        <v>445</v>
      </c>
      <c r="L37" s="42">
        <f>L38+L43+L48+L54+L60</f>
        <v>275</v>
      </c>
      <c r="M37" s="42">
        <f t="shared" ref="M37" si="14">M38+M43+M48+M54+M60</f>
        <v>170</v>
      </c>
    </row>
    <row r="38" spans="1:13" ht="15" outlineLevel="1" x14ac:dyDescent="0.2">
      <c r="A38" s="6"/>
      <c r="B38" s="6"/>
      <c r="C38" s="7" t="s">
        <v>68</v>
      </c>
      <c r="D38" s="7"/>
      <c r="E38" s="7"/>
      <c r="F38" s="7"/>
      <c r="G38" s="8"/>
      <c r="H38" s="8"/>
      <c r="I38" s="9"/>
      <c r="J38" s="10"/>
      <c r="K38" s="41">
        <f>K39</f>
        <v>90</v>
      </c>
      <c r="L38" s="41">
        <f t="shared" ref="L38:M38" si="15">L39</f>
        <v>50</v>
      </c>
      <c r="M38" s="41">
        <f t="shared" si="15"/>
        <v>40</v>
      </c>
    </row>
    <row r="39" spans="1:13" ht="15" outlineLevel="2" x14ac:dyDescent="0.2">
      <c r="A39" s="13"/>
      <c r="B39" s="13"/>
      <c r="C39" s="13"/>
      <c r="D39" s="13" t="s">
        <v>69</v>
      </c>
      <c r="E39" s="13" t="s">
        <v>70</v>
      </c>
      <c r="F39" s="13"/>
      <c r="G39" s="14"/>
      <c r="H39" s="14"/>
      <c r="I39" s="15"/>
      <c r="J39" s="16"/>
      <c r="K39" s="40">
        <f>SUM(K40:K42)</f>
        <v>90</v>
      </c>
      <c r="L39" s="40">
        <f t="shared" ref="L39:M39" si="16">SUM(L40:L42)</f>
        <v>50</v>
      </c>
      <c r="M39" s="40">
        <f t="shared" si="16"/>
        <v>40</v>
      </c>
    </row>
    <row r="40" spans="1:13" ht="42.75" outlineLevel="3" x14ac:dyDescent="0.2">
      <c r="A40" s="17"/>
      <c r="B40" s="17"/>
      <c r="C40" s="18"/>
      <c r="D40" s="56"/>
      <c r="E40" s="56"/>
      <c r="F40" s="67" t="s">
        <v>71</v>
      </c>
      <c r="G40" s="19" t="s">
        <v>72</v>
      </c>
      <c r="H40" s="19" t="s">
        <v>73</v>
      </c>
      <c r="I40" s="20" t="s">
        <v>32</v>
      </c>
      <c r="J40" s="21">
        <v>1</v>
      </c>
      <c r="K40" s="39">
        <f>L40+M40</f>
        <v>35</v>
      </c>
      <c r="L40" s="38">
        <v>15</v>
      </c>
      <c r="M40" s="38">
        <v>20</v>
      </c>
    </row>
    <row r="41" spans="1:13" ht="42.75" outlineLevel="3" x14ac:dyDescent="0.2">
      <c r="A41" s="17"/>
      <c r="B41" s="17"/>
      <c r="C41" s="18"/>
      <c r="D41" s="56"/>
      <c r="E41" s="56"/>
      <c r="F41" s="67" t="s">
        <v>74</v>
      </c>
      <c r="G41" s="19" t="s">
        <v>75</v>
      </c>
      <c r="H41" s="19" t="s">
        <v>73</v>
      </c>
      <c r="I41" s="20" t="s">
        <v>32</v>
      </c>
      <c r="J41" s="21">
        <v>1</v>
      </c>
      <c r="K41" s="39">
        <f t="shared" ref="K41:K42" si="17">L41+M41</f>
        <v>35</v>
      </c>
      <c r="L41" s="38">
        <v>15</v>
      </c>
      <c r="M41" s="38">
        <v>20</v>
      </c>
    </row>
    <row r="42" spans="1:13" ht="42.75" outlineLevel="3" x14ac:dyDescent="0.2">
      <c r="A42" s="17"/>
      <c r="B42" s="17"/>
      <c r="C42" s="18"/>
      <c r="D42" s="56"/>
      <c r="E42" s="56"/>
      <c r="F42" s="67" t="s">
        <v>76</v>
      </c>
      <c r="G42" s="22" t="s">
        <v>77</v>
      </c>
      <c r="H42" s="19" t="s">
        <v>78</v>
      </c>
      <c r="I42" s="20" t="s">
        <v>32</v>
      </c>
      <c r="J42" s="21">
        <v>1</v>
      </c>
      <c r="K42" s="39">
        <f t="shared" si="17"/>
        <v>20</v>
      </c>
      <c r="L42" s="38">
        <v>20</v>
      </c>
      <c r="M42" s="21">
        <v>0</v>
      </c>
    </row>
    <row r="43" spans="1:13" ht="15" outlineLevel="1" x14ac:dyDescent="0.2">
      <c r="A43" s="6"/>
      <c r="B43" s="6"/>
      <c r="C43" s="7" t="s">
        <v>79</v>
      </c>
      <c r="D43" s="7"/>
      <c r="E43" s="7"/>
      <c r="F43" s="7"/>
      <c r="G43" s="8"/>
      <c r="H43" s="8"/>
      <c r="I43" s="9"/>
      <c r="J43" s="10"/>
      <c r="K43" s="41">
        <f>K44</f>
        <v>90</v>
      </c>
      <c r="L43" s="41">
        <f t="shared" ref="L43:M43" si="18">L44</f>
        <v>50</v>
      </c>
      <c r="M43" s="41">
        <f t="shared" si="18"/>
        <v>40</v>
      </c>
    </row>
    <row r="44" spans="1:13" ht="15" outlineLevel="2" x14ac:dyDescent="0.2">
      <c r="A44" s="13"/>
      <c r="B44" s="13"/>
      <c r="C44" s="13"/>
      <c r="D44" s="13" t="s">
        <v>80</v>
      </c>
      <c r="E44" s="13" t="s">
        <v>70</v>
      </c>
      <c r="F44" s="13"/>
      <c r="G44" s="14"/>
      <c r="H44" s="14"/>
      <c r="I44" s="15"/>
      <c r="J44" s="16"/>
      <c r="K44" s="40">
        <f>SUM(K45:K47)</f>
        <v>90</v>
      </c>
      <c r="L44" s="40">
        <f t="shared" ref="L44:M44" si="19">SUM(L45:L47)</f>
        <v>50</v>
      </c>
      <c r="M44" s="40">
        <f t="shared" si="19"/>
        <v>40</v>
      </c>
    </row>
    <row r="45" spans="1:13" ht="42.75" customHeight="1" outlineLevel="3" x14ac:dyDescent="0.2">
      <c r="A45" s="17"/>
      <c r="B45" s="17"/>
      <c r="C45" s="18"/>
      <c r="D45" s="18"/>
      <c r="E45" s="18"/>
      <c r="F45" s="18" t="s">
        <v>81</v>
      </c>
      <c r="G45" s="19" t="s">
        <v>72</v>
      </c>
      <c r="H45" s="19" t="s">
        <v>73</v>
      </c>
      <c r="I45" s="20" t="s">
        <v>32</v>
      </c>
      <c r="J45" s="21">
        <v>1</v>
      </c>
      <c r="K45" s="39">
        <f>L45+M45</f>
        <v>35</v>
      </c>
      <c r="L45" s="38">
        <v>15</v>
      </c>
      <c r="M45" s="38">
        <v>20</v>
      </c>
    </row>
    <row r="46" spans="1:13" ht="42.75" customHeight="1" outlineLevel="3" x14ac:dyDescent="0.2">
      <c r="A46" s="17"/>
      <c r="B46" s="17"/>
      <c r="C46" s="18"/>
      <c r="D46" s="18"/>
      <c r="E46" s="18"/>
      <c r="F46" s="18" t="s">
        <v>82</v>
      </c>
      <c r="G46" s="19" t="s">
        <v>75</v>
      </c>
      <c r="H46" s="19" t="s">
        <v>73</v>
      </c>
      <c r="I46" s="20" t="s">
        <v>32</v>
      </c>
      <c r="J46" s="21">
        <v>1</v>
      </c>
      <c r="K46" s="39">
        <f t="shared" ref="K46:K47" si="20">L46+M46</f>
        <v>35</v>
      </c>
      <c r="L46" s="38">
        <v>15</v>
      </c>
      <c r="M46" s="38">
        <v>20</v>
      </c>
    </row>
    <row r="47" spans="1:13" ht="42.75" customHeight="1" outlineLevel="3" x14ac:dyDescent="0.2">
      <c r="A47" s="17"/>
      <c r="B47" s="17"/>
      <c r="C47" s="18"/>
      <c r="D47" s="18"/>
      <c r="E47" s="18"/>
      <c r="F47" s="18" t="s">
        <v>83</v>
      </c>
      <c r="G47" s="22" t="s">
        <v>77</v>
      </c>
      <c r="H47" s="19" t="s">
        <v>78</v>
      </c>
      <c r="I47" s="20" t="s">
        <v>32</v>
      </c>
      <c r="J47" s="21">
        <v>1</v>
      </c>
      <c r="K47" s="39">
        <f t="shared" si="20"/>
        <v>20</v>
      </c>
      <c r="L47" s="38">
        <v>20</v>
      </c>
      <c r="M47" s="21">
        <v>0</v>
      </c>
    </row>
    <row r="48" spans="1:13" ht="15" outlineLevel="1" x14ac:dyDescent="0.2">
      <c r="A48" s="6"/>
      <c r="B48" s="6"/>
      <c r="C48" s="7" t="s">
        <v>84</v>
      </c>
      <c r="D48" s="7"/>
      <c r="E48" s="7"/>
      <c r="F48" s="7"/>
      <c r="G48" s="8"/>
      <c r="H48" s="8"/>
      <c r="I48" s="9"/>
      <c r="J48" s="10"/>
      <c r="K48" s="41">
        <f>K49+K51</f>
        <v>90</v>
      </c>
      <c r="L48" s="41">
        <f t="shared" ref="L48:M48" si="21">L49+L51</f>
        <v>40</v>
      </c>
      <c r="M48" s="41">
        <f t="shared" si="21"/>
        <v>50</v>
      </c>
    </row>
    <row r="49" spans="1:13" ht="17.25" customHeight="1" outlineLevel="2" x14ac:dyDescent="0.2">
      <c r="A49" s="13"/>
      <c r="B49" s="13"/>
      <c r="C49" s="13"/>
      <c r="D49" s="13" t="s">
        <v>85</v>
      </c>
      <c r="E49" s="13" t="s">
        <v>86</v>
      </c>
      <c r="F49" s="13"/>
      <c r="G49" s="14"/>
      <c r="H49" s="14"/>
      <c r="I49" s="15"/>
      <c r="J49" s="16"/>
      <c r="K49" s="40">
        <f>K50</f>
        <v>15</v>
      </c>
      <c r="L49" s="40">
        <f t="shared" ref="L49:M49" si="22">L50</f>
        <v>15</v>
      </c>
      <c r="M49" s="40">
        <f t="shared" si="22"/>
        <v>0</v>
      </c>
    </row>
    <row r="50" spans="1:13" ht="31.5" customHeight="1" outlineLevel="3" x14ac:dyDescent="0.2">
      <c r="A50" s="17"/>
      <c r="B50" s="17"/>
      <c r="C50" s="18"/>
      <c r="D50" s="18"/>
      <c r="E50" s="18"/>
      <c r="F50" s="67" t="s">
        <v>87</v>
      </c>
      <c r="G50" s="19" t="s">
        <v>88</v>
      </c>
      <c r="H50" s="19" t="s">
        <v>89</v>
      </c>
      <c r="I50" s="20" t="s">
        <v>32</v>
      </c>
      <c r="J50" s="21">
        <v>1</v>
      </c>
      <c r="K50" s="39">
        <f>L50+M50</f>
        <v>15</v>
      </c>
      <c r="L50" s="38">
        <v>15</v>
      </c>
      <c r="M50" s="23">
        <v>0</v>
      </c>
    </row>
    <row r="51" spans="1:13" ht="18.75" customHeight="1" outlineLevel="2" x14ac:dyDescent="0.2">
      <c r="A51" s="13"/>
      <c r="B51" s="13"/>
      <c r="C51" s="13"/>
      <c r="D51" s="13" t="s">
        <v>90</v>
      </c>
      <c r="E51" s="13" t="s">
        <v>91</v>
      </c>
      <c r="F51" s="13"/>
      <c r="G51" s="14"/>
      <c r="H51" s="14"/>
      <c r="I51" s="15"/>
      <c r="J51" s="16"/>
      <c r="K51" s="40">
        <f>SUM(K52:K53)</f>
        <v>75</v>
      </c>
      <c r="L51" s="40">
        <f t="shared" ref="L51:M51" si="23">SUM(L52:L53)</f>
        <v>25</v>
      </c>
      <c r="M51" s="40">
        <f t="shared" si="23"/>
        <v>50</v>
      </c>
    </row>
    <row r="52" spans="1:13" ht="46.5" customHeight="1" outlineLevel="3" x14ac:dyDescent="0.2">
      <c r="A52" s="17"/>
      <c r="B52" s="17"/>
      <c r="C52" s="18"/>
      <c r="D52" s="18"/>
      <c r="E52" s="18"/>
      <c r="F52" s="18" t="s">
        <v>92</v>
      </c>
      <c r="G52" s="19" t="s">
        <v>93</v>
      </c>
      <c r="H52" s="19" t="s">
        <v>94</v>
      </c>
      <c r="I52" s="20" t="s">
        <v>32</v>
      </c>
      <c r="J52" s="21">
        <v>1</v>
      </c>
      <c r="K52" s="39">
        <f>L52+M52</f>
        <v>60</v>
      </c>
      <c r="L52" s="38">
        <v>10</v>
      </c>
      <c r="M52" s="38">
        <v>50</v>
      </c>
    </row>
    <row r="53" spans="1:13" ht="40.5" customHeight="1" outlineLevel="3" x14ac:dyDescent="0.2">
      <c r="A53" s="17"/>
      <c r="B53" s="17"/>
      <c r="C53" s="18"/>
      <c r="D53" s="18"/>
      <c r="E53" s="18"/>
      <c r="F53" s="18" t="s">
        <v>95</v>
      </c>
      <c r="G53" s="22" t="s">
        <v>96</v>
      </c>
      <c r="H53" s="19" t="s">
        <v>97</v>
      </c>
      <c r="I53" s="20" t="s">
        <v>32</v>
      </c>
      <c r="J53" s="21">
        <v>1</v>
      </c>
      <c r="K53" s="39">
        <f>L53+M53</f>
        <v>15</v>
      </c>
      <c r="L53" s="38">
        <v>15</v>
      </c>
      <c r="M53" s="23">
        <v>0</v>
      </c>
    </row>
    <row r="54" spans="1:13" ht="15" outlineLevel="1" x14ac:dyDescent="0.2">
      <c r="A54" s="6"/>
      <c r="B54" s="6"/>
      <c r="C54" s="7" t="s">
        <v>98</v>
      </c>
      <c r="D54" s="7"/>
      <c r="E54" s="7"/>
      <c r="F54" s="7"/>
      <c r="G54" s="8"/>
      <c r="H54" s="8"/>
      <c r="I54" s="9"/>
      <c r="J54" s="10"/>
      <c r="K54" s="41">
        <f>K55+K57</f>
        <v>80</v>
      </c>
      <c r="L54" s="41">
        <f t="shared" ref="L54:M54" si="24">L55+L57</f>
        <v>40</v>
      </c>
      <c r="M54" s="41">
        <f t="shared" si="24"/>
        <v>40</v>
      </c>
    </row>
    <row r="55" spans="1:13" ht="15" customHeight="1" outlineLevel="2" x14ac:dyDescent="0.2">
      <c r="A55" s="13"/>
      <c r="B55" s="13"/>
      <c r="C55" s="13"/>
      <c r="D55" s="13" t="s">
        <v>99</v>
      </c>
      <c r="E55" s="13" t="s">
        <v>86</v>
      </c>
      <c r="F55" s="13"/>
      <c r="G55" s="14"/>
      <c r="H55" s="14"/>
      <c r="I55" s="15"/>
      <c r="J55" s="16"/>
      <c r="K55" s="40">
        <f>K56</f>
        <v>15</v>
      </c>
      <c r="L55" s="40">
        <f t="shared" ref="L55" si="25">L56</f>
        <v>15</v>
      </c>
      <c r="M55" s="40">
        <f t="shared" ref="M55" si="26">M56</f>
        <v>0</v>
      </c>
    </row>
    <row r="56" spans="1:13" ht="28.5" customHeight="1" outlineLevel="3" x14ac:dyDescent="0.2">
      <c r="A56" s="17"/>
      <c r="B56" s="17"/>
      <c r="C56" s="18"/>
      <c r="D56" s="18"/>
      <c r="E56" s="18"/>
      <c r="F56" s="67" t="s">
        <v>100</v>
      </c>
      <c r="G56" s="19" t="s">
        <v>88</v>
      </c>
      <c r="H56" s="19" t="s">
        <v>89</v>
      </c>
      <c r="I56" s="20" t="s">
        <v>32</v>
      </c>
      <c r="J56" s="21">
        <v>1</v>
      </c>
      <c r="K56" s="39">
        <f>L56+M56</f>
        <v>15</v>
      </c>
      <c r="L56" s="38">
        <v>15</v>
      </c>
      <c r="M56" s="23">
        <v>0</v>
      </c>
    </row>
    <row r="57" spans="1:13" ht="15" customHeight="1" outlineLevel="2" x14ac:dyDescent="0.2">
      <c r="A57" s="13"/>
      <c r="B57" s="13"/>
      <c r="C57" s="13"/>
      <c r="D57" s="13" t="s">
        <v>101</v>
      </c>
      <c r="E57" s="13" t="s">
        <v>102</v>
      </c>
      <c r="F57" s="13"/>
      <c r="G57" s="14"/>
      <c r="H57" s="14"/>
      <c r="I57" s="15"/>
      <c r="J57" s="16"/>
      <c r="K57" s="40">
        <f>SUM(K58:K59)</f>
        <v>65</v>
      </c>
      <c r="L57" s="40">
        <f t="shared" ref="L57" si="27">SUM(L58:L59)</f>
        <v>25</v>
      </c>
      <c r="M57" s="40">
        <f t="shared" ref="M57" si="28">SUM(M58:M59)</f>
        <v>40</v>
      </c>
    </row>
    <row r="58" spans="1:13" ht="87.75" customHeight="1" outlineLevel="3" x14ac:dyDescent="0.2">
      <c r="A58" s="17"/>
      <c r="B58" s="17"/>
      <c r="C58" s="18"/>
      <c r="D58" s="18"/>
      <c r="E58" s="18"/>
      <c r="F58" s="18" t="s">
        <v>103</v>
      </c>
      <c r="G58" s="19" t="s">
        <v>93</v>
      </c>
      <c r="H58" s="19" t="s">
        <v>94</v>
      </c>
      <c r="I58" s="20" t="s">
        <v>32</v>
      </c>
      <c r="J58" s="21">
        <v>1</v>
      </c>
      <c r="K58" s="39">
        <f>L58+M58</f>
        <v>50</v>
      </c>
      <c r="L58" s="38">
        <v>10</v>
      </c>
      <c r="M58" s="38">
        <v>40</v>
      </c>
    </row>
    <row r="59" spans="1:13" ht="42.75" customHeight="1" outlineLevel="3" x14ac:dyDescent="0.2">
      <c r="A59" s="17"/>
      <c r="B59" s="17"/>
      <c r="C59" s="18"/>
      <c r="D59" s="18"/>
      <c r="E59" s="18"/>
      <c r="F59" s="18" t="s">
        <v>104</v>
      </c>
      <c r="G59" s="22" t="s">
        <v>96</v>
      </c>
      <c r="H59" s="19" t="s">
        <v>97</v>
      </c>
      <c r="I59" s="20" t="s">
        <v>32</v>
      </c>
      <c r="J59" s="21">
        <v>1</v>
      </c>
      <c r="K59" s="39">
        <f>L59+M59</f>
        <v>15</v>
      </c>
      <c r="L59" s="38">
        <v>15</v>
      </c>
      <c r="M59" s="23">
        <v>0</v>
      </c>
    </row>
    <row r="60" spans="1:13" ht="15" outlineLevel="1" x14ac:dyDescent="0.2">
      <c r="A60" s="6"/>
      <c r="B60" s="6"/>
      <c r="C60" s="7" t="s">
        <v>105</v>
      </c>
      <c r="D60" s="7"/>
      <c r="E60" s="7"/>
      <c r="F60" s="7"/>
      <c r="G60" s="8"/>
      <c r="H60" s="8"/>
      <c r="I60" s="9"/>
      <c r="J60" s="10"/>
      <c r="K60" s="41">
        <f>K61+K65+K68+K71</f>
        <v>95</v>
      </c>
      <c r="L60" s="41">
        <f>L61+L65+L68+L71</f>
        <v>95</v>
      </c>
      <c r="M60" s="41">
        <f t="shared" ref="M60" si="29">M61+M65+M68+M71</f>
        <v>0</v>
      </c>
    </row>
    <row r="61" spans="1:13" ht="15" customHeight="1" outlineLevel="2" x14ac:dyDescent="0.2">
      <c r="A61" s="13"/>
      <c r="B61" s="13"/>
      <c r="C61" s="13"/>
      <c r="D61" s="13" t="s">
        <v>106</v>
      </c>
      <c r="E61" s="13" t="s">
        <v>107</v>
      </c>
      <c r="F61" s="13"/>
      <c r="G61" s="14"/>
      <c r="H61" s="14"/>
      <c r="I61" s="15"/>
      <c r="J61" s="16"/>
      <c r="K61" s="40">
        <f>SUM(K62:K64)</f>
        <v>45</v>
      </c>
      <c r="L61" s="40">
        <f t="shared" ref="L61:M61" si="30">SUM(L62:L64)</f>
        <v>45</v>
      </c>
      <c r="M61" s="40">
        <f t="shared" si="30"/>
        <v>0</v>
      </c>
    </row>
    <row r="62" spans="1:13" ht="57" outlineLevel="3" x14ac:dyDescent="0.2">
      <c r="A62" s="11"/>
      <c r="B62" s="11"/>
      <c r="C62" s="12"/>
      <c r="D62" s="12"/>
      <c r="E62" s="12"/>
      <c r="F62" s="18" t="s">
        <v>108</v>
      </c>
      <c r="G62" s="19" t="s">
        <v>109</v>
      </c>
      <c r="H62" s="19" t="s">
        <v>110</v>
      </c>
      <c r="I62" s="20" t="s">
        <v>32</v>
      </c>
      <c r="J62" s="21">
        <v>1</v>
      </c>
      <c r="K62" s="39">
        <f>L62+M62</f>
        <v>30</v>
      </c>
      <c r="L62" s="38">
        <v>30</v>
      </c>
      <c r="M62" s="23">
        <v>0</v>
      </c>
    </row>
    <row r="63" spans="1:13" ht="57" outlineLevel="3" x14ac:dyDescent="0.2">
      <c r="A63" s="11"/>
      <c r="B63" s="11"/>
      <c r="C63" s="12"/>
      <c r="D63" s="12"/>
      <c r="E63" s="12"/>
      <c r="F63" s="18" t="s">
        <v>111</v>
      </c>
      <c r="G63" s="19" t="s">
        <v>112</v>
      </c>
      <c r="H63" s="19" t="s">
        <v>113</v>
      </c>
      <c r="I63" s="20" t="s">
        <v>32</v>
      </c>
      <c r="J63" s="21">
        <v>1</v>
      </c>
      <c r="K63" s="39">
        <f t="shared" ref="K63:K64" si="31">L63+M63</f>
        <v>10</v>
      </c>
      <c r="L63" s="38">
        <v>10</v>
      </c>
      <c r="M63" s="23">
        <v>0</v>
      </c>
    </row>
    <row r="64" spans="1:13" ht="42.75" customHeight="1" outlineLevel="3" x14ac:dyDescent="0.2">
      <c r="A64" s="17"/>
      <c r="B64" s="17"/>
      <c r="C64" s="18"/>
      <c r="D64" s="18"/>
      <c r="E64" s="18"/>
      <c r="F64" s="18" t="s">
        <v>114</v>
      </c>
      <c r="G64" s="22" t="s">
        <v>115</v>
      </c>
      <c r="H64" s="19" t="s">
        <v>116</v>
      </c>
      <c r="I64" s="20" t="s">
        <v>32</v>
      </c>
      <c r="J64" s="21">
        <v>1</v>
      </c>
      <c r="K64" s="39">
        <f t="shared" si="31"/>
        <v>5</v>
      </c>
      <c r="L64" s="38">
        <v>5</v>
      </c>
      <c r="M64" s="23">
        <v>0</v>
      </c>
    </row>
    <row r="65" spans="1:13" ht="15" customHeight="1" outlineLevel="2" x14ac:dyDescent="0.2">
      <c r="A65" s="13"/>
      <c r="B65" s="13"/>
      <c r="C65" s="13"/>
      <c r="D65" s="13" t="s">
        <v>117</v>
      </c>
      <c r="E65" s="13" t="s">
        <v>118</v>
      </c>
      <c r="F65" s="13"/>
      <c r="G65" s="14"/>
      <c r="H65" s="14"/>
      <c r="I65" s="15"/>
      <c r="J65" s="16"/>
      <c r="K65" s="40">
        <f>SUM(K66:K67)</f>
        <v>15</v>
      </c>
      <c r="L65" s="40">
        <f t="shared" ref="L65:M65" si="32">SUM(L66:L67)</f>
        <v>15</v>
      </c>
      <c r="M65" s="40">
        <f t="shared" si="32"/>
        <v>0</v>
      </c>
    </row>
    <row r="66" spans="1:13" ht="42.75" customHeight="1" outlineLevel="3" x14ac:dyDescent="0.2">
      <c r="A66" s="11"/>
      <c r="B66" s="11"/>
      <c r="C66" s="12"/>
      <c r="D66" s="12"/>
      <c r="E66" s="12"/>
      <c r="F66" s="18" t="s">
        <v>119</v>
      </c>
      <c r="G66" s="19" t="s">
        <v>120</v>
      </c>
      <c r="H66" s="19" t="s">
        <v>113</v>
      </c>
      <c r="I66" s="20" t="s">
        <v>32</v>
      </c>
      <c r="J66" s="21">
        <v>1</v>
      </c>
      <c r="K66" s="39">
        <f>L66+M66</f>
        <v>10</v>
      </c>
      <c r="L66" s="38">
        <v>10</v>
      </c>
      <c r="M66" s="23">
        <v>0</v>
      </c>
    </row>
    <row r="67" spans="1:13" ht="42.75" customHeight="1" outlineLevel="3" x14ac:dyDescent="0.2">
      <c r="A67" s="17"/>
      <c r="B67" s="17"/>
      <c r="C67" s="18"/>
      <c r="D67" s="18"/>
      <c r="E67" s="18"/>
      <c r="F67" s="18" t="s">
        <v>121</v>
      </c>
      <c r="G67" s="22" t="s">
        <v>115</v>
      </c>
      <c r="H67" s="19" t="s">
        <v>116</v>
      </c>
      <c r="I67" s="20" t="s">
        <v>32</v>
      </c>
      <c r="J67" s="21">
        <v>1</v>
      </c>
      <c r="K67" s="39">
        <f>L67+M67</f>
        <v>5</v>
      </c>
      <c r="L67" s="38">
        <v>5</v>
      </c>
      <c r="M67" s="23">
        <v>0</v>
      </c>
    </row>
    <row r="68" spans="1:13" ht="15" customHeight="1" outlineLevel="2" x14ac:dyDescent="0.2">
      <c r="A68" s="13"/>
      <c r="B68" s="13"/>
      <c r="C68" s="13"/>
      <c r="D68" s="13" t="s">
        <v>122</v>
      </c>
      <c r="E68" s="13" t="s">
        <v>123</v>
      </c>
      <c r="F68" s="13"/>
      <c r="G68" s="14"/>
      <c r="H68" s="14"/>
      <c r="I68" s="15"/>
      <c r="J68" s="16"/>
      <c r="K68" s="40">
        <f>SUM(K69:K70)</f>
        <v>20</v>
      </c>
      <c r="L68" s="40">
        <f t="shared" ref="L68:M68" si="33">SUM(L69:L70)</f>
        <v>20</v>
      </c>
      <c r="M68" s="40">
        <f t="shared" si="33"/>
        <v>0</v>
      </c>
    </row>
    <row r="69" spans="1:13" ht="60.75" customHeight="1" outlineLevel="3" x14ac:dyDescent="0.2">
      <c r="A69" s="11"/>
      <c r="B69" s="11"/>
      <c r="C69" s="12"/>
      <c r="D69" s="12"/>
      <c r="E69" s="12"/>
      <c r="F69" s="18" t="s">
        <v>124</v>
      </c>
      <c r="G69" s="19" t="s">
        <v>112</v>
      </c>
      <c r="H69" s="19" t="s">
        <v>113</v>
      </c>
      <c r="I69" s="20" t="s">
        <v>32</v>
      </c>
      <c r="J69" s="21">
        <v>1</v>
      </c>
      <c r="K69" s="39">
        <f>L69+M69</f>
        <v>15</v>
      </c>
      <c r="L69" s="38">
        <v>15</v>
      </c>
      <c r="M69" s="23">
        <v>0</v>
      </c>
    </row>
    <row r="70" spans="1:13" ht="42.75" customHeight="1" outlineLevel="3" x14ac:dyDescent="0.2">
      <c r="A70" s="17"/>
      <c r="B70" s="17"/>
      <c r="C70" s="18"/>
      <c r="D70" s="18"/>
      <c r="E70" s="18"/>
      <c r="F70" s="18" t="s">
        <v>125</v>
      </c>
      <c r="G70" s="22" t="s">
        <v>115</v>
      </c>
      <c r="H70" s="19" t="s">
        <v>116</v>
      </c>
      <c r="I70" s="20" t="s">
        <v>32</v>
      </c>
      <c r="J70" s="21">
        <v>1</v>
      </c>
      <c r="K70" s="39">
        <f>L70+M70</f>
        <v>5</v>
      </c>
      <c r="L70" s="38">
        <v>5</v>
      </c>
      <c r="M70" s="23">
        <v>0</v>
      </c>
    </row>
    <row r="71" spans="1:13" ht="15" customHeight="1" outlineLevel="2" x14ac:dyDescent="0.2">
      <c r="A71" s="13"/>
      <c r="B71" s="13"/>
      <c r="C71" s="13"/>
      <c r="D71" s="13" t="s">
        <v>126</v>
      </c>
      <c r="E71" s="13" t="s">
        <v>127</v>
      </c>
      <c r="F71" s="13"/>
      <c r="G71" s="14"/>
      <c r="H71" s="14"/>
      <c r="I71" s="15"/>
      <c r="J71" s="16"/>
      <c r="K71" s="40">
        <f>SUM(K72:K73)</f>
        <v>15</v>
      </c>
      <c r="L71" s="40">
        <f t="shared" ref="L71:M71" si="34">SUM(L72:L73)</f>
        <v>15</v>
      </c>
      <c r="M71" s="40">
        <f t="shared" si="34"/>
        <v>0</v>
      </c>
    </row>
    <row r="72" spans="1:13" ht="28.5" customHeight="1" outlineLevel="3" x14ac:dyDescent="0.2">
      <c r="A72" s="11"/>
      <c r="B72" s="11"/>
      <c r="C72" s="12"/>
      <c r="D72" s="12"/>
      <c r="E72" s="12"/>
      <c r="F72" s="18" t="s">
        <v>128</v>
      </c>
      <c r="G72" s="19" t="s">
        <v>129</v>
      </c>
      <c r="H72" s="19" t="s">
        <v>113</v>
      </c>
      <c r="I72" s="20" t="s">
        <v>32</v>
      </c>
      <c r="J72" s="21">
        <v>1</v>
      </c>
      <c r="K72" s="39">
        <f>L72+M72</f>
        <v>10</v>
      </c>
      <c r="L72" s="38">
        <v>10</v>
      </c>
      <c r="M72" s="23">
        <v>0</v>
      </c>
    </row>
    <row r="73" spans="1:13" ht="42.75" customHeight="1" outlineLevel="3" x14ac:dyDescent="0.2">
      <c r="A73" s="11"/>
      <c r="B73" s="11"/>
      <c r="C73" s="12"/>
      <c r="D73" s="12"/>
      <c r="E73" s="12"/>
      <c r="F73" s="18" t="s">
        <v>130</v>
      </c>
      <c r="G73" s="22" t="s">
        <v>115</v>
      </c>
      <c r="H73" s="19" t="s">
        <v>116</v>
      </c>
      <c r="I73" s="20" t="s">
        <v>32</v>
      </c>
      <c r="J73" s="21">
        <v>1</v>
      </c>
      <c r="K73" s="39">
        <f>L73+M73</f>
        <v>5</v>
      </c>
      <c r="L73" s="38">
        <v>5</v>
      </c>
      <c r="M73" s="23">
        <v>0</v>
      </c>
    </row>
    <row r="74" spans="1:13" ht="15" x14ac:dyDescent="0.2">
      <c r="A74" s="2"/>
      <c r="B74" s="55" t="s">
        <v>131</v>
      </c>
      <c r="C74" s="2" t="s">
        <v>132</v>
      </c>
      <c r="D74" s="2"/>
      <c r="E74" s="2"/>
      <c r="F74" s="2"/>
      <c r="G74" s="3"/>
      <c r="H74" s="3"/>
      <c r="I74" s="4"/>
      <c r="J74" s="5"/>
      <c r="K74" s="42">
        <f>K75</f>
        <v>45</v>
      </c>
      <c r="L74" s="42">
        <f t="shared" ref="L74:M75" si="35">L75</f>
        <v>15</v>
      </c>
      <c r="M74" s="42">
        <f t="shared" si="35"/>
        <v>30</v>
      </c>
    </row>
    <row r="75" spans="1:13" ht="15" outlineLevel="1" x14ac:dyDescent="0.2">
      <c r="A75" s="6"/>
      <c r="B75" s="6"/>
      <c r="C75" s="7" t="s">
        <v>133</v>
      </c>
      <c r="D75" s="7"/>
      <c r="E75" s="7"/>
      <c r="F75" s="7"/>
      <c r="G75" s="8"/>
      <c r="H75" s="8"/>
      <c r="I75" s="9"/>
      <c r="J75" s="10"/>
      <c r="K75" s="41">
        <f>K76</f>
        <v>45</v>
      </c>
      <c r="L75" s="41">
        <f t="shared" si="35"/>
        <v>15</v>
      </c>
      <c r="M75" s="41">
        <f t="shared" si="35"/>
        <v>30</v>
      </c>
    </row>
    <row r="76" spans="1:13" ht="15" customHeight="1" outlineLevel="2" x14ac:dyDescent="0.2">
      <c r="A76" s="13"/>
      <c r="B76" s="13"/>
      <c r="C76" s="13"/>
      <c r="D76" s="13" t="s">
        <v>134</v>
      </c>
      <c r="E76" s="13" t="s">
        <v>135</v>
      </c>
      <c r="F76" s="13"/>
      <c r="G76" s="14"/>
      <c r="H76" s="14"/>
      <c r="I76" s="15"/>
      <c r="J76" s="16"/>
      <c r="K76" s="40">
        <f>SUM(K77:K78)</f>
        <v>45</v>
      </c>
      <c r="L76" s="40">
        <f t="shared" ref="L76:M76" si="36">SUM(L77:L78)</f>
        <v>15</v>
      </c>
      <c r="M76" s="40">
        <f t="shared" si="36"/>
        <v>30</v>
      </c>
    </row>
    <row r="77" spans="1:13" ht="119.25" customHeight="1" outlineLevel="3" x14ac:dyDescent="0.2">
      <c r="A77" s="17"/>
      <c r="B77" s="17"/>
      <c r="C77" s="18"/>
      <c r="D77" s="18"/>
      <c r="E77" s="18"/>
      <c r="F77" s="18" t="s">
        <v>136</v>
      </c>
      <c r="G77" s="19" t="s">
        <v>137</v>
      </c>
      <c r="H77" s="19" t="s">
        <v>113</v>
      </c>
      <c r="I77" s="20" t="s">
        <v>32</v>
      </c>
      <c r="J77" s="21">
        <v>1</v>
      </c>
      <c r="K77" s="39">
        <f>L77+M77</f>
        <v>40</v>
      </c>
      <c r="L77" s="38">
        <v>10</v>
      </c>
      <c r="M77" s="38">
        <v>30</v>
      </c>
    </row>
    <row r="78" spans="1:13" ht="42.75" outlineLevel="3" x14ac:dyDescent="0.2">
      <c r="A78" s="54"/>
      <c r="B78" s="17"/>
      <c r="C78" s="18"/>
      <c r="D78" s="18"/>
      <c r="E78" s="18"/>
      <c r="F78" s="18" t="s">
        <v>138</v>
      </c>
      <c r="G78" s="22" t="s">
        <v>139</v>
      </c>
      <c r="H78" s="19" t="s">
        <v>116</v>
      </c>
      <c r="I78" s="20" t="s">
        <v>32</v>
      </c>
      <c r="J78" s="21">
        <v>1</v>
      </c>
      <c r="K78" s="39">
        <f>L78+M78</f>
        <v>5</v>
      </c>
      <c r="L78" s="38">
        <v>5</v>
      </c>
      <c r="M78" s="23">
        <v>0</v>
      </c>
    </row>
    <row r="79" spans="1:13" ht="15" x14ac:dyDescent="0.2">
      <c r="A79" s="2"/>
      <c r="B79" s="55" t="s">
        <v>140</v>
      </c>
      <c r="C79" s="2" t="s">
        <v>141</v>
      </c>
      <c r="D79" s="2"/>
      <c r="E79" s="2"/>
      <c r="F79" s="2"/>
      <c r="G79" s="3"/>
      <c r="H79" s="3"/>
      <c r="I79" s="4"/>
      <c r="J79" s="5"/>
      <c r="K79" s="42">
        <f>K80</f>
        <v>125</v>
      </c>
      <c r="L79" s="42">
        <f t="shared" ref="L79:M79" si="37">L80</f>
        <v>100</v>
      </c>
      <c r="M79" s="42">
        <f t="shared" si="37"/>
        <v>25</v>
      </c>
    </row>
    <row r="80" spans="1:13" ht="15" outlineLevel="1" x14ac:dyDescent="0.2">
      <c r="A80" s="6"/>
      <c r="B80" s="6"/>
      <c r="C80" s="7" t="s">
        <v>142</v>
      </c>
      <c r="D80" s="7"/>
      <c r="E80" s="7"/>
      <c r="F80" s="7"/>
      <c r="G80" s="8"/>
      <c r="H80" s="8"/>
      <c r="I80" s="9"/>
      <c r="J80" s="10"/>
      <c r="K80" s="41">
        <f>K81+K84+K87+K89+K92+K94</f>
        <v>125</v>
      </c>
      <c r="L80" s="41">
        <f t="shared" ref="L80:M80" si="38">L81+L84+L87+L89+L92+L94</f>
        <v>100</v>
      </c>
      <c r="M80" s="41">
        <f t="shared" si="38"/>
        <v>25</v>
      </c>
    </row>
    <row r="81" spans="1:13" ht="15" customHeight="1" outlineLevel="2" x14ac:dyDescent="0.2">
      <c r="A81" s="13"/>
      <c r="B81" s="13"/>
      <c r="C81" s="13"/>
      <c r="D81" s="13" t="s">
        <v>143</v>
      </c>
      <c r="E81" s="13" t="s">
        <v>144</v>
      </c>
      <c r="F81" s="13"/>
      <c r="G81" s="14"/>
      <c r="H81" s="14"/>
      <c r="I81" s="15"/>
      <c r="J81" s="16"/>
      <c r="K81" s="40">
        <f>SUM(K82:K83)</f>
        <v>25</v>
      </c>
      <c r="L81" s="40">
        <f t="shared" ref="L81:M81" si="39">SUM(L82:L83)</f>
        <v>25</v>
      </c>
      <c r="M81" s="40">
        <f t="shared" si="39"/>
        <v>0</v>
      </c>
    </row>
    <row r="82" spans="1:13" ht="42.75" customHeight="1" outlineLevel="3" x14ac:dyDescent="0.2">
      <c r="A82" s="17"/>
      <c r="B82" s="17"/>
      <c r="C82" s="18"/>
      <c r="D82" s="18"/>
      <c r="E82" s="18"/>
      <c r="F82" s="18" t="s">
        <v>145</v>
      </c>
      <c r="G82" s="19" t="s">
        <v>146</v>
      </c>
      <c r="H82" s="19" t="s">
        <v>89</v>
      </c>
      <c r="I82" s="20" t="s">
        <v>32</v>
      </c>
      <c r="J82" s="21">
        <v>1</v>
      </c>
      <c r="K82" s="39">
        <f>L82+M82</f>
        <v>15</v>
      </c>
      <c r="L82" s="38">
        <v>15</v>
      </c>
      <c r="M82" s="23">
        <v>0</v>
      </c>
    </row>
    <row r="83" spans="1:13" ht="42.75" customHeight="1" outlineLevel="3" x14ac:dyDescent="0.2">
      <c r="A83" s="54"/>
      <c r="B83" s="17"/>
      <c r="C83" s="18"/>
      <c r="D83" s="18"/>
      <c r="E83" s="18"/>
      <c r="F83" s="18" t="s">
        <v>147</v>
      </c>
      <c r="G83" s="19" t="s">
        <v>148</v>
      </c>
      <c r="H83" s="19" t="s">
        <v>149</v>
      </c>
      <c r="I83" s="20" t="s">
        <v>32</v>
      </c>
      <c r="J83" s="21">
        <v>1</v>
      </c>
      <c r="K83" s="39">
        <f>L83+M83</f>
        <v>10</v>
      </c>
      <c r="L83" s="38">
        <v>10</v>
      </c>
      <c r="M83" s="23">
        <v>0</v>
      </c>
    </row>
    <row r="84" spans="1:13" ht="15" customHeight="1" outlineLevel="2" x14ac:dyDescent="0.2">
      <c r="A84" s="13"/>
      <c r="B84" s="13"/>
      <c r="C84" s="13"/>
      <c r="D84" s="13" t="s">
        <v>150</v>
      </c>
      <c r="E84" s="13" t="s">
        <v>151</v>
      </c>
      <c r="F84" s="13"/>
      <c r="G84" s="14"/>
      <c r="H84" s="14"/>
      <c r="I84" s="15"/>
      <c r="J84" s="15"/>
      <c r="K84" s="40">
        <f>SUM(K85:K86)</f>
        <v>35</v>
      </c>
      <c r="L84" s="40">
        <f t="shared" ref="L84:M84" si="40">SUM(L85:L86)</f>
        <v>35</v>
      </c>
      <c r="M84" s="40">
        <f t="shared" si="40"/>
        <v>0</v>
      </c>
    </row>
    <row r="85" spans="1:13" ht="57" customHeight="1" outlineLevel="3" x14ac:dyDescent="0.2">
      <c r="A85" s="17"/>
      <c r="B85" s="17"/>
      <c r="C85" s="18"/>
      <c r="D85" s="18"/>
      <c r="E85" s="18"/>
      <c r="F85" s="18" t="s">
        <v>152</v>
      </c>
      <c r="G85" s="19" t="s">
        <v>153</v>
      </c>
      <c r="H85" s="19" t="s">
        <v>154</v>
      </c>
      <c r="I85" s="20" t="s">
        <v>32</v>
      </c>
      <c r="J85" s="21">
        <v>1</v>
      </c>
      <c r="K85" s="39">
        <f>L85+M85</f>
        <v>20</v>
      </c>
      <c r="L85" s="38">
        <v>20</v>
      </c>
      <c r="M85" s="23">
        <v>0</v>
      </c>
    </row>
    <row r="86" spans="1:13" ht="57" customHeight="1" outlineLevel="3" x14ac:dyDescent="0.2">
      <c r="A86" s="17"/>
      <c r="B86" s="17"/>
      <c r="C86" s="18"/>
      <c r="D86" s="18"/>
      <c r="E86" s="18"/>
      <c r="F86" s="18" t="s">
        <v>155</v>
      </c>
      <c r="G86" s="19" t="s">
        <v>156</v>
      </c>
      <c r="H86" s="19" t="s">
        <v>154</v>
      </c>
      <c r="I86" s="20" t="s">
        <v>32</v>
      </c>
      <c r="J86" s="21">
        <v>1</v>
      </c>
      <c r="K86" s="39">
        <f>L86+M86</f>
        <v>15</v>
      </c>
      <c r="L86" s="38">
        <v>15</v>
      </c>
      <c r="M86" s="23">
        <v>0</v>
      </c>
    </row>
    <row r="87" spans="1:13" ht="15" customHeight="1" outlineLevel="2" x14ac:dyDescent="0.2">
      <c r="A87" s="13"/>
      <c r="B87" s="13"/>
      <c r="C87" s="13"/>
      <c r="D87" s="13" t="s">
        <v>157</v>
      </c>
      <c r="E87" s="13" t="s">
        <v>158</v>
      </c>
      <c r="F87" s="13"/>
      <c r="G87" s="14"/>
      <c r="H87" s="14"/>
      <c r="I87" s="15"/>
      <c r="J87" s="15"/>
      <c r="K87" s="40">
        <f>SUM(K88)</f>
        <v>20</v>
      </c>
      <c r="L87" s="40">
        <f t="shared" ref="L87:M87" si="41">SUM(L88)</f>
        <v>15</v>
      </c>
      <c r="M87" s="40">
        <f t="shared" si="41"/>
        <v>5</v>
      </c>
    </row>
    <row r="88" spans="1:13" ht="57" customHeight="1" outlineLevel="3" x14ac:dyDescent="0.2">
      <c r="A88" s="17"/>
      <c r="B88" s="17"/>
      <c r="C88" s="18"/>
      <c r="D88" s="18"/>
      <c r="E88" s="18"/>
      <c r="F88" s="18" t="s">
        <v>159</v>
      </c>
      <c r="G88" s="19" t="s">
        <v>160</v>
      </c>
      <c r="H88" s="19" t="s">
        <v>161</v>
      </c>
      <c r="I88" s="20" t="s">
        <v>32</v>
      </c>
      <c r="J88" s="21">
        <v>1</v>
      </c>
      <c r="K88" s="39">
        <f>L88+M88</f>
        <v>20</v>
      </c>
      <c r="L88" s="38">
        <v>15</v>
      </c>
      <c r="M88" s="38">
        <v>5</v>
      </c>
    </row>
    <row r="89" spans="1:13" ht="15" customHeight="1" outlineLevel="2" x14ac:dyDescent="0.2">
      <c r="A89" s="13"/>
      <c r="B89" s="13"/>
      <c r="C89" s="13"/>
      <c r="D89" s="13" t="s">
        <v>162</v>
      </c>
      <c r="E89" s="13" t="s">
        <v>163</v>
      </c>
      <c r="F89" s="13"/>
      <c r="G89" s="14"/>
      <c r="H89" s="14"/>
      <c r="I89" s="15"/>
      <c r="J89" s="15"/>
      <c r="K89" s="40">
        <f>SUM(K90:K91)</f>
        <v>25</v>
      </c>
      <c r="L89" s="40">
        <f t="shared" ref="L89:M89" si="42">SUM(L90:L91)</f>
        <v>15</v>
      </c>
      <c r="M89" s="40">
        <f t="shared" si="42"/>
        <v>10</v>
      </c>
    </row>
    <row r="90" spans="1:13" ht="70.5" customHeight="1" outlineLevel="3" x14ac:dyDescent="0.2">
      <c r="A90" s="17"/>
      <c r="B90" s="17"/>
      <c r="C90" s="18"/>
      <c r="D90" s="18"/>
      <c r="E90" s="18"/>
      <c r="F90" s="18" t="s">
        <v>164</v>
      </c>
      <c r="G90" s="19" t="s">
        <v>165</v>
      </c>
      <c r="H90" s="19" t="s">
        <v>166</v>
      </c>
      <c r="I90" s="20" t="s">
        <v>32</v>
      </c>
      <c r="J90" s="21">
        <v>1</v>
      </c>
      <c r="K90" s="39">
        <f>L90+M90</f>
        <v>15</v>
      </c>
      <c r="L90" s="38">
        <v>10</v>
      </c>
      <c r="M90" s="38">
        <v>5</v>
      </c>
    </row>
    <row r="91" spans="1:13" ht="57" customHeight="1" outlineLevel="3" x14ac:dyDescent="0.2">
      <c r="A91" s="54"/>
      <c r="B91" s="17"/>
      <c r="C91" s="18"/>
      <c r="D91" s="18"/>
      <c r="E91" s="18"/>
      <c r="F91" s="18" t="s">
        <v>167</v>
      </c>
      <c r="G91" s="22" t="s">
        <v>168</v>
      </c>
      <c r="H91" s="19" t="s">
        <v>169</v>
      </c>
      <c r="I91" s="20" t="s">
        <v>32</v>
      </c>
      <c r="J91" s="21">
        <v>1</v>
      </c>
      <c r="K91" s="39">
        <f>L91+M91</f>
        <v>10</v>
      </c>
      <c r="L91" s="38">
        <v>5</v>
      </c>
      <c r="M91" s="38">
        <v>5</v>
      </c>
    </row>
    <row r="92" spans="1:13" ht="15" customHeight="1" outlineLevel="2" x14ac:dyDescent="0.2">
      <c r="A92" s="13"/>
      <c r="B92" s="13"/>
      <c r="C92" s="13"/>
      <c r="D92" s="13" t="s">
        <v>162</v>
      </c>
      <c r="E92" s="13" t="s">
        <v>170</v>
      </c>
      <c r="F92" s="13"/>
      <c r="G92" s="14"/>
      <c r="H92" s="14"/>
      <c r="I92" s="15"/>
      <c r="J92" s="15"/>
      <c r="K92" s="40">
        <f>SUM(K93)</f>
        <v>10</v>
      </c>
      <c r="L92" s="40">
        <f t="shared" ref="L92:M92" si="43">SUM(L93)</f>
        <v>5</v>
      </c>
      <c r="M92" s="40">
        <f t="shared" si="43"/>
        <v>5</v>
      </c>
    </row>
    <row r="93" spans="1:13" ht="57" customHeight="1" outlineLevel="3" x14ac:dyDescent="0.2">
      <c r="A93" s="17"/>
      <c r="B93" s="17"/>
      <c r="C93" s="18"/>
      <c r="D93" s="18"/>
      <c r="E93" s="18"/>
      <c r="F93" s="18" t="s">
        <v>171</v>
      </c>
      <c r="G93" s="19" t="s">
        <v>172</v>
      </c>
      <c r="H93" s="19" t="s">
        <v>161</v>
      </c>
      <c r="I93" s="20" t="s">
        <v>32</v>
      </c>
      <c r="J93" s="21">
        <v>1</v>
      </c>
      <c r="K93" s="39">
        <f>L93+M93</f>
        <v>10</v>
      </c>
      <c r="L93" s="38">
        <v>5</v>
      </c>
      <c r="M93" s="38">
        <v>5</v>
      </c>
    </row>
    <row r="94" spans="1:13" ht="15" customHeight="1" outlineLevel="2" x14ac:dyDescent="0.2">
      <c r="A94" s="13"/>
      <c r="B94" s="13"/>
      <c r="C94" s="13"/>
      <c r="D94" s="13" t="s">
        <v>173</v>
      </c>
      <c r="E94" s="13" t="s">
        <v>174</v>
      </c>
      <c r="F94" s="13"/>
      <c r="G94" s="14"/>
      <c r="H94" s="14"/>
      <c r="I94" s="15"/>
      <c r="J94" s="15"/>
      <c r="K94" s="40">
        <f>SUM(K95)</f>
        <v>10</v>
      </c>
      <c r="L94" s="40">
        <f t="shared" ref="L94:M94" si="44">SUM(L95)</f>
        <v>5</v>
      </c>
      <c r="M94" s="40">
        <f t="shared" si="44"/>
        <v>5</v>
      </c>
    </row>
    <row r="95" spans="1:13" ht="57" customHeight="1" outlineLevel="3" x14ac:dyDescent="0.2">
      <c r="A95" s="17"/>
      <c r="B95" s="17"/>
      <c r="C95" s="18"/>
      <c r="D95" s="18"/>
      <c r="E95" s="18"/>
      <c r="F95" s="18" t="s">
        <v>175</v>
      </c>
      <c r="G95" s="19" t="s">
        <v>176</v>
      </c>
      <c r="H95" s="19" t="s">
        <v>161</v>
      </c>
      <c r="I95" s="20" t="s">
        <v>32</v>
      </c>
      <c r="J95" s="21">
        <v>1</v>
      </c>
      <c r="K95" s="39">
        <f>L95+M95</f>
        <v>10</v>
      </c>
      <c r="L95" s="38">
        <v>5</v>
      </c>
      <c r="M95" s="38">
        <v>5</v>
      </c>
    </row>
    <row r="96" spans="1:13" ht="15.75" x14ac:dyDescent="0.2">
      <c r="A96" s="53" t="s">
        <v>177</v>
      </c>
      <c r="B96" s="53" t="s">
        <v>178</v>
      </c>
      <c r="C96" s="52"/>
      <c r="D96" s="52"/>
      <c r="E96" s="52"/>
      <c r="F96" s="52"/>
      <c r="G96" s="52"/>
      <c r="H96" s="52"/>
      <c r="I96" s="52"/>
      <c r="J96" s="65"/>
      <c r="K96" s="66">
        <f>K97</f>
        <v>2644</v>
      </c>
      <c r="L96" s="66">
        <f t="shared" ref="L96:M96" si="45">L97</f>
        <v>1034</v>
      </c>
      <c r="M96" s="66">
        <f t="shared" si="45"/>
        <v>1610</v>
      </c>
    </row>
    <row r="97" spans="1:13" ht="15" x14ac:dyDescent="0.2">
      <c r="A97" s="2"/>
      <c r="B97" s="55" t="s">
        <v>179</v>
      </c>
      <c r="C97" s="2" t="s">
        <v>180</v>
      </c>
      <c r="D97" s="2"/>
      <c r="E97" s="2"/>
      <c r="F97" s="2"/>
      <c r="G97" s="3"/>
      <c r="H97" s="3"/>
      <c r="I97" s="4"/>
      <c r="J97" s="5"/>
      <c r="K97" s="42">
        <f>K98+K151</f>
        <v>2644</v>
      </c>
      <c r="L97" s="42">
        <f t="shared" ref="L97:M97" si="46">L98+L151</f>
        <v>1034</v>
      </c>
      <c r="M97" s="42">
        <f t="shared" si="46"/>
        <v>1610</v>
      </c>
    </row>
    <row r="98" spans="1:13" ht="15" outlineLevel="1" x14ac:dyDescent="0.2">
      <c r="A98" s="6"/>
      <c r="B98" s="6"/>
      <c r="C98" s="7" t="s">
        <v>181</v>
      </c>
      <c r="D98" s="7"/>
      <c r="E98" s="7"/>
      <c r="F98" s="7"/>
      <c r="G98" s="8"/>
      <c r="H98" s="8"/>
      <c r="I98" s="9"/>
      <c r="J98" s="10"/>
      <c r="K98" s="41">
        <f>K99+K101+K103+K105+K110+K120+K123+K126+K129+K132+K135+K139+K142+K145+K148</f>
        <v>2557</v>
      </c>
      <c r="L98" s="41">
        <f>L99+L101+L103+L105+L110+L120+L123+L126+L129+L132+L135+L139+L142+L145+L148</f>
        <v>987</v>
      </c>
      <c r="M98" s="41">
        <f>M99+M101+M103+M105+M110+M120+M123+M126+M129+M132+M135+M139+M142+M145+M148</f>
        <v>1570</v>
      </c>
    </row>
    <row r="99" spans="1:13" ht="16.5" customHeight="1" outlineLevel="2" x14ac:dyDescent="0.2">
      <c r="A99" s="13"/>
      <c r="B99" s="13"/>
      <c r="C99" s="13"/>
      <c r="D99" s="13" t="s">
        <v>182</v>
      </c>
      <c r="E99" s="13" t="s">
        <v>183</v>
      </c>
      <c r="F99" s="13"/>
      <c r="G99" s="14"/>
      <c r="H99" s="14"/>
      <c r="I99" s="15"/>
      <c r="J99" s="15"/>
      <c r="K99" s="40">
        <f>K100</f>
        <v>20</v>
      </c>
      <c r="L99" s="40">
        <f t="shared" ref="L99:M99" si="47">L100</f>
        <v>20</v>
      </c>
      <c r="M99" s="40">
        <f t="shared" si="47"/>
        <v>0</v>
      </c>
    </row>
    <row r="100" spans="1:13" ht="48" customHeight="1" outlineLevel="3" x14ac:dyDescent="0.2">
      <c r="A100" s="56"/>
      <c r="B100" s="56"/>
      <c r="C100" s="56"/>
      <c r="D100" s="56"/>
      <c r="E100" s="56"/>
      <c r="F100" s="67" t="s">
        <v>184</v>
      </c>
      <c r="G100" s="58" t="s">
        <v>185</v>
      </c>
      <c r="H100" s="58" t="s">
        <v>186</v>
      </c>
      <c r="I100" s="20" t="s">
        <v>32</v>
      </c>
      <c r="J100" s="21">
        <v>1</v>
      </c>
      <c r="K100" s="39">
        <f>L100+M100</f>
        <v>20</v>
      </c>
      <c r="L100" s="38">
        <v>20</v>
      </c>
      <c r="M100" s="23">
        <v>0</v>
      </c>
    </row>
    <row r="101" spans="1:13" ht="21" customHeight="1" outlineLevel="2" x14ac:dyDescent="0.2">
      <c r="A101" s="13"/>
      <c r="B101" s="13"/>
      <c r="C101" s="13"/>
      <c r="D101" s="13" t="s">
        <v>187</v>
      </c>
      <c r="E101" s="13" t="s">
        <v>188</v>
      </c>
      <c r="F101" s="13"/>
      <c r="G101" s="14"/>
      <c r="H101" s="14"/>
      <c r="I101" s="15"/>
      <c r="J101" s="15"/>
      <c r="K101" s="40">
        <f>K102</f>
        <v>15</v>
      </c>
      <c r="L101" s="40">
        <f t="shared" ref="L101:M101" si="48">L102</f>
        <v>15</v>
      </c>
      <c r="M101" s="40">
        <f t="shared" si="48"/>
        <v>0</v>
      </c>
    </row>
    <row r="102" spans="1:13" ht="47.25" customHeight="1" outlineLevel="3" x14ac:dyDescent="0.2">
      <c r="A102" s="56"/>
      <c r="B102" s="56"/>
      <c r="C102" s="56"/>
      <c r="D102" s="56"/>
      <c r="E102" s="56"/>
      <c r="F102" s="67" t="s">
        <v>189</v>
      </c>
      <c r="G102" s="19" t="s">
        <v>190</v>
      </c>
      <c r="H102" s="19" t="s">
        <v>191</v>
      </c>
      <c r="I102" s="20" t="s">
        <v>32</v>
      </c>
      <c r="J102" s="21">
        <v>1</v>
      </c>
      <c r="K102" s="39">
        <f>L102+M102</f>
        <v>15</v>
      </c>
      <c r="L102" s="38">
        <v>15</v>
      </c>
      <c r="M102" s="23">
        <v>0</v>
      </c>
    </row>
    <row r="103" spans="1:13" ht="15" outlineLevel="2" x14ac:dyDescent="0.2">
      <c r="A103" s="13"/>
      <c r="B103" s="13"/>
      <c r="C103" s="13"/>
      <c r="D103" s="13" t="s">
        <v>192</v>
      </c>
      <c r="E103" s="13" t="s">
        <v>151</v>
      </c>
      <c r="F103" s="13"/>
      <c r="G103" s="14"/>
      <c r="H103" s="14"/>
      <c r="I103" s="15"/>
      <c r="J103" s="15"/>
      <c r="K103" s="40">
        <f>SUM(K104)</f>
        <v>25</v>
      </c>
      <c r="L103" s="40">
        <f t="shared" ref="L103:M103" si="49">SUM(L104)</f>
        <v>25</v>
      </c>
      <c r="M103" s="40">
        <f t="shared" si="49"/>
        <v>0</v>
      </c>
    </row>
    <row r="104" spans="1:13" ht="33" customHeight="1" outlineLevel="3" x14ac:dyDescent="0.2">
      <c r="A104" s="56"/>
      <c r="B104" s="56"/>
      <c r="C104" s="56"/>
      <c r="D104" s="56"/>
      <c r="E104" s="56"/>
      <c r="F104" s="67" t="s">
        <v>193</v>
      </c>
      <c r="G104" s="19" t="s">
        <v>194</v>
      </c>
      <c r="H104" s="19" t="s">
        <v>154</v>
      </c>
      <c r="I104" s="20" t="s">
        <v>32</v>
      </c>
      <c r="J104" s="21">
        <v>1</v>
      </c>
      <c r="K104" s="39">
        <f>L104+M104</f>
        <v>25</v>
      </c>
      <c r="L104" s="38">
        <v>25</v>
      </c>
      <c r="M104" s="23">
        <v>0</v>
      </c>
    </row>
    <row r="105" spans="1:13" ht="15" outlineLevel="2" x14ac:dyDescent="0.2">
      <c r="A105" s="13"/>
      <c r="B105" s="13"/>
      <c r="C105" s="13"/>
      <c r="D105" s="13" t="s">
        <v>195</v>
      </c>
      <c r="E105" s="13" t="s">
        <v>196</v>
      </c>
      <c r="F105" s="13"/>
      <c r="G105" s="14"/>
      <c r="H105" s="14"/>
      <c r="I105" s="15"/>
      <c r="J105" s="15"/>
      <c r="K105" s="40">
        <f>SUM(K106:K109)</f>
        <v>106</v>
      </c>
      <c r="L105" s="40">
        <f t="shared" ref="L105:M105" si="50">SUM(L106:L109)</f>
        <v>106</v>
      </c>
      <c r="M105" s="40">
        <f t="shared" si="50"/>
        <v>0</v>
      </c>
    </row>
    <row r="106" spans="1:13" ht="24.75" customHeight="1" outlineLevel="3" x14ac:dyDescent="0.2">
      <c r="A106" s="56"/>
      <c r="B106" s="56"/>
      <c r="C106" s="56"/>
      <c r="D106" s="56"/>
      <c r="E106" s="56"/>
      <c r="F106" s="67" t="s">
        <v>197</v>
      </c>
      <c r="G106" s="19" t="s">
        <v>198</v>
      </c>
      <c r="H106" s="19" t="s">
        <v>199</v>
      </c>
      <c r="I106" s="20" t="s">
        <v>32</v>
      </c>
      <c r="J106" s="21">
        <v>1</v>
      </c>
      <c r="K106" s="39">
        <f>L106+M106</f>
        <v>25</v>
      </c>
      <c r="L106" s="38">
        <v>25</v>
      </c>
      <c r="M106" s="23">
        <v>0</v>
      </c>
    </row>
    <row r="107" spans="1:13" ht="33" customHeight="1" outlineLevel="3" x14ac:dyDescent="0.2">
      <c r="A107" s="56"/>
      <c r="B107" s="56"/>
      <c r="C107" s="56"/>
      <c r="D107" s="56"/>
      <c r="E107" s="56"/>
      <c r="F107" s="67" t="s">
        <v>200</v>
      </c>
      <c r="G107" s="19" t="s">
        <v>201</v>
      </c>
      <c r="H107" s="19" t="s">
        <v>199</v>
      </c>
      <c r="I107" s="20" t="s">
        <v>32</v>
      </c>
      <c r="J107" s="21">
        <v>1</v>
      </c>
      <c r="K107" s="39">
        <f t="shared" ref="K107:K109" si="51">L107+M107</f>
        <v>26</v>
      </c>
      <c r="L107" s="38">
        <v>26</v>
      </c>
      <c r="M107" s="23">
        <v>0</v>
      </c>
    </row>
    <row r="108" spans="1:13" ht="24.75" customHeight="1" outlineLevel="3" x14ac:dyDescent="0.2">
      <c r="A108" s="56"/>
      <c r="B108" s="56"/>
      <c r="C108" s="56"/>
      <c r="D108" s="56"/>
      <c r="E108" s="56"/>
      <c r="F108" s="67" t="s">
        <v>202</v>
      </c>
      <c r="G108" s="19" t="s">
        <v>203</v>
      </c>
      <c r="H108" s="19" t="s">
        <v>199</v>
      </c>
      <c r="I108" s="20" t="s">
        <v>32</v>
      </c>
      <c r="J108" s="21">
        <v>1</v>
      </c>
      <c r="K108" s="39">
        <f t="shared" si="51"/>
        <v>27</v>
      </c>
      <c r="L108" s="38">
        <v>27</v>
      </c>
      <c r="M108" s="23">
        <v>0</v>
      </c>
    </row>
    <row r="109" spans="1:13" ht="30" customHeight="1" outlineLevel="3" x14ac:dyDescent="0.2">
      <c r="A109" s="56"/>
      <c r="B109" s="56"/>
      <c r="C109" s="56"/>
      <c r="D109" s="56"/>
      <c r="E109" s="56"/>
      <c r="F109" s="67" t="s">
        <v>204</v>
      </c>
      <c r="G109" s="19" t="s">
        <v>205</v>
      </c>
      <c r="H109" s="19" t="s">
        <v>199</v>
      </c>
      <c r="I109" s="19" t="s">
        <v>32</v>
      </c>
      <c r="J109" s="23">
        <v>1</v>
      </c>
      <c r="K109" s="39">
        <f t="shared" si="51"/>
        <v>28</v>
      </c>
      <c r="L109" s="38">
        <v>28</v>
      </c>
      <c r="M109" s="23">
        <v>0</v>
      </c>
    </row>
    <row r="110" spans="1:13" ht="15" outlineLevel="2" x14ac:dyDescent="0.2">
      <c r="A110" s="13"/>
      <c r="B110" s="13"/>
      <c r="C110" s="13"/>
      <c r="D110" s="13" t="s">
        <v>206</v>
      </c>
      <c r="E110" s="13" t="s">
        <v>207</v>
      </c>
      <c r="F110" s="13"/>
      <c r="G110" s="14"/>
      <c r="H110" s="14"/>
      <c r="I110" s="15"/>
      <c r="J110" s="16"/>
      <c r="K110" s="40">
        <f>SUM(K111:K119)</f>
        <v>1890</v>
      </c>
      <c r="L110" s="40">
        <f t="shared" ref="L110:M110" si="52">SUM(L111:L119)</f>
        <v>600</v>
      </c>
      <c r="M110" s="40">
        <f t="shared" si="52"/>
        <v>1290</v>
      </c>
    </row>
    <row r="111" spans="1:13" ht="46.5" customHeight="1" outlineLevel="3" x14ac:dyDescent="0.2">
      <c r="A111" s="56"/>
      <c r="B111" s="56"/>
      <c r="C111" s="56"/>
      <c r="D111" s="56"/>
      <c r="E111" s="56"/>
      <c r="F111" s="67" t="s">
        <v>208</v>
      </c>
      <c r="G111" s="58" t="s">
        <v>209</v>
      </c>
      <c r="H111" s="19" t="s">
        <v>210</v>
      </c>
      <c r="I111" s="24" t="s">
        <v>32</v>
      </c>
      <c r="J111" s="23">
        <v>1</v>
      </c>
      <c r="K111" s="39">
        <f>L111+M111</f>
        <v>210</v>
      </c>
      <c r="L111" s="38">
        <v>60</v>
      </c>
      <c r="M111" s="38">
        <v>150</v>
      </c>
    </row>
    <row r="112" spans="1:13" ht="31.5" customHeight="1" outlineLevel="3" x14ac:dyDescent="0.2">
      <c r="A112" s="56"/>
      <c r="B112" s="56"/>
      <c r="C112" s="56"/>
      <c r="D112" s="56"/>
      <c r="E112" s="56"/>
      <c r="F112" s="67" t="s">
        <v>211</v>
      </c>
      <c r="G112" s="61" t="s">
        <v>212</v>
      </c>
      <c r="H112" s="19" t="s">
        <v>210</v>
      </c>
      <c r="I112" s="62" t="s">
        <v>32</v>
      </c>
      <c r="J112" s="63">
        <v>1</v>
      </c>
      <c r="K112" s="39">
        <f t="shared" ref="K112:K119" si="53">L112+M112</f>
        <v>250</v>
      </c>
      <c r="L112" s="38">
        <v>70</v>
      </c>
      <c r="M112" s="38">
        <v>180</v>
      </c>
    </row>
    <row r="113" spans="1:13" ht="31.5" customHeight="1" outlineLevel="3" x14ac:dyDescent="0.2">
      <c r="A113" s="56"/>
      <c r="B113" s="56"/>
      <c r="C113" s="56"/>
      <c r="D113" s="56"/>
      <c r="E113" s="56"/>
      <c r="F113" s="67" t="s">
        <v>213</v>
      </c>
      <c r="G113" s="58" t="s">
        <v>214</v>
      </c>
      <c r="H113" s="19" t="s">
        <v>210</v>
      </c>
      <c r="I113" s="62" t="s">
        <v>32</v>
      </c>
      <c r="J113" s="63">
        <v>1</v>
      </c>
      <c r="K113" s="39">
        <f t="shared" si="53"/>
        <v>400</v>
      </c>
      <c r="L113" s="38">
        <v>100</v>
      </c>
      <c r="M113" s="38">
        <v>300</v>
      </c>
    </row>
    <row r="114" spans="1:13" ht="31.5" customHeight="1" outlineLevel="3" x14ac:dyDescent="0.2">
      <c r="A114" s="56"/>
      <c r="B114" s="56"/>
      <c r="C114" s="56"/>
      <c r="D114" s="56"/>
      <c r="E114" s="56"/>
      <c r="F114" s="67" t="s">
        <v>215</v>
      </c>
      <c r="G114" s="58" t="s">
        <v>216</v>
      </c>
      <c r="H114" s="19" t="s">
        <v>210</v>
      </c>
      <c r="I114" s="24" t="s">
        <v>32</v>
      </c>
      <c r="J114" s="23">
        <v>1</v>
      </c>
      <c r="K114" s="39">
        <f t="shared" si="53"/>
        <v>240</v>
      </c>
      <c r="L114" s="38">
        <v>30</v>
      </c>
      <c r="M114" s="38">
        <v>210</v>
      </c>
    </row>
    <row r="115" spans="1:13" ht="45" customHeight="1" outlineLevel="3" x14ac:dyDescent="0.2">
      <c r="A115" s="56"/>
      <c r="B115" s="56"/>
      <c r="C115" s="56"/>
      <c r="D115" s="56"/>
      <c r="E115" s="56"/>
      <c r="F115" s="67" t="s">
        <v>217</v>
      </c>
      <c r="G115" s="58" t="s">
        <v>218</v>
      </c>
      <c r="H115" s="19" t="s">
        <v>210</v>
      </c>
      <c r="I115" s="24" t="s">
        <v>32</v>
      </c>
      <c r="J115" s="23">
        <v>1</v>
      </c>
      <c r="K115" s="39">
        <f t="shared" si="53"/>
        <v>240</v>
      </c>
      <c r="L115" s="38">
        <v>30</v>
      </c>
      <c r="M115" s="38">
        <v>210</v>
      </c>
    </row>
    <row r="116" spans="1:13" ht="77.25" customHeight="1" outlineLevel="3" x14ac:dyDescent="0.2">
      <c r="A116" s="56"/>
      <c r="B116" s="56"/>
      <c r="C116" s="56"/>
      <c r="D116" s="56"/>
      <c r="E116" s="56"/>
      <c r="F116" s="67" t="s">
        <v>219</v>
      </c>
      <c r="G116" s="58" t="s">
        <v>220</v>
      </c>
      <c r="H116" s="58" t="s">
        <v>221</v>
      </c>
      <c r="I116" s="24" t="s">
        <v>32</v>
      </c>
      <c r="J116" s="23">
        <v>1</v>
      </c>
      <c r="K116" s="39">
        <f t="shared" si="53"/>
        <v>150</v>
      </c>
      <c r="L116" s="23">
        <v>0</v>
      </c>
      <c r="M116" s="38">
        <v>150</v>
      </c>
    </row>
    <row r="117" spans="1:13" ht="105.75" customHeight="1" outlineLevel="3" x14ac:dyDescent="0.2">
      <c r="A117" s="56"/>
      <c r="B117" s="56"/>
      <c r="C117" s="56"/>
      <c r="D117" s="56"/>
      <c r="E117" s="56"/>
      <c r="F117" s="67" t="s">
        <v>222</v>
      </c>
      <c r="G117" s="58" t="s">
        <v>223</v>
      </c>
      <c r="H117" s="19" t="s">
        <v>210</v>
      </c>
      <c r="I117" s="24" t="s">
        <v>32</v>
      </c>
      <c r="J117" s="23">
        <v>1</v>
      </c>
      <c r="K117" s="39">
        <f t="shared" si="53"/>
        <v>30</v>
      </c>
      <c r="L117" s="38">
        <v>10</v>
      </c>
      <c r="M117" s="38">
        <v>20</v>
      </c>
    </row>
    <row r="118" spans="1:13" ht="45" customHeight="1" outlineLevel="3" x14ac:dyDescent="0.2">
      <c r="A118" s="56"/>
      <c r="B118" s="56"/>
      <c r="C118" s="56"/>
      <c r="D118" s="56"/>
      <c r="E118" s="56"/>
      <c r="F118" s="67" t="s">
        <v>224</v>
      </c>
      <c r="G118" s="58" t="s">
        <v>225</v>
      </c>
      <c r="H118" s="19" t="s">
        <v>226</v>
      </c>
      <c r="I118" s="24" t="s">
        <v>32</v>
      </c>
      <c r="J118" s="23">
        <v>1</v>
      </c>
      <c r="K118" s="39">
        <f t="shared" si="53"/>
        <v>320</v>
      </c>
      <c r="L118" s="38">
        <v>250</v>
      </c>
      <c r="M118" s="38">
        <v>70</v>
      </c>
    </row>
    <row r="119" spans="1:13" ht="45" customHeight="1" outlineLevel="3" x14ac:dyDescent="0.2">
      <c r="A119" s="56"/>
      <c r="B119" s="56"/>
      <c r="C119" s="56"/>
      <c r="D119" s="56"/>
      <c r="E119" s="56"/>
      <c r="F119" s="67" t="s">
        <v>227</v>
      </c>
      <c r="G119" s="58" t="s">
        <v>228</v>
      </c>
      <c r="H119" s="19" t="s">
        <v>229</v>
      </c>
      <c r="I119" s="24" t="s">
        <v>32</v>
      </c>
      <c r="J119" s="23">
        <v>1</v>
      </c>
      <c r="K119" s="39">
        <f t="shared" si="53"/>
        <v>50</v>
      </c>
      <c r="L119" s="38">
        <v>50</v>
      </c>
      <c r="M119" s="23">
        <v>0</v>
      </c>
    </row>
    <row r="120" spans="1:13" ht="15" outlineLevel="2" x14ac:dyDescent="0.2">
      <c r="A120" s="13"/>
      <c r="B120" s="13"/>
      <c r="C120" s="13"/>
      <c r="D120" s="13" t="s">
        <v>230</v>
      </c>
      <c r="E120" s="13" t="s">
        <v>231</v>
      </c>
      <c r="F120" s="13"/>
      <c r="G120" s="59"/>
      <c r="H120" s="14"/>
      <c r="I120" s="60"/>
      <c r="J120" s="60"/>
      <c r="K120" s="40">
        <f>SUM(K121:K122)</f>
        <v>290</v>
      </c>
      <c r="L120" s="40">
        <f t="shared" ref="L120:M120" si="54">SUM(L121:L122)</f>
        <v>110</v>
      </c>
      <c r="M120" s="40">
        <f t="shared" si="54"/>
        <v>180</v>
      </c>
    </row>
    <row r="121" spans="1:13" ht="37.5" customHeight="1" outlineLevel="3" x14ac:dyDescent="0.2">
      <c r="A121" s="56"/>
      <c r="B121" s="56"/>
      <c r="C121" s="56"/>
      <c r="D121" s="56"/>
      <c r="E121" s="56"/>
      <c r="F121" s="67" t="s">
        <v>232</v>
      </c>
      <c r="G121" s="58" t="s">
        <v>233</v>
      </c>
      <c r="H121" s="58" t="s">
        <v>186</v>
      </c>
      <c r="I121" s="24" t="s">
        <v>32</v>
      </c>
      <c r="J121" s="23">
        <v>1</v>
      </c>
      <c r="K121" s="39">
        <f>L121+M121</f>
        <v>260</v>
      </c>
      <c r="L121" s="38">
        <v>80</v>
      </c>
      <c r="M121" s="38">
        <v>180</v>
      </c>
    </row>
    <row r="122" spans="1:13" ht="28.5" customHeight="1" outlineLevel="3" x14ac:dyDescent="0.2">
      <c r="A122" s="56"/>
      <c r="B122" s="56"/>
      <c r="C122" s="56"/>
      <c r="D122" s="56"/>
      <c r="E122" s="56"/>
      <c r="F122" s="67" t="s">
        <v>234</v>
      </c>
      <c r="G122" s="58" t="s">
        <v>235</v>
      </c>
      <c r="H122" s="19" t="s">
        <v>236</v>
      </c>
      <c r="I122" s="24" t="s">
        <v>32</v>
      </c>
      <c r="J122" s="23">
        <v>1</v>
      </c>
      <c r="K122" s="39">
        <f>L122+M122</f>
        <v>30</v>
      </c>
      <c r="L122" s="38">
        <v>30</v>
      </c>
      <c r="M122" s="23">
        <v>0</v>
      </c>
    </row>
    <row r="123" spans="1:13" ht="15" outlineLevel="2" x14ac:dyDescent="0.2">
      <c r="A123" s="13"/>
      <c r="B123" s="13"/>
      <c r="C123" s="13"/>
      <c r="D123" s="13" t="s">
        <v>237</v>
      </c>
      <c r="E123" s="13" t="s">
        <v>238</v>
      </c>
      <c r="F123" s="13"/>
      <c r="G123" s="59"/>
      <c r="H123" s="14"/>
      <c r="I123" s="15"/>
      <c r="J123" s="15"/>
      <c r="K123" s="40">
        <f>SUM(K124:K125)</f>
        <v>35</v>
      </c>
      <c r="L123" s="40">
        <f t="shared" ref="L123:M123" si="55">SUM(L124:L125)</f>
        <v>15</v>
      </c>
      <c r="M123" s="40">
        <f t="shared" si="55"/>
        <v>20</v>
      </c>
    </row>
    <row r="124" spans="1:13" ht="99.75" outlineLevel="3" x14ac:dyDescent="0.2">
      <c r="A124" s="56"/>
      <c r="B124" s="56"/>
      <c r="C124" s="56"/>
      <c r="D124" s="56"/>
      <c r="E124" s="56"/>
      <c r="F124" s="67" t="s">
        <v>239</v>
      </c>
      <c r="G124" s="58" t="s">
        <v>240</v>
      </c>
      <c r="H124" s="58" t="s">
        <v>186</v>
      </c>
      <c r="I124" s="24" t="s">
        <v>32</v>
      </c>
      <c r="J124" s="23">
        <v>1</v>
      </c>
      <c r="K124" s="39">
        <f>L124+M124</f>
        <v>30</v>
      </c>
      <c r="L124" s="38">
        <v>10</v>
      </c>
      <c r="M124" s="38">
        <v>20</v>
      </c>
    </row>
    <row r="125" spans="1:13" ht="34.5" customHeight="1" outlineLevel="3" x14ac:dyDescent="0.2">
      <c r="A125" s="56"/>
      <c r="B125" s="56"/>
      <c r="C125" s="56"/>
      <c r="D125" s="56"/>
      <c r="E125" s="56"/>
      <c r="F125" s="67" t="s">
        <v>241</v>
      </c>
      <c r="G125" s="58" t="s">
        <v>242</v>
      </c>
      <c r="H125" s="19" t="s">
        <v>236</v>
      </c>
      <c r="I125" s="24" t="s">
        <v>32</v>
      </c>
      <c r="J125" s="23">
        <v>1</v>
      </c>
      <c r="K125" s="39">
        <f>L125+M125</f>
        <v>5</v>
      </c>
      <c r="L125" s="38">
        <v>5</v>
      </c>
      <c r="M125" s="23">
        <v>0</v>
      </c>
    </row>
    <row r="126" spans="1:13" ht="15" outlineLevel="2" x14ac:dyDescent="0.2">
      <c r="A126" s="13"/>
      <c r="B126" s="13"/>
      <c r="C126" s="13"/>
      <c r="D126" s="13" t="s">
        <v>243</v>
      </c>
      <c r="E126" s="13" t="s">
        <v>244</v>
      </c>
      <c r="F126" s="13"/>
      <c r="G126" s="14"/>
      <c r="H126" s="14"/>
      <c r="I126" s="15"/>
      <c r="J126" s="15"/>
      <c r="K126" s="40">
        <f>SUM(K127:K128)</f>
        <v>12</v>
      </c>
      <c r="L126" s="40">
        <f t="shared" ref="L126:M126" si="56">SUM(L127:L128)</f>
        <v>7</v>
      </c>
      <c r="M126" s="40">
        <f t="shared" si="56"/>
        <v>5</v>
      </c>
    </row>
    <row r="127" spans="1:13" ht="45.75" customHeight="1" outlineLevel="3" x14ac:dyDescent="0.2">
      <c r="A127" s="56"/>
      <c r="B127" s="56"/>
      <c r="C127" s="56"/>
      <c r="D127" s="56"/>
      <c r="E127" s="56"/>
      <c r="F127" s="67" t="s">
        <v>245</v>
      </c>
      <c r="G127" s="58" t="s">
        <v>246</v>
      </c>
      <c r="H127" s="19" t="s">
        <v>161</v>
      </c>
      <c r="I127" s="24" t="s">
        <v>32</v>
      </c>
      <c r="J127" s="23">
        <v>1</v>
      </c>
      <c r="K127" s="39">
        <f>L127+M127</f>
        <v>10</v>
      </c>
      <c r="L127" s="38">
        <v>5</v>
      </c>
      <c r="M127" s="38">
        <v>5</v>
      </c>
    </row>
    <row r="128" spans="1:13" ht="28.5" customHeight="1" outlineLevel="3" x14ac:dyDescent="0.2">
      <c r="A128" s="56"/>
      <c r="B128" s="56"/>
      <c r="C128" s="56"/>
      <c r="D128" s="56"/>
      <c r="E128" s="56"/>
      <c r="F128" s="67" t="s">
        <v>247</v>
      </c>
      <c r="G128" s="58" t="s">
        <v>248</v>
      </c>
      <c r="H128" s="19" t="s">
        <v>236</v>
      </c>
      <c r="I128" s="20" t="s">
        <v>32</v>
      </c>
      <c r="J128" s="21">
        <v>1</v>
      </c>
      <c r="K128" s="39">
        <f>L128+M128</f>
        <v>2</v>
      </c>
      <c r="L128" s="38">
        <v>2</v>
      </c>
      <c r="M128" s="23">
        <v>0</v>
      </c>
    </row>
    <row r="129" spans="1:13" ht="15" outlineLevel="2" x14ac:dyDescent="0.2">
      <c r="A129" s="13"/>
      <c r="B129" s="13"/>
      <c r="C129" s="13"/>
      <c r="D129" s="13" t="s">
        <v>249</v>
      </c>
      <c r="E129" s="13" t="s">
        <v>250</v>
      </c>
      <c r="F129" s="13"/>
      <c r="G129" s="14"/>
      <c r="H129" s="14"/>
      <c r="I129" s="15"/>
      <c r="J129" s="15"/>
      <c r="K129" s="40">
        <f>SUM(K130:K131)</f>
        <v>40</v>
      </c>
      <c r="L129" s="40">
        <f t="shared" ref="L129:M129" si="57">SUM(L130:L131)</f>
        <v>20</v>
      </c>
      <c r="M129" s="40">
        <f t="shared" si="57"/>
        <v>20</v>
      </c>
    </row>
    <row r="130" spans="1:13" ht="73.5" customHeight="1" outlineLevel="3" x14ac:dyDescent="0.2">
      <c r="A130" s="56"/>
      <c r="B130" s="56"/>
      <c r="C130" s="56"/>
      <c r="D130" s="56"/>
      <c r="E130" s="56"/>
      <c r="F130" s="67" t="s">
        <v>251</v>
      </c>
      <c r="G130" s="58" t="s">
        <v>252</v>
      </c>
      <c r="H130" s="58" t="s">
        <v>186</v>
      </c>
      <c r="I130" s="24" t="s">
        <v>32</v>
      </c>
      <c r="J130" s="23">
        <v>1</v>
      </c>
      <c r="K130" s="39">
        <f>L130+M130</f>
        <v>35</v>
      </c>
      <c r="L130" s="38">
        <v>15</v>
      </c>
      <c r="M130" s="38">
        <v>20</v>
      </c>
    </row>
    <row r="131" spans="1:13" ht="42.75" customHeight="1" outlineLevel="3" x14ac:dyDescent="0.2">
      <c r="A131" s="56"/>
      <c r="B131" s="56"/>
      <c r="C131" s="56"/>
      <c r="D131" s="56"/>
      <c r="E131" s="56"/>
      <c r="F131" s="67" t="s">
        <v>253</v>
      </c>
      <c r="G131" s="58" t="s">
        <v>254</v>
      </c>
      <c r="H131" s="19" t="s">
        <v>236</v>
      </c>
      <c r="I131" s="20" t="s">
        <v>32</v>
      </c>
      <c r="J131" s="21">
        <v>1</v>
      </c>
      <c r="K131" s="39">
        <f>L131+M131</f>
        <v>5</v>
      </c>
      <c r="L131" s="38">
        <v>5</v>
      </c>
      <c r="M131" s="23">
        <v>0</v>
      </c>
    </row>
    <row r="132" spans="1:13" ht="15" outlineLevel="2" x14ac:dyDescent="0.2">
      <c r="A132" s="13"/>
      <c r="B132" s="13"/>
      <c r="C132" s="13"/>
      <c r="D132" s="13" t="s">
        <v>255</v>
      </c>
      <c r="E132" s="13" t="s">
        <v>256</v>
      </c>
      <c r="F132" s="13"/>
      <c r="G132" s="14"/>
      <c r="H132" s="14"/>
      <c r="I132" s="15"/>
      <c r="J132" s="16"/>
      <c r="K132" s="40">
        <f>SUM(K133:K134)</f>
        <v>16</v>
      </c>
      <c r="L132" s="40">
        <f t="shared" ref="L132:M132" si="58">SUM(L133:L134)</f>
        <v>11</v>
      </c>
      <c r="M132" s="40">
        <f t="shared" si="58"/>
        <v>5</v>
      </c>
    </row>
    <row r="133" spans="1:13" ht="71.25" customHeight="1" outlineLevel="3" x14ac:dyDescent="0.2">
      <c r="A133" s="56"/>
      <c r="B133" s="56"/>
      <c r="C133" s="56"/>
      <c r="D133" s="56"/>
      <c r="E133" s="56"/>
      <c r="F133" s="67" t="s">
        <v>257</v>
      </c>
      <c r="G133" s="58" t="s">
        <v>258</v>
      </c>
      <c r="H133" s="58" t="s">
        <v>186</v>
      </c>
      <c r="I133" s="20" t="s">
        <v>32</v>
      </c>
      <c r="J133" s="21">
        <v>1</v>
      </c>
      <c r="K133" s="39">
        <f>L133+M133</f>
        <v>15</v>
      </c>
      <c r="L133" s="38">
        <v>10</v>
      </c>
      <c r="M133" s="38">
        <v>5</v>
      </c>
    </row>
    <row r="134" spans="1:13" ht="42.75" customHeight="1" outlineLevel="3" x14ac:dyDescent="0.2">
      <c r="A134" s="56"/>
      <c r="B134" s="56"/>
      <c r="C134" s="56"/>
      <c r="D134" s="56"/>
      <c r="E134" s="56"/>
      <c r="F134" s="67" t="s">
        <v>259</v>
      </c>
      <c r="G134" s="58" t="s">
        <v>260</v>
      </c>
      <c r="H134" s="19" t="s">
        <v>236</v>
      </c>
      <c r="I134" s="20" t="s">
        <v>32</v>
      </c>
      <c r="J134" s="21">
        <v>1</v>
      </c>
      <c r="K134" s="39">
        <f>L134+M134</f>
        <v>1</v>
      </c>
      <c r="L134" s="38">
        <v>1</v>
      </c>
      <c r="M134" s="23">
        <v>0</v>
      </c>
    </row>
    <row r="135" spans="1:13" ht="15" outlineLevel="2" x14ac:dyDescent="0.2">
      <c r="A135" s="13"/>
      <c r="B135" s="13"/>
      <c r="C135" s="13"/>
      <c r="D135" s="13" t="s">
        <v>261</v>
      </c>
      <c r="E135" s="13" t="s">
        <v>262</v>
      </c>
      <c r="F135" s="13"/>
      <c r="G135" s="14"/>
      <c r="H135" s="14"/>
      <c r="I135" s="15"/>
      <c r="J135" s="16"/>
      <c r="K135" s="40">
        <f>SUM(K136:K138)</f>
        <v>45</v>
      </c>
      <c r="L135" s="40">
        <f t="shared" ref="L135:M135" si="59">SUM(L136:L138)</f>
        <v>20</v>
      </c>
      <c r="M135" s="40">
        <f t="shared" si="59"/>
        <v>25</v>
      </c>
    </row>
    <row r="136" spans="1:13" ht="40.5" customHeight="1" outlineLevel="3" x14ac:dyDescent="0.2">
      <c r="A136" s="56"/>
      <c r="B136" s="56"/>
      <c r="C136" s="56"/>
      <c r="D136" s="56"/>
      <c r="E136" s="56"/>
      <c r="F136" s="67" t="s">
        <v>263</v>
      </c>
      <c r="G136" s="58" t="s">
        <v>264</v>
      </c>
      <c r="H136" s="58" t="s">
        <v>186</v>
      </c>
      <c r="I136" s="24" t="s">
        <v>32</v>
      </c>
      <c r="J136" s="23">
        <v>1</v>
      </c>
      <c r="K136" s="39">
        <f>L136+M136</f>
        <v>20</v>
      </c>
      <c r="L136" s="38">
        <v>10</v>
      </c>
      <c r="M136" s="38">
        <v>10</v>
      </c>
    </row>
    <row r="137" spans="1:13" ht="28.5" customHeight="1" outlineLevel="3" x14ac:dyDescent="0.2">
      <c r="A137" s="56"/>
      <c r="B137" s="56"/>
      <c r="C137" s="56"/>
      <c r="D137" s="56"/>
      <c r="E137" s="56"/>
      <c r="F137" s="67" t="s">
        <v>265</v>
      </c>
      <c r="G137" s="58" t="s">
        <v>266</v>
      </c>
      <c r="H137" s="58" t="s">
        <v>186</v>
      </c>
      <c r="I137" s="24" t="s">
        <v>32</v>
      </c>
      <c r="J137" s="23">
        <v>1</v>
      </c>
      <c r="K137" s="39">
        <f>L137+M137</f>
        <v>20</v>
      </c>
      <c r="L137" s="38">
        <v>5</v>
      </c>
      <c r="M137" s="38">
        <v>15</v>
      </c>
    </row>
    <row r="138" spans="1:13" ht="29.25" customHeight="1" outlineLevel="3" x14ac:dyDescent="0.2">
      <c r="A138" s="56"/>
      <c r="B138" s="56"/>
      <c r="C138" s="56"/>
      <c r="D138" s="56"/>
      <c r="E138" s="56"/>
      <c r="F138" s="67" t="s">
        <v>267</v>
      </c>
      <c r="G138" s="58" t="s">
        <v>228</v>
      </c>
      <c r="H138" s="19" t="s">
        <v>236</v>
      </c>
      <c r="I138" s="24" t="s">
        <v>32</v>
      </c>
      <c r="J138" s="23">
        <v>1</v>
      </c>
      <c r="K138" s="39">
        <f>L138+M138</f>
        <v>5</v>
      </c>
      <c r="L138" s="38">
        <v>5</v>
      </c>
      <c r="M138" s="23">
        <v>0</v>
      </c>
    </row>
    <row r="139" spans="1:13" ht="15" outlineLevel="2" x14ac:dyDescent="0.2">
      <c r="A139" s="13"/>
      <c r="B139" s="13"/>
      <c r="C139" s="13"/>
      <c r="D139" s="13" t="s">
        <v>268</v>
      </c>
      <c r="E139" s="13" t="s">
        <v>269</v>
      </c>
      <c r="F139" s="13"/>
      <c r="G139" s="14"/>
      <c r="H139" s="14"/>
      <c r="I139" s="15"/>
      <c r="J139" s="16"/>
      <c r="K139" s="40">
        <f>SUM(K140:K141)</f>
        <v>16</v>
      </c>
      <c r="L139" s="40">
        <f t="shared" ref="L139:M139" si="60">SUM(L140:L141)</f>
        <v>11</v>
      </c>
      <c r="M139" s="40">
        <f t="shared" si="60"/>
        <v>5</v>
      </c>
    </row>
    <row r="140" spans="1:13" ht="42.75" customHeight="1" outlineLevel="3" x14ac:dyDescent="0.2">
      <c r="A140" s="56"/>
      <c r="B140" s="56"/>
      <c r="C140" s="56"/>
      <c r="D140" s="56"/>
      <c r="E140" s="56"/>
      <c r="F140" s="67" t="s">
        <v>270</v>
      </c>
      <c r="G140" s="58" t="s">
        <v>271</v>
      </c>
      <c r="H140" s="58" t="s">
        <v>186</v>
      </c>
      <c r="I140" s="20" t="s">
        <v>32</v>
      </c>
      <c r="J140" s="21">
        <v>1</v>
      </c>
      <c r="K140" s="39">
        <f>L140+M140</f>
        <v>15</v>
      </c>
      <c r="L140" s="38">
        <v>10</v>
      </c>
      <c r="M140" s="38">
        <v>5</v>
      </c>
    </row>
    <row r="141" spans="1:13" ht="30" customHeight="1" outlineLevel="3" x14ac:dyDescent="0.2">
      <c r="A141" s="56"/>
      <c r="B141" s="56"/>
      <c r="C141" s="56"/>
      <c r="D141" s="56"/>
      <c r="E141" s="56"/>
      <c r="F141" s="67" t="s">
        <v>272</v>
      </c>
      <c r="G141" s="58" t="s">
        <v>273</v>
      </c>
      <c r="H141" s="19" t="s">
        <v>236</v>
      </c>
      <c r="I141" s="20" t="s">
        <v>32</v>
      </c>
      <c r="J141" s="21">
        <v>1</v>
      </c>
      <c r="K141" s="39">
        <f>L141+M141</f>
        <v>1</v>
      </c>
      <c r="L141" s="38">
        <v>1</v>
      </c>
      <c r="M141" s="23">
        <v>0</v>
      </c>
    </row>
    <row r="142" spans="1:13" ht="15" outlineLevel="2" x14ac:dyDescent="0.2">
      <c r="A142" s="13"/>
      <c r="B142" s="13"/>
      <c r="C142" s="13"/>
      <c r="D142" s="13" t="s">
        <v>274</v>
      </c>
      <c r="E142" s="13" t="s">
        <v>163</v>
      </c>
      <c r="F142" s="13"/>
      <c r="G142" s="14"/>
      <c r="H142" s="14"/>
      <c r="I142" s="15"/>
      <c r="J142" s="16"/>
      <c r="K142" s="40">
        <f>SUM(K143:K144)</f>
        <v>20</v>
      </c>
      <c r="L142" s="40">
        <f t="shared" ref="L142:M142" si="61">SUM(L143:L144)</f>
        <v>10</v>
      </c>
      <c r="M142" s="40">
        <f t="shared" si="61"/>
        <v>10</v>
      </c>
    </row>
    <row r="143" spans="1:13" ht="42.75" customHeight="1" outlineLevel="3" x14ac:dyDescent="0.2">
      <c r="A143" s="17"/>
      <c r="B143" s="17"/>
      <c r="C143" s="18"/>
      <c r="D143" s="18"/>
      <c r="E143" s="18"/>
      <c r="F143" s="18" t="s">
        <v>275</v>
      </c>
      <c r="G143" s="19" t="s">
        <v>276</v>
      </c>
      <c r="H143" s="19" t="s">
        <v>166</v>
      </c>
      <c r="I143" s="20" t="s">
        <v>32</v>
      </c>
      <c r="J143" s="21">
        <v>1</v>
      </c>
      <c r="K143" s="39">
        <f>L143+M143</f>
        <v>10</v>
      </c>
      <c r="L143" s="38">
        <v>5</v>
      </c>
      <c r="M143" s="38">
        <v>5</v>
      </c>
    </row>
    <row r="144" spans="1:13" ht="57" customHeight="1" outlineLevel="3" x14ac:dyDescent="0.2">
      <c r="A144" s="54"/>
      <c r="B144" s="17"/>
      <c r="C144" s="18"/>
      <c r="D144" s="18"/>
      <c r="E144" s="18"/>
      <c r="F144" s="18" t="s">
        <v>277</v>
      </c>
      <c r="G144" s="22" t="s">
        <v>278</v>
      </c>
      <c r="H144" s="19" t="s">
        <v>169</v>
      </c>
      <c r="I144" s="20" t="s">
        <v>32</v>
      </c>
      <c r="J144" s="21">
        <v>1</v>
      </c>
      <c r="K144" s="39">
        <f>L144+M144</f>
        <v>10</v>
      </c>
      <c r="L144" s="38">
        <v>5</v>
      </c>
      <c r="M144" s="38">
        <v>5</v>
      </c>
    </row>
    <row r="145" spans="1:13" ht="15" outlineLevel="2" x14ac:dyDescent="0.2">
      <c r="A145" s="13"/>
      <c r="B145" s="13"/>
      <c r="C145" s="13"/>
      <c r="D145" s="13" t="s">
        <v>274</v>
      </c>
      <c r="E145" s="13" t="s">
        <v>170</v>
      </c>
      <c r="F145" s="13"/>
      <c r="G145" s="14"/>
      <c r="H145" s="14"/>
      <c r="I145" s="15"/>
      <c r="J145" s="15"/>
      <c r="K145" s="40">
        <f>SUM(K146:K147)</f>
        <v>15</v>
      </c>
      <c r="L145" s="40">
        <f t="shared" ref="L145:M145" si="62">SUM(L146:L147)</f>
        <v>10</v>
      </c>
      <c r="M145" s="40">
        <f t="shared" si="62"/>
        <v>5</v>
      </c>
    </row>
    <row r="146" spans="1:13" ht="42.75" customHeight="1" outlineLevel="3" x14ac:dyDescent="0.2">
      <c r="A146" s="56"/>
      <c r="B146" s="56"/>
      <c r="C146" s="56"/>
      <c r="D146" s="56"/>
      <c r="E146" s="56"/>
      <c r="F146" s="18" t="s">
        <v>279</v>
      </c>
      <c r="G146" s="19" t="s">
        <v>280</v>
      </c>
      <c r="H146" s="19" t="s">
        <v>161</v>
      </c>
      <c r="I146" s="20" t="s">
        <v>32</v>
      </c>
      <c r="J146" s="21">
        <v>1</v>
      </c>
      <c r="K146" s="39">
        <f>L146+M146</f>
        <v>10</v>
      </c>
      <c r="L146" s="38">
        <v>5</v>
      </c>
      <c r="M146" s="38">
        <v>5</v>
      </c>
    </row>
    <row r="147" spans="1:13" ht="28.5" customHeight="1" outlineLevel="3" x14ac:dyDescent="0.2">
      <c r="A147" s="56"/>
      <c r="B147" s="56"/>
      <c r="C147" s="56"/>
      <c r="D147" s="56"/>
      <c r="E147" s="56"/>
      <c r="F147" s="18" t="s">
        <v>281</v>
      </c>
      <c r="G147" s="58" t="s">
        <v>248</v>
      </c>
      <c r="H147" s="19" t="s">
        <v>236</v>
      </c>
      <c r="I147" s="20" t="s">
        <v>32</v>
      </c>
      <c r="J147" s="21">
        <v>1</v>
      </c>
      <c r="K147" s="39">
        <f>L147+M147</f>
        <v>5</v>
      </c>
      <c r="L147" s="38">
        <v>5</v>
      </c>
      <c r="M147" s="23">
        <v>0</v>
      </c>
    </row>
    <row r="148" spans="1:13" ht="15" outlineLevel="2" x14ac:dyDescent="0.2">
      <c r="A148" s="13"/>
      <c r="B148" s="13"/>
      <c r="C148" s="13"/>
      <c r="D148" s="13" t="s">
        <v>282</v>
      </c>
      <c r="E148" s="13" t="s">
        <v>283</v>
      </c>
      <c r="F148" s="13"/>
      <c r="G148" s="14"/>
      <c r="H148" s="14"/>
      <c r="I148" s="15"/>
      <c r="J148" s="15"/>
      <c r="K148" s="40">
        <f>SUM(K149:K150)</f>
        <v>12</v>
      </c>
      <c r="L148" s="40">
        <f t="shared" ref="L148:M148" si="63">SUM(L149:L150)</f>
        <v>7</v>
      </c>
      <c r="M148" s="40">
        <f t="shared" si="63"/>
        <v>5</v>
      </c>
    </row>
    <row r="149" spans="1:13" ht="70.5" customHeight="1" outlineLevel="3" x14ac:dyDescent="0.2">
      <c r="A149" s="17"/>
      <c r="B149" s="17"/>
      <c r="C149" s="18"/>
      <c r="D149" s="18"/>
      <c r="E149" s="18"/>
      <c r="F149" s="18" t="s">
        <v>284</v>
      </c>
      <c r="G149" s="58" t="s">
        <v>285</v>
      </c>
      <c r="H149" s="58" t="s">
        <v>186</v>
      </c>
      <c r="I149" s="24" t="s">
        <v>32</v>
      </c>
      <c r="J149" s="23">
        <v>1</v>
      </c>
      <c r="K149" s="39">
        <f>L149+M149</f>
        <v>10</v>
      </c>
      <c r="L149" s="38">
        <v>5</v>
      </c>
      <c r="M149" s="38">
        <v>5</v>
      </c>
    </row>
    <row r="150" spans="1:13" ht="28.5" customHeight="1" outlineLevel="3" x14ac:dyDescent="0.2">
      <c r="A150" s="54"/>
      <c r="B150" s="17"/>
      <c r="C150" s="18"/>
      <c r="D150" s="18"/>
      <c r="E150" s="18"/>
      <c r="F150" s="18" t="s">
        <v>286</v>
      </c>
      <c r="G150" s="58" t="s">
        <v>287</v>
      </c>
      <c r="H150" s="19" t="s">
        <v>236</v>
      </c>
      <c r="I150" s="24" t="s">
        <v>32</v>
      </c>
      <c r="J150" s="23">
        <v>1</v>
      </c>
      <c r="K150" s="39">
        <f>L150+M150</f>
        <v>2</v>
      </c>
      <c r="L150" s="38">
        <v>2</v>
      </c>
      <c r="M150" s="23">
        <v>0</v>
      </c>
    </row>
    <row r="151" spans="1:13" ht="15" outlineLevel="1" x14ac:dyDescent="0.2">
      <c r="A151" s="6"/>
      <c r="B151" s="6"/>
      <c r="C151" s="7" t="s">
        <v>288</v>
      </c>
      <c r="D151" s="7"/>
      <c r="E151" s="7"/>
      <c r="F151" s="7"/>
      <c r="G151" s="8"/>
      <c r="H151" s="8"/>
      <c r="I151" s="9"/>
      <c r="J151" s="10"/>
      <c r="K151" s="41">
        <f>K152+K154+K156+K161</f>
        <v>87</v>
      </c>
      <c r="L151" s="41">
        <f>L152+L154+L156+L161</f>
        <v>47</v>
      </c>
      <c r="M151" s="41">
        <f>M152+M154+M156+M161</f>
        <v>40</v>
      </c>
    </row>
    <row r="152" spans="1:13" ht="15" customHeight="1" outlineLevel="2" x14ac:dyDescent="0.2">
      <c r="A152" s="13"/>
      <c r="B152" s="13"/>
      <c r="C152" s="13"/>
      <c r="D152" s="13" t="s">
        <v>289</v>
      </c>
      <c r="E152" s="13" t="s">
        <v>290</v>
      </c>
      <c r="F152" s="13"/>
      <c r="G152" s="14"/>
      <c r="H152" s="14"/>
      <c r="I152" s="15"/>
      <c r="J152" s="15"/>
      <c r="K152" s="40">
        <f>SUM(K153:K153)</f>
        <v>5</v>
      </c>
      <c r="L152" s="40">
        <f t="shared" ref="L152:M152" si="64">SUM(L153:L153)</f>
        <v>5</v>
      </c>
      <c r="M152" s="40">
        <f t="shared" si="64"/>
        <v>0</v>
      </c>
    </row>
    <row r="153" spans="1:13" ht="63.75" customHeight="1" outlineLevel="3" x14ac:dyDescent="0.2">
      <c r="A153" s="56"/>
      <c r="B153" s="56"/>
      <c r="C153" s="56"/>
      <c r="D153" s="56"/>
      <c r="E153" s="56"/>
      <c r="F153" s="67" t="s">
        <v>291</v>
      </c>
      <c r="G153" s="19" t="s">
        <v>292</v>
      </c>
      <c r="H153" s="19" t="s">
        <v>191</v>
      </c>
      <c r="I153" s="20" t="s">
        <v>32</v>
      </c>
      <c r="J153" s="21">
        <v>1</v>
      </c>
      <c r="K153" s="39">
        <f>L153+M153</f>
        <v>5</v>
      </c>
      <c r="L153" s="38">
        <v>5</v>
      </c>
      <c r="M153" s="23">
        <v>0</v>
      </c>
    </row>
    <row r="154" spans="1:13" ht="15" customHeight="1" outlineLevel="2" x14ac:dyDescent="0.2">
      <c r="A154" s="13"/>
      <c r="B154" s="13"/>
      <c r="C154" s="13"/>
      <c r="D154" s="13" t="s">
        <v>293</v>
      </c>
      <c r="E154" s="13" t="s">
        <v>151</v>
      </c>
      <c r="F154" s="13"/>
      <c r="G154" s="14"/>
      <c r="H154" s="14"/>
      <c r="I154" s="15"/>
      <c r="J154" s="15"/>
      <c r="K154" s="40">
        <f>SUM(K155)</f>
        <v>8</v>
      </c>
      <c r="L154" s="40">
        <f t="shared" ref="L154:M154" si="65">SUM(L155)</f>
        <v>8</v>
      </c>
      <c r="M154" s="40">
        <f t="shared" si="65"/>
        <v>0</v>
      </c>
    </row>
    <row r="155" spans="1:13" ht="42.75" customHeight="1" outlineLevel="3" x14ac:dyDescent="0.2">
      <c r="A155" s="56"/>
      <c r="B155" s="56"/>
      <c r="C155" s="56"/>
      <c r="D155" s="56"/>
      <c r="E155" s="56"/>
      <c r="F155" s="67" t="s">
        <v>294</v>
      </c>
      <c r="G155" s="19" t="s">
        <v>295</v>
      </c>
      <c r="H155" s="19" t="s">
        <v>154</v>
      </c>
      <c r="I155" s="20" t="s">
        <v>32</v>
      </c>
      <c r="J155" s="21">
        <v>1</v>
      </c>
      <c r="K155" s="39">
        <f>L155+M155</f>
        <v>8</v>
      </c>
      <c r="L155" s="38">
        <v>8</v>
      </c>
      <c r="M155" s="23">
        <v>0</v>
      </c>
    </row>
    <row r="156" spans="1:13" ht="15" customHeight="1" outlineLevel="2" x14ac:dyDescent="0.2">
      <c r="A156" s="13"/>
      <c r="B156" s="13"/>
      <c r="C156" s="13"/>
      <c r="D156" s="13" t="s">
        <v>296</v>
      </c>
      <c r="E156" s="13" t="s">
        <v>207</v>
      </c>
      <c r="F156" s="13"/>
      <c r="G156" s="14"/>
      <c r="H156" s="14"/>
      <c r="I156" s="15"/>
      <c r="J156" s="15"/>
      <c r="K156" s="40">
        <f>SUM(K157:K160)</f>
        <v>58</v>
      </c>
      <c r="L156" s="40">
        <f t="shared" ref="L156:M156" si="66">SUM(L157:L160)</f>
        <v>23</v>
      </c>
      <c r="M156" s="40">
        <f t="shared" si="66"/>
        <v>35</v>
      </c>
    </row>
    <row r="157" spans="1:13" ht="80.25" customHeight="1" outlineLevel="3" x14ac:dyDescent="0.2">
      <c r="A157" s="56"/>
      <c r="B157" s="56"/>
      <c r="C157" s="56"/>
      <c r="D157" s="56"/>
      <c r="E157" s="56"/>
      <c r="F157" s="67" t="s">
        <v>297</v>
      </c>
      <c r="G157" s="58" t="s">
        <v>298</v>
      </c>
      <c r="H157" s="19" t="s">
        <v>161</v>
      </c>
      <c r="I157" s="24" t="s">
        <v>32</v>
      </c>
      <c r="J157" s="23">
        <v>1</v>
      </c>
      <c r="K157" s="39">
        <f>L157+M157</f>
        <v>10</v>
      </c>
      <c r="L157" s="38">
        <v>5</v>
      </c>
      <c r="M157" s="38">
        <v>5</v>
      </c>
    </row>
    <row r="158" spans="1:13" ht="62.25" customHeight="1" outlineLevel="3" x14ac:dyDescent="0.2">
      <c r="A158" s="56"/>
      <c r="B158" s="56"/>
      <c r="C158" s="56"/>
      <c r="D158" s="56"/>
      <c r="E158" s="56"/>
      <c r="F158" s="67" t="s">
        <v>299</v>
      </c>
      <c r="G158" s="58" t="s">
        <v>300</v>
      </c>
      <c r="H158" s="19" t="s">
        <v>301</v>
      </c>
      <c r="I158" s="24" t="s">
        <v>32</v>
      </c>
      <c r="J158" s="23">
        <v>1</v>
      </c>
      <c r="K158" s="39">
        <f t="shared" ref="K158:K160" si="67">L158+M158</f>
        <v>28</v>
      </c>
      <c r="L158" s="38">
        <v>8</v>
      </c>
      <c r="M158" s="38">
        <v>20</v>
      </c>
    </row>
    <row r="159" spans="1:13" ht="51.75" customHeight="1" outlineLevel="3" x14ac:dyDescent="0.2">
      <c r="A159" s="56"/>
      <c r="B159" s="56"/>
      <c r="C159" s="56"/>
      <c r="D159" s="56"/>
      <c r="E159" s="56"/>
      <c r="F159" s="67" t="s">
        <v>302</v>
      </c>
      <c r="G159" s="58" t="s">
        <v>303</v>
      </c>
      <c r="H159" s="19" t="s">
        <v>161</v>
      </c>
      <c r="I159" s="24" t="s">
        <v>32</v>
      </c>
      <c r="J159" s="23">
        <v>1</v>
      </c>
      <c r="K159" s="39">
        <f t="shared" si="67"/>
        <v>15</v>
      </c>
      <c r="L159" s="38">
        <v>5</v>
      </c>
      <c r="M159" s="38">
        <v>10</v>
      </c>
    </row>
    <row r="160" spans="1:13" ht="56.25" customHeight="1" outlineLevel="3" x14ac:dyDescent="0.2">
      <c r="A160" s="56"/>
      <c r="B160" s="56"/>
      <c r="C160" s="56"/>
      <c r="D160" s="56"/>
      <c r="E160" s="56"/>
      <c r="F160" s="67" t="s">
        <v>304</v>
      </c>
      <c r="G160" s="58" t="s">
        <v>305</v>
      </c>
      <c r="H160" s="19" t="s">
        <v>236</v>
      </c>
      <c r="I160" s="24" t="s">
        <v>32</v>
      </c>
      <c r="J160" s="23">
        <v>1</v>
      </c>
      <c r="K160" s="39">
        <f t="shared" si="67"/>
        <v>5</v>
      </c>
      <c r="L160" s="38">
        <v>5</v>
      </c>
      <c r="M160" s="23">
        <v>0</v>
      </c>
    </row>
    <row r="161" spans="1:13" ht="15" customHeight="1" outlineLevel="2" x14ac:dyDescent="0.2">
      <c r="A161" s="13"/>
      <c r="B161" s="13"/>
      <c r="C161" s="13"/>
      <c r="D161" s="13" t="s">
        <v>306</v>
      </c>
      <c r="E161" s="13" t="s">
        <v>269</v>
      </c>
      <c r="F161" s="13"/>
      <c r="G161" s="14"/>
      <c r="H161" s="14"/>
      <c r="I161" s="15"/>
      <c r="J161" s="15"/>
      <c r="K161" s="40">
        <f>SUM(K162:K163)</f>
        <v>16</v>
      </c>
      <c r="L161" s="40">
        <f t="shared" ref="L161:M161" si="68">SUM(L162:L163)</f>
        <v>11</v>
      </c>
      <c r="M161" s="40">
        <f t="shared" si="68"/>
        <v>5</v>
      </c>
    </row>
    <row r="162" spans="1:13" ht="61.5" customHeight="1" outlineLevel="3" x14ac:dyDescent="0.2">
      <c r="A162" s="56"/>
      <c r="B162" s="56"/>
      <c r="C162" s="56"/>
      <c r="D162" s="56"/>
      <c r="E162" s="56"/>
      <c r="F162" s="67" t="s">
        <v>307</v>
      </c>
      <c r="G162" s="58" t="s">
        <v>308</v>
      </c>
      <c r="H162" s="58" t="s">
        <v>186</v>
      </c>
      <c r="I162" s="20" t="s">
        <v>32</v>
      </c>
      <c r="J162" s="21">
        <v>1</v>
      </c>
      <c r="K162" s="39">
        <f>L162+M162</f>
        <v>15</v>
      </c>
      <c r="L162" s="38">
        <v>10</v>
      </c>
      <c r="M162" s="38">
        <v>5</v>
      </c>
    </row>
    <row r="163" spans="1:13" ht="29.25" customHeight="1" outlineLevel="3" x14ac:dyDescent="0.2">
      <c r="A163" s="64"/>
      <c r="B163" s="64"/>
      <c r="C163" s="64"/>
      <c r="D163" s="64"/>
      <c r="E163" s="64"/>
      <c r="F163" s="67" t="s">
        <v>309</v>
      </c>
      <c r="G163" s="61" t="s">
        <v>273</v>
      </c>
      <c r="H163" s="19" t="s">
        <v>236</v>
      </c>
      <c r="I163" s="20" t="s">
        <v>32</v>
      </c>
      <c r="J163" s="21">
        <v>1</v>
      </c>
      <c r="K163" s="39">
        <f>L163+M163</f>
        <v>1</v>
      </c>
      <c r="L163" s="38">
        <v>1</v>
      </c>
      <c r="M163" s="23">
        <v>0</v>
      </c>
    </row>
    <row r="164" spans="1:13" ht="18" customHeight="1" x14ac:dyDescent="0.2">
      <c r="A164" s="2" t="s">
        <v>310</v>
      </c>
      <c r="B164" s="2"/>
      <c r="C164" s="2"/>
      <c r="D164" s="2"/>
      <c r="E164" s="3"/>
      <c r="F164" s="3"/>
      <c r="G164" s="3"/>
      <c r="H164" s="3"/>
      <c r="I164" s="4"/>
      <c r="J164" s="51"/>
      <c r="K164" s="42">
        <f>K35+K13</f>
        <v>3384</v>
      </c>
      <c r="L164" s="42">
        <f t="shared" ref="L164:M164" si="69">L35+L13</f>
        <v>1549</v>
      </c>
      <c r="M164" s="42">
        <f t="shared" si="69"/>
        <v>1835</v>
      </c>
    </row>
    <row r="165" spans="1:13" ht="18" customHeight="1" x14ac:dyDescent="0.2">
      <c r="A165" s="2" t="s">
        <v>311</v>
      </c>
      <c r="B165" s="76">
        <v>0.2</v>
      </c>
      <c r="C165" s="2"/>
      <c r="D165" s="2"/>
      <c r="E165" s="3"/>
      <c r="F165" s="3"/>
      <c r="G165" s="3" t="s">
        <v>312</v>
      </c>
      <c r="H165" s="3"/>
      <c r="I165" s="4"/>
      <c r="J165" s="4"/>
      <c r="K165" s="42">
        <f>ROUND(K164*B165,0)</f>
        <v>677</v>
      </c>
      <c r="L165" s="42">
        <f>ROUND(L164*B165,0)</f>
        <v>310</v>
      </c>
      <c r="M165" s="42">
        <f>ROUND(M164*B165,0)</f>
        <v>367</v>
      </c>
    </row>
    <row r="166" spans="1:13" ht="18" customHeight="1" x14ac:dyDescent="0.2">
      <c r="A166" s="2" t="s">
        <v>313</v>
      </c>
      <c r="B166" s="2"/>
      <c r="C166" s="2"/>
      <c r="D166" s="2"/>
      <c r="E166" s="3"/>
      <c r="F166" s="3"/>
      <c r="G166" s="3"/>
      <c r="H166" s="3"/>
      <c r="I166" s="4"/>
      <c r="J166" s="5"/>
      <c r="K166" s="42">
        <f>K165+K164</f>
        <v>4061</v>
      </c>
      <c r="L166" s="42">
        <f t="shared" ref="L166:M166" si="70">L165+L164</f>
        <v>1859</v>
      </c>
      <c r="M166" s="42">
        <f t="shared" si="70"/>
        <v>2202</v>
      </c>
    </row>
    <row r="167" spans="1:13" x14ac:dyDescent="0.2">
      <c r="A167" s="43"/>
      <c r="B167" s="37"/>
      <c r="C167" s="25"/>
      <c r="D167" s="25"/>
      <c r="E167" s="26"/>
      <c r="F167" s="26"/>
      <c r="G167" s="26"/>
      <c r="H167" s="26"/>
      <c r="I167" s="37"/>
      <c r="J167" s="37"/>
      <c r="K167" s="37"/>
      <c r="L167" s="37"/>
      <c r="M167" s="37"/>
    </row>
    <row r="168" spans="1:13" x14ac:dyDescent="0.2">
      <c r="A168" s="43"/>
      <c r="B168" s="37"/>
      <c r="C168" s="25"/>
      <c r="D168" s="25"/>
      <c r="E168" s="26"/>
      <c r="F168" s="26"/>
      <c r="G168" s="26"/>
      <c r="H168" s="26"/>
      <c r="I168" s="37"/>
      <c r="J168" s="37"/>
      <c r="K168" s="37"/>
      <c r="L168" s="37"/>
      <c r="M168" s="37"/>
    </row>
    <row r="169" spans="1:13" x14ac:dyDescent="0.2">
      <c r="A169" s="43"/>
      <c r="B169" s="37"/>
      <c r="C169" s="25"/>
      <c r="D169" s="27" t="s">
        <v>314</v>
      </c>
      <c r="E169" s="26"/>
      <c r="F169" s="28"/>
      <c r="G169" s="26"/>
      <c r="H169" s="28" t="s">
        <v>315</v>
      </c>
      <c r="I169" s="37"/>
      <c r="J169" s="37"/>
      <c r="K169" s="37"/>
      <c r="L169" s="37"/>
      <c r="M169" s="37"/>
    </row>
    <row r="170" spans="1:13" x14ac:dyDescent="0.2">
      <c r="A170" s="43"/>
      <c r="B170" s="37"/>
      <c r="C170" s="25"/>
      <c r="D170" s="25" t="s">
        <v>316</v>
      </c>
      <c r="E170" s="26"/>
      <c r="F170" s="26" t="s">
        <v>317</v>
      </c>
      <c r="G170" s="26"/>
      <c r="H170" s="26" t="s">
        <v>318</v>
      </c>
      <c r="I170" s="37"/>
      <c r="J170" s="37"/>
      <c r="K170" s="37"/>
      <c r="L170" s="37"/>
      <c r="M170" s="37"/>
    </row>
    <row r="171" spans="1:13" x14ac:dyDescent="0.2">
      <c r="A171" s="43"/>
      <c r="B171" s="37"/>
      <c r="C171" s="25"/>
      <c r="D171" s="25"/>
      <c r="E171" s="26"/>
      <c r="F171" s="26"/>
      <c r="G171" s="26"/>
      <c r="H171" s="26"/>
      <c r="I171" s="37"/>
      <c r="J171" s="37"/>
      <c r="K171" s="37"/>
      <c r="L171" s="37"/>
      <c r="M171" s="37"/>
    </row>
    <row r="172" spans="1:13" x14ac:dyDescent="0.2">
      <c r="A172" s="43"/>
      <c r="B172" s="37"/>
      <c r="C172" s="25"/>
      <c r="D172" s="25"/>
      <c r="E172" s="26" t="s">
        <v>319</v>
      </c>
      <c r="F172" s="26"/>
      <c r="G172" s="26"/>
      <c r="H172" s="26"/>
      <c r="I172" s="37"/>
      <c r="J172" s="37"/>
      <c r="K172" s="37"/>
      <c r="L172" s="37"/>
      <c r="M172" s="37"/>
    </row>
    <row r="173" spans="1:13" x14ac:dyDescent="0.2">
      <c r="A173" s="44"/>
      <c r="B173" s="32"/>
      <c r="C173" s="27"/>
      <c r="D173" s="27"/>
      <c r="E173" s="28"/>
      <c r="F173" s="28"/>
      <c r="G173" s="28"/>
      <c r="H173" s="28"/>
      <c r="I173" s="32"/>
      <c r="J173" s="32"/>
      <c r="K173" s="32"/>
      <c r="L173" s="32"/>
      <c r="M173" s="32"/>
    </row>
    <row r="175" spans="1:13" ht="15" x14ac:dyDescent="0.2">
      <c r="B175" s="40"/>
      <c r="C175" s="30" t="s">
        <v>320</v>
      </c>
    </row>
    <row r="176" spans="1:13" x14ac:dyDescent="0.2">
      <c r="B176" s="50"/>
      <c r="C176" s="30" t="s">
        <v>321</v>
      </c>
    </row>
  </sheetData>
  <mergeCells count="5">
    <mergeCell ref="K10:K11"/>
    <mergeCell ref="L10:M10"/>
    <mergeCell ref="A10:C11"/>
    <mergeCell ref="D10:E10"/>
    <mergeCell ref="F10:J10"/>
  </mergeCells>
  <pageMargins left="0.7" right="0.7" top="0.75" bottom="0.75" header="0.3" footer="0.3"/>
  <pageSetup paperSize="9" scale="51"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Пояснения по заполнению</vt:lpstr>
      <vt:lpstr>техн</vt:lpstr>
      <vt:lpstr>ТКП с подписью</vt:lpstr>
      <vt:lpstr>'ТКП с подписью'!Print_Area</vt:lpstr>
    </vt:vector>
  </TitlesOfParts>
  <Company>PolusGold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Прядкина Наталья Николаевна</dc:creator>
  <cp:lastModifiedBy>Veselin Stamatov</cp:lastModifiedBy>
  <cp:lastPrinted>2021-12-06T11:56:58Z</cp:lastPrinted>
  <dcterms:created xsi:type="dcterms:W3CDTF">2017-07-01T15:18:09Z</dcterms:created>
  <dcterms:modified xsi:type="dcterms:W3CDTF">2021-12-06T11:57:13Z</dcterms:modified>
</cp:coreProperties>
</file>