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bookViews>
    <workbookView xWindow="0" yWindow="0" windowWidth="10995" windowHeight="5175"/>
  </bookViews>
  <sheets>
    <sheet name="Bangladesh" sheetId="3" r:id="rId1"/>
    <sheet name="Pakistan" sheetId="4" r:id="rId2"/>
    <sheet name="Bangladesh Census" sheetId="10" r:id="rId3"/>
    <sheet name="1972 Census" sheetId="6" r:id="rId4"/>
    <sheet name="1981 Census" sheetId="7" r:id="rId5"/>
    <sheet name="1998 Census" sheetId="8" r:id="rId6"/>
    <sheet name="2017 Census" sheetId="9" r:id="rId7"/>
    <sheet name="Charts" sheetId="5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5" i="4" l="1"/>
  <c r="E54" i="4"/>
  <c r="E53" i="4"/>
  <c r="E52" i="4"/>
  <c r="E51" i="4"/>
  <c r="E50" i="4"/>
  <c r="E49" i="4"/>
  <c r="G55" i="4"/>
  <c r="G54" i="4"/>
  <c r="G53" i="4"/>
  <c r="G52" i="4"/>
  <c r="G51" i="4"/>
  <c r="G50" i="4"/>
  <c r="G49" i="4"/>
  <c r="I55" i="4"/>
  <c r="I54" i="4"/>
  <c r="I53" i="4"/>
  <c r="I52" i="4"/>
  <c r="I51" i="4"/>
  <c r="I50" i="4"/>
  <c r="I49" i="4"/>
  <c r="C35" i="4"/>
  <c r="C36" i="4"/>
  <c r="C37" i="4"/>
  <c r="C38" i="4"/>
  <c r="C39" i="4"/>
  <c r="C40" i="4"/>
  <c r="C41" i="4"/>
  <c r="C42" i="4"/>
  <c r="C43" i="4"/>
  <c r="C44" i="4"/>
  <c r="B35" i="4"/>
  <c r="B36" i="4"/>
  <c r="B37" i="4"/>
  <c r="B38" i="4"/>
  <c r="B39" i="4"/>
  <c r="B40" i="4"/>
  <c r="B41" i="4"/>
  <c r="B42" i="4"/>
  <c r="B43" i="4"/>
  <c r="B44" i="4"/>
  <c r="C20" i="4"/>
  <c r="C21" i="4"/>
  <c r="C22" i="4"/>
  <c r="C23" i="4"/>
  <c r="C24" i="4"/>
  <c r="C25" i="4"/>
  <c r="C26" i="4"/>
  <c r="C27" i="4"/>
  <c r="C28" i="4"/>
  <c r="C29" i="4"/>
  <c r="C19" i="4"/>
  <c r="C34" i="3"/>
  <c r="C35" i="3"/>
  <c r="C36" i="3"/>
  <c r="C37" i="3"/>
  <c r="C38" i="3"/>
  <c r="C39" i="3"/>
  <c r="C40" i="3"/>
  <c r="C41" i="3"/>
  <c r="C42" i="3"/>
  <c r="C43" i="3"/>
  <c r="C33" i="3"/>
  <c r="C28" i="3"/>
  <c r="C27" i="3"/>
  <c r="C26" i="3"/>
  <c r="C25" i="3"/>
  <c r="C24" i="3"/>
  <c r="C23" i="3"/>
  <c r="C22" i="3"/>
  <c r="C21" i="3"/>
  <c r="C20" i="3"/>
  <c r="C19" i="3"/>
  <c r="C18" i="3"/>
  <c r="I73" i="3"/>
  <c r="I74" i="3"/>
  <c r="I75" i="3"/>
  <c r="I76" i="3"/>
  <c r="I77" i="3"/>
  <c r="I78" i="3"/>
  <c r="I79" i="3"/>
  <c r="I80" i="3"/>
  <c r="I81" i="3"/>
  <c r="I82" i="3"/>
  <c r="I72" i="3"/>
  <c r="I57" i="3"/>
  <c r="I58" i="3"/>
  <c r="I59" i="3"/>
  <c r="I60" i="3"/>
  <c r="I61" i="3"/>
  <c r="I62" i="3"/>
  <c r="I63" i="3"/>
  <c r="I64" i="3"/>
  <c r="I65" i="3"/>
  <c r="I66" i="3"/>
  <c r="I56" i="3"/>
  <c r="B72" i="3" l="1"/>
  <c r="B71" i="3"/>
  <c r="B70" i="3"/>
  <c r="B69" i="3"/>
  <c r="B68" i="3"/>
  <c r="C68" i="3" s="1"/>
  <c r="B67" i="3"/>
  <c r="B66" i="3"/>
  <c r="C70" i="3" s="1"/>
  <c r="B65" i="3"/>
  <c r="C65" i="3" s="1"/>
  <c r="B64" i="3"/>
  <c r="C64" i="3" s="1"/>
  <c r="B63" i="3"/>
  <c r="B73" i="3"/>
  <c r="C73" i="3" s="1"/>
  <c r="C49" i="3"/>
  <c r="C50" i="3"/>
  <c r="C51" i="3"/>
  <c r="C52" i="3"/>
  <c r="C53" i="3"/>
  <c r="C54" i="3"/>
  <c r="C55" i="3"/>
  <c r="C56" i="3"/>
  <c r="C57" i="3"/>
  <c r="C58" i="3"/>
  <c r="C48" i="3"/>
  <c r="B34" i="4"/>
  <c r="C34" i="4"/>
  <c r="C67" i="3" l="1"/>
  <c r="C71" i="3"/>
  <c r="C72" i="3"/>
  <c r="C66" i="3"/>
  <c r="C63" i="3"/>
  <c r="C69" i="3"/>
  <c r="B42" i="3" l="1"/>
  <c r="B41" i="3"/>
  <c r="B40" i="3"/>
  <c r="B39" i="3"/>
  <c r="B38" i="3"/>
  <c r="B37" i="3"/>
  <c r="B36" i="3"/>
  <c r="B35" i="3"/>
  <c r="B34" i="3"/>
  <c r="B33" i="3"/>
  <c r="B43" i="3"/>
</calcChain>
</file>

<file path=xl/sharedStrings.xml><?xml version="1.0" encoding="utf-8"?>
<sst xmlns="http://schemas.openxmlformats.org/spreadsheetml/2006/main" count="413" uniqueCount="94">
  <si>
    <t>Year</t>
  </si>
  <si>
    <t>Total Population</t>
  </si>
  <si>
    <t>Bangladesh</t>
  </si>
  <si>
    <t>Pakistan</t>
  </si>
  <si>
    <t>Male Population</t>
  </si>
  <si>
    <t>Female Population</t>
  </si>
  <si>
    <t>Percentage</t>
  </si>
  <si>
    <t>Pecentage</t>
  </si>
  <si>
    <t xml:space="preserve">Region/Province </t>
  </si>
  <si>
    <t>Total Male</t>
  </si>
  <si>
    <t>Total Female</t>
  </si>
  <si>
    <t>Urban</t>
  </si>
  <si>
    <t>Rural</t>
  </si>
  <si>
    <t>Islamabad</t>
  </si>
  <si>
    <t>Punjab</t>
  </si>
  <si>
    <t>Sindh</t>
  </si>
  <si>
    <t>Khyber Pakhtunkhwa</t>
  </si>
  <si>
    <t>Balochistan</t>
  </si>
  <si>
    <t>FATA</t>
  </si>
  <si>
    <t xml:space="preserve">Pakistan </t>
  </si>
  <si>
    <t>Total - 1972 CENSUS</t>
  </si>
  <si>
    <t>Total - 1981 CENSUS</t>
  </si>
  <si>
    <t>-</t>
  </si>
  <si>
    <t>Total - 1998 CENSUS</t>
  </si>
  <si>
    <t>Total - 2017 CENSUS</t>
  </si>
  <si>
    <t>Rular Population</t>
  </si>
  <si>
    <t>Urban Population</t>
  </si>
  <si>
    <t>Division</t>
  </si>
  <si>
    <t>Barisal</t>
  </si>
  <si>
    <t>Chittagong</t>
  </si>
  <si>
    <t>Dhaka</t>
  </si>
  <si>
    <t>Khulna</t>
  </si>
  <si>
    <t>Rajshahi</t>
  </si>
  <si>
    <t>Rangpur</t>
  </si>
  <si>
    <t>Sylhet</t>
  </si>
  <si>
    <t>Census</t>
  </si>
  <si>
    <t>Years</t>
  </si>
  <si>
    <t xml:space="preserve">Total Population </t>
  </si>
  <si>
    <t xml:space="preserve">Literacy ratio </t>
  </si>
  <si>
    <t>Literate Population</t>
  </si>
  <si>
    <t>Literacy Male ratio</t>
  </si>
  <si>
    <t>Literacy Female ratio</t>
  </si>
  <si>
    <t>Literate FemalePopulation</t>
  </si>
  <si>
    <t>Literate Male Population</t>
  </si>
  <si>
    <t xml:space="preserve">Literacy Rate (10 Years and Above)-Pakistan and Provinces </t>
  </si>
  <si>
    <t>2013-2014</t>
  </si>
  <si>
    <t xml:space="preserve">Male </t>
  </si>
  <si>
    <t>Female</t>
  </si>
  <si>
    <t>Total</t>
  </si>
  <si>
    <t>KPK</t>
  </si>
  <si>
    <t>2014-2015</t>
  </si>
  <si>
    <t>Male</t>
  </si>
  <si>
    <t>Percent</t>
  </si>
  <si>
    <t>Description</t>
  </si>
  <si>
    <t>Rular</t>
  </si>
  <si>
    <t xml:space="preserve">Female </t>
  </si>
  <si>
    <t>Both</t>
  </si>
  <si>
    <t>Literacy Assessment Survey 2011</t>
  </si>
  <si>
    <t>Literacy rate(11-45 years)</t>
  </si>
  <si>
    <t>Labour Force Rate</t>
  </si>
  <si>
    <t>(% of total population 15+)</t>
  </si>
  <si>
    <t>2009-2010</t>
  </si>
  <si>
    <t>2010-2011</t>
  </si>
  <si>
    <t>2012-2013</t>
  </si>
  <si>
    <t>2017-2018</t>
  </si>
  <si>
    <t>Both sexes</t>
  </si>
  <si>
    <t>Labour force total</t>
  </si>
  <si>
    <t>Labour force rate</t>
  </si>
  <si>
    <t>Employment to population ratio</t>
  </si>
  <si>
    <t>Unemployment rate</t>
  </si>
  <si>
    <t>Employed Labour force total</t>
  </si>
  <si>
    <t>Umemployed Labour force total</t>
  </si>
  <si>
    <t>Umemployed Labour force ratio</t>
  </si>
  <si>
    <t>Employed Labour force ratio</t>
  </si>
  <si>
    <t>2015-2016</t>
  </si>
  <si>
    <t>2018-2019</t>
  </si>
  <si>
    <t>KPK including merged area</t>
  </si>
  <si>
    <t>KPK excluding merged area</t>
  </si>
  <si>
    <t>Population</t>
  </si>
  <si>
    <t>2009-10</t>
  </si>
  <si>
    <t>2010-11</t>
  </si>
  <si>
    <t>2011-12*</t>
  </si>
  <si>
    <t>2012-13</t>
  </si>
  <si>
    <t>2013-14</t>
  </si>
  <si>
    <t>2014-15</t>
  </si>
  <si>
    <t>2017-18</t>
  </si>
  <si>
    <t>Unemployment Rate %</t>
  </si>
  <si>
    <t>Labour participation rate %</t>
  </si>
  <si>
    <t>Working Age Population</t>
  </si>
  <si>
    <t>Labour Force</t>
  </si>
  <si>
    <t>Employed Labour Force</t>
  </si>
  <si>
    <t>Unemployed Labour Force</t>
  </si>
  <si>
    <t>Mid Year</t>
  </si>
  <si>
    <t>(value in million)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</si>
</sst>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0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ABCF7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7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9" fontId="1" fillId="0" borderId="0" applyFont="0" applyFill="0" applyBorder="0" applyAlignment="0" applyProtection="0"/>
    <xf numFmtId="0" fontId="6" fillId="5" borderId="0" applyNumberFormat="0" applyBorder="0" applyAlignment="0" applyProtection="0"/>
    <xf numFmtId="0" fontId="7" fillId="6" borderId="8" applyNumberFormat="0" applyAlignment="0" applyProtection="0"/>
    <xf numFmtId="0" fontId="1" fillId="7" borderId="9" applyNumberFormat="0" applyFont="0" applyAlignment="0" applyProtection="0"/>
    <xf numFmtId="0" fontId="8" fillId="8" borderId="0" applyNumberFormat="0" applyBorder="0" applyAlignment="0" applyProtection="0"/>
    <xf numFmtId="0" fontId="10" fillId="10" borderId="11" applyNumberFormat="0" applyAlignment="0" applyProtection="0"/>
    <xf numFmtId="0" fontId="1" fillId="11" borderId="0" applyNumberFormat="0" applyBorder="0" applyAlignment="0" applyProtection="0"/>
  </cellStyleXfs>
  <cellXfs count="76">
    <xf numFmtId="0" fontId="0" fillId="0" borderId="0" xfId="0"/>
    <xf numFmtId="0" fontId="4" fillId="0" borderId="0" xfId="0" applyFont="1"/>
    <xf numFmtId="164" fontId="0" fillId="0" borderId="0" xfId="1" applyNumberFormat="1" applyFont="1"/>
    <xf numFmtId="164" fontId="0" fillId="0" borderId="1" xfId="1" applyNumberFormat="1" applyFont="1" applyBorder="1"/>
    <xf numFmtId="164" fontId="0" fillId="0" borderId="2" xfId="1" applyNumberFormat="1" applyFont="1" applyBorder="1"/>
    <xf numFmtId="0" fontId="0" fillId="0" borderId="5" xfId="0" applyBorder="1"/>
    <xf numFmtId="0" fontId="0" fillId="0" borderId="6" xfId="0" applyBorder="1"/>
    <xf numFmtId="165" fontId="0" fillId="0" borderId="5" xfId="4" applyNumberFormat="1" applyFont="1" applyBorder="1"/>
    <xf numFmtId="165" fontId="0" fillId="0" borderId="6" xfId="4" applyNumberFormat="1" applyFont="1" applyBorder="1"/>
    <xf numFmtId="165" fontId="0" fillId="0" borderId="4" xfId="4" applyNumberFormat="1" applyFont="1" applyBorder="1"/>
    <xf numFmtId="0" fontId="0" fillId="0" borderId="0" xfId="0" applyBorder="1"/>
    <xf numFmtId="164" fontId="0" fillId="0" borderId="0" xfId="1" applyNumberFormat="1" applyFont="1" applyBorder="1"/>
    <xf numFmtId="165" fontId="0" fillId="0" borderId="0" xfId="4" applyNumberFormat="1" applyFont="1" applyBorder="1"/>
    <xf numFmtId="0" fontId="5" fillId="0" borderId="0" xfId="0" applyFont="1"/>
    <xf numFmtId="0" fontId="5" fillId="7" borderId="3" xfId="7" applyFont="1" applyBorder="1"/>
    <xf numFmtId="0" fontId="5" fillId="7" borderId="4" xfId="7" applyFont="1" applyBorder="1"/>
    <xf numFmtId="0" fontId="5" fillId="9" borderId="10" xfId="7" applyFont="1" applyFill="1" applyBorder="1"/>
    <xf numFmtId="0" fontId="5" fillId="0" borderId="5" xfId="0" applyFont="1" applyBorder="1"/>
    <xf numFmtId="0" fontId="5" fillId="0" borderId="6" xfId="0" applyFont="1" applyBorder="1"/>
    <xf numFmtId="164" fontId="0" fillId="0" borderId="5" xfId="1" applyNumberFormat="1" applyFont="1" applyBorder="1"/>
    <xf numFmtId="164" fontId="0" fillId="0" borderId="6" xfId="1" applyNumberFormat="1" applyFont="1" applyBorder="1"/>
    <xf numFmtId="164" fontId="0" fillId="0" borderId="4" xfId="1" applyNumberFormat="1" applyFont="1" applyBorder="1"/>
    <xf numFmtId="0" fontId="5" fillId="4" borderId="3" xfId="2" applyFont="1" applyFill="1" applyBorder="1"/>
    <xf numFmtId="0" fontId="5" fillId="4" borderId="7" xfId="2" applyFont="1" applyFill="1" applyBorder="1"/>
    <xf numFmtId="165" fontId="5" fillId="4" borderId="3" xfId="4" applyNumberFormat="1" applyFont="1" applyFill="1" applyBorder="1"/>
    <xf numFmtId="0" fontId="5" fillId="2" borderId="3" xfId="2" applyFont="1" applyBorder="1"/>
    <xf numFmtId="0" fontId="5" fillId="2" borderId="7" xfId="2" applyFont="1" applyBorder="1"/>
    <xf numFmtId="0" fontId="5" fillId="3" borderId="3" xfId="3" applyFont="1" applyBorder="1"/>
    <xf numFmtId="0" fontId="9" fillId="5" borderId="3" xfId="5" applyFont="1" applyBorder="1"/>
    <xf numFmtId="0" fontId="9" fillId="3" borderId="3" xfId="3" applyFont="1" applyBorder="1"/>
    <xf numFmtId="0" fontId="9" fillId="2" borderId="3" xfId="2" applyFont="1" applyBorder="1"/>
    <xf numFmtId="0" fontId="9" fillId="4" borderId="3" xfId="0" applyFont="1" applyFill="1" applyBorder="1"/>
    <xf numFmtId="0" fontId="9" fillId="4" borderId="7" xfId="0" applyFont="1" applyFill="1" applyBorder="1"/>
    <xf numFmtId="0" fontId="9" fillId="3" borderId="7" xfId="3" applyFont="1" applyBorder="1"/>
    <xf numFmtId="0" fontId="9" fillId="2" borderId="7" xfId="2" applyFont="1" applyBorder="1"/>
    <xf numFmtId="165" fontId="9" fillId="2" borderId="3" xfId="4" applyNumberFormat="1" applyFont="1" applyFill="1" applyBorder="1"/>
    <xf numFmtId="0" fontId="9" fillId="4" borderId="3" xfId="2" applyFont="1" applyFill="1" applyBorder="1"/>
    <xf numFmtId="0" fontId="9" fillId="4" borderId="7" xfId="2" applyFont="1" applyFill="1" applyBorder="1"/>
    <xf numFmtId="0" fontId="9" fillId="6" borderId="3" xfId="6" applyFont="1" applyBorder="1"/>
    <xf numFmtId="165" fontId="9" fillId="6" borderId="3" xfId="6" applyNumberFormat="1" applyFont="1" applyBorder="1"/>
    <xf numFmtId="0" fontId="9" fillId="8" borderId="3" xfId="8" applyFont="1" applyBorder="1"/>
    <xf numFmtId="165" fontId="9" fillId="8" borderId="3" xfId="8" applyNumberFormat="1" applyFont="1" applyBorder="1"/>
    <xf numFmtId="0" fontId="5" fillId="10" borderId="11" xfId="9" applyFont="1"/>
    <xf numFmtId="0" fontId="5" fillId="5" borderId="3" xfId="5" applyFont="1" applyBorder="1"/>
    <xf numFmtId="0" fontId="5" fillId="5" borderId="7" xfId="5" applyFont="1" applyBorder="1"/>
    <xf numFmtId="0" fontId="0" fillId="0" borderId="4" xfId="0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0" fontId="9" fillId="9" borderId="3" xfId="5" applyFont="1" applyFill="1" applyBorder="1"/>
    <xf numFmtId="0" fontId="5" fillId="0" borderId="7" xfId="0" applyFont="1" applyBorder="1"/>
    <xf numFmtId="0" fontId="1" fillId="0" borderId="0" xfId="0" applyFont="1"/>
    <xf numFmtId="0" fontId="5" fillId="11" borderId="3" xfId="10" applyFont="1" applyBorder="1"/>
    <xf numFmtId="10" fontId="0" fillId="0" borderId="1" xfId="4" applyNumberFormat="1" applyFont="1" applyBorder="1"/>
    <xf numFmtId="10" fontId="0" fillId="0" borderId="2" xfId="4" applyNumberFormat="1" applyFont="1" applyBorder="1"/>
    <xf numFmtId="0" fontId="0" fillId="0" borderId="1" xfId="0" applyBorder="1"/>
    <xf numFmtId="0" fontId="0" fillId="0" borderId="2" xfId="0" applyBorder="1"/>
    <xf numFmtId="0" fontId="5" fillId="3" borderId="12" xfId="3" applyFont="1" applyBorder="1"/>
    <xf numFmtId="0" fontId="5" fillId="3" borderId="13" xfId="3" applyFont="1" applyBorder="1"/>
    <xf numFmtId="0" fontId="5" fillId="4" borderId="7" xfId="0" applyFont="1" applyFill="1" applyBorder="1"/>
    <xf numFmtId="0" fontId="5" fillId="4" borderId="3" xfId="0" applyFont="1" applyFill="1" applyBorder="1"/>
    <xf numFmtId="0" fontId="5" fillId="3" borderId="6" xfId="3" applyFont="1" applyBorder="1"/>
    <xf numFmtId="0" fontId="5" fillId="6" borderId="8" xfId="6" applyFont="1"/>
    <xf numFmtId="0" fontId="5" fillId="6" borderId="3" xfId="6" applyFont="1" applyBorder="1"/>
    <xf numFmtId="0" fontId="5" fillId="6" borderId="14" xfId="6" applyFont="1" applyBorder="1"/>
    <xf numFmtId="10" fontId="0" fillId="0" borderId="6" xfId="4" applyNumberFormat="1" applyFont="1" applyBorder="1"/>
    <xf numFmtId="10" fontId="0" fillId="0" borderId="4" xfId="4" applyNumberFormat="1" applyFont="1" applyBorder="1"/>
    <xf numFmtId="10" fontId="0" fillId="0" borderId="5" xfId="4" applyNumberFormat="1" applyFont="1" applyBorder="1"/>
    <xf numFmtId="10" fontId="0" fillId="0" borderId="5" xfId="1" applyNumberFormat="1" applyFont="1" applyBorder="1"/>
    <xf numFmtId="10" fontId="0" fillId="0" borderId="4" xfId="1" applyNumberFormat="1" applyFont="1" applyBorder="1"/>
    <xf numFmtId="10" fontId="0" fillId="0" borderId="0" xfId="4" applyNumberFormat="1" applyFont="1"/>
    <xf numFmtId="10" fontId="0" fillId="0" borderId="0" xfId="0" applyNumberFormat="1"/>
    <xf numFmtId="0" fontId="5" fillId="3" borderId="3" xfId="3" applyFont="1" applyBorder="1" applyAlignment="1">
      <alignment vertical="center"/>
    </xf>
    <xf numFmtId="0" fontId="5" fillId="3" borderId="7" xfId="3" applyFont="1" applyBorder="1"/>
    <xf numFmtId="0" fontId="5" fillId="6" borderId="8" xfId="6" applyFont="1" applyAlignment="1">
      <alignment vertical="center"/>
    </xf>
    <xf numFmtId="0" fontId="5" fillId="6" borderId="15" xfId="6" applyFont="1" applyBorder="1"/>
  </cellXfs>
  <cellStyles count="11">
    <cellStyle name="40% - Accent1" xfId="10" builtinId="31"/>
    <cellStyle name="Accent4" xfId="8" builtinId="41"/>
    <cellStyle name="Bad" xfId="5" builtinId="27"/>
    <cellStyle name="Check Cell" xfId="9" builtinId="23"/>
    <cellStyle name="Comma" xfId="1" builtinId="3"/>
    <cellStyle name="Good" xfId="2" builtinId="26"/>
    <cellStyle name="Input" xfId="6" builtinId="20"/>
    <cellStyle name="Neutral" xfId="3" builtinId="28"/>
    <cellStyle name="Normal" xfId="0" builtinId="0"/>
    <cellStyle name="Note" xfId="7" builtinId="10"/>
    <cellStyle name="Percent" xfId="4" builtinId="5"/>
  </cellStyles>
  <dxfs count="0"/>
  <tableStyles count="0" defaultTableStyle="TableStyleMedium2" defaultPivotStyle="PivotStyleLight16"/>
  <colors>
    <mruColors>
      <color rgb="FFFABC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1991 Census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F7F-483B-B08C-B627B67A92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F7F-483B-B08C-B627B67A926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AF7F-483B-B08C-B627B67A926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AF7F-483B-B08C-B627B67A926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AF7F-483B-B08C-B627B67A926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AF7F-483B-B08C-B627B67A926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AF7F-483B-B08C-B627B67A9264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Bangladesh!$H$4:$H$10</c:f>
              <c:strCache>
                <c:ptCount val="7"/>
                <c:pt idx="0">
                  <c:v>Barisal</c:v>
                </c:pt>
                <c:pt idx="1">
                  <c:v>Chittagong</c:v>
                </c:pt>
                <c:pt idx="2">
                  <c:v>Dhaka</c:v>
                </c:pt>
                <c:pt idx="3">
                  <c:v>Khulna</c:v>
                </c:pt>
                <c:pt idx="4">
                  <c:v>Rajshahi</c:v>
                </c:pt>
                <c:pt idx="5">
                  <c:v>Rangpur</c:v>
                </c:pt>
                <c:pt idx="6">
                  <c:v>Sylhet</c:v>
                </c:pt>
              </c:strCache>
            </c:strRef>
          </c:cat>
          <c:val>
            <c:numRef>
              <c:f>Bangladesh!$I$4:$I$10</c:f>
              <c:numCache>
                <c:formatCode>_(* #,##0_);_(* \(#,##0\);_(* "-"??_);_(@_)</c:formatCode>
                <c:ptCount val="7"/>
                <c:pt idx="0">
                  <c:v>7463000</c:v>
                </c:pt>
                <c:pt idx="1">
                  <c:v>20523000</c:v>
                </c:pt>
                <c:pt idx="2">
                  <c:v>32666000</c:v>
                </c:pt>
                <c:pt idx="3">
                  <c:v>12688000</c:v>
                </c:pt>
                <c:pt idx="4">
                  <c:v>14212000</c:v>
                </c:pt>
                <c:pt idx="5">
                  <c:v>11998000</c:v>
                </c:pt>
                <c:pt idx="6">
                  <c:v>6765000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AF7F-483B-B08C-B627B67A9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Rural</a:t>
            </a:r>
            <a:r>
              <a:rPr lang="en-US" baseline="0"/>
              <a:t> Population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7DD-49B4-A241-3454293A5D0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7DD-49B4-A241-3454293A5D0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7DD-49B4-A241-3454293A5D0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7DD-49B4-A241-3454293A5D0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7DD-49B4-A241-3454293A5D0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7DD-49B4-A241-3454293A5D0D}"/>
              </c:ext>
            </c:extLst>
          </c:dPt>
          <c:dLbls>
            <c:dLbl>
              <c:idx val="0"/>
              <c:layout>
                <c:manualLayout>
                  <c:x val="7.2222222222222215E-2"/>
                  <c:y val="1.777777777777777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Pakistan!$I$26:$I$31</c:f>
              <c:strCache>
                <c:ptCount val="6"/>
                <c:pt idx="0">
                  <c:v>Islamabad</c:v>
                </c:pt>
                <c:pt idx="1">
                  <c:v>Punjab</c:v>
                </c:pt>
                <c:pt idx="2">
                  <c:v>Sindh</c:v>
                </c:pt>
                <c:pt idx="3">
                  <c:v>Khyber Pakhtunkhwa</c:v>
                </c:pt>
                <c:pt idx="4">
                  <c:v>Balochistan</c:v>
                </c:pt>
                <c:pt idx="5">
                  <c:v>FATA</c:v>
                </c:pt>
              </c:strCache>
            </c:strRef>
          </c:cat>
          <c:val>
            <c:numRef>
              <c:f>Pakistan!$P$26:$P$31</c:f>
              <c:numCache>
                <c:formatCode>_(* #,##0_);_(* \(#,##0\);_(* "-"??_);_(@_)</c:formatCode>
                <c:ptCount val="6"/>
                <c:pt idx="0">
                  <c:v>276000</c:v>
                </c:pt>
                <c:pt idx="1">
                  <c:v>50602000</c:v>
                </c:pt>
                <c:pt idx="2">
                  <c:v>15600000</c:v>
                </c:pt>
                <c:pt idx="3">
                  <c:v>14750000</c:v>
                </c:pt>
                <c:pt idx="4">
                  <c:v>4997000</c:v>
                </c:pt>
                <c:pt idx="5">
                  <c:v>3091000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57DD-49B4-A241-3454293A5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Urban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CA5-4BA9-A05B-DF59B2AF5B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CA5-4BA9-A05B-DF59B2AF5B2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CA5-4BA9-A05B-DF59B2AF5B2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4CA5-4BA9-A05B-DF59B2AF5B2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4CA5-4BA9-A05B-DF59B2AF5B2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4CA5-4BA9-A05B-DF59B2AF5B25}"/>
              </c:ext>
            </c:extLst>
          </c:dPt>
          <c:dLbls>
            <c:dLbl>
              <c:idx val="0"/>
              <c:layout>
                <c:manualLayout>
                  <c:x val="0.1361111111111111"/>
                  <c:y val="8.888888888888868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2.7777777777777676E-2"/>
                  <c:y val="1.0185067526415995E-1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Pakistan!$I$26:$I$31</c:f>
              <c:strCache>
                <c:ptCount val="6"/>
                <c:pt idx="0">
                  <c:v>Islamabad</c:v>
                </c:pt>
                <c:pt idx="1">
                  <c:v>Punjab</c:v>
                </c:pt>
                <c:pt idx="2">
                  <c:v>Sindh</c:v>
                </c:pt>
                <c:pt idx="3">
                  <c:v>Khyber Pakhtunkhwa</c:v>
                </c:pt>
                <c:pt idx="4">
                  <c:v>Balochistan</c:v>
                </c:pt>
                <c:pt idx="5">
                  <c:v>FATA</c:v>
                </c:pt>
              </c:strCache>
            </c:strRef>
          </c:cat>
          <c:val>
            <c:numRef>
              <c:f>Pakistan!$M$26:$M$31</c:f>
              <c:numCache>
                <c:formatCode>_(* #,##0_);_(* \(#,##0\);_(* "-"??_);_(@_)</c:formatCode>
                <c:ptCount val="6"/>
                <c:pt idx="0">
                  <c:v>529000</c:v>
                </c:pt>
                <c:pt idx="1">
                  <c:v>23019000</c:v>
                </c:pt>
                <c:pt idx="2">
                  <c:v>14840000</c:v>
                </c:pt>
                <c:pt idx="3">
                  <c:v>2994000</c:v>
                </c:pt>
                <c:pt idx="4">
                  <c:v>1569000</c:v>
                </c:pt>
                <c:pt idx="5">
                  <c:v>85000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4CA5-4BA9-A05B-DF59B2AF5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88D-4385-A96B-428AE118C16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88D-4385-A96B-428AE118C16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88D-4385-A96B-428AE118C16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E88D-4385-A96B-428AE118C16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E88D-4385-A96B-428AE118C16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E88D-4385-A96B-428AE118C16B}"/>
              </c:ext>
            </c:extLst>
          </c:dPt>
          <c:dLbls>
            <c:dLbl>
              <c:idx val="0"/>
              <c:layout>
                <c:manualLayout>
                  <c:x val="7.7777777777777682E-2"/>
                  <c:y val="4.444444444444444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Pakistan!$I$26:$I$31</c:f>
              <c:strCache>
                <c:ptCount val="6"/>
                <c:pt idx="0">
                  <c:v>Islamabad</c:v>
                </c:pt>
                <c:pt idx="1">
                  <c:v>Punjab</c:v>
                </c:pt>
                <c:pt idx="2">
                  <c:v>Sindh</c:v>
                </c:pt>
                <c:pt idx="3">
                  <c:v>Khyber Pakhtunkhwa</c:v>
                </c:pt>
                <c:pt idx="4">
                  <c:v>Balochistan</c:v>
                </c:pt>
                <c:pt idx="5">
                  <c:v>FATA</c:v>
                </c:pt>
              </c:strCache>
            </c:strRef>
          </c:cat>
          <c:val>
            <c:numRef>
              <c:f>Pakistan!$J$26:$J$31</c:f>
              <c:numCache>
                <c:formatCode>_(* #,##0_);_(* \(#,##0\);_(* "-"??_);_(@_)</c:formatCode>
                <c:ptCount val="6"/>
                <c:pt idx="0">
                  <c:v>805000</c:v>
                </c:pt>
                <c:pt idx="1">
                  <c:v>73621000</c:v>
                </c:pt>
                <c:pt idx="2">
                  <c:v>30440000</c:v>
                </c:pt>
                <c:pt idx="3">
                  <c:v>17744000</c:v>
                </c:pt>
                <c:pt idx="4">
                  <c:v>6566000</c:v>
                </c:pt>
                <c:pt idx="5">
                  <c:v>3176000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E88D-4385-A96B-428AE118C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Rural</a:t>
            </a:r>
            <a:r>
              <a:rPr lang="en-US" baseline="0"/>
              <a:t> Population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ED1-4F1B-AD80-2298FA82E6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ED1-4F1B-AD80-2298FA82E6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AED1-4F1B-AD80-2298FA82E6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AED1-4F1B-AD80-2298FA82E6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AED1-4F1B-AD80-2298FA82E65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AED1-4F1B-AD80-2298FA82E65F}"/>
              </c:ext>
            </c:extLst>
          </c:dPt>
          <c:dLbls>
            <c:dLbl>
              <c:idx val="0"/>
              <c:layout>
                <c:manualLayout>
                  <c:x val="9.166666666666666E-2"/>
                  <c:y val="8.8888888888888889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Pakistan!$I$37:$I$42</c:f>
              <c:strCache>
                <c:ptCount val="6"/>
                <c:pt idx="0">
                  <c:v>Islamabad</c:v>
                </c:pt>
                <c:pt idx="1">
                  <c:v>Punjab</c:v>
                </c:pt>
                <c:pt idx="2">
                  <c:v>Sindh</c:v>
                </c:pt>
                <c:pt idx="3">
                  <c:v>Khyber Pakhtunkhwa</c:v>
                </c:pt>
                <c:pt idx="4">
                  <c:v>Balochistan</c:v>
                </c:pt>
                <c:pt idx="5">
                  <c:v>FATA</c:v>
                </c:pt>
              </c:strCache>
            </c:strRef>
          </c:cat>
          <c:val>
            <c:numRef>
              <c:f>Pakistan!$P$37:$P$42</c:f>
              <c:numCache>
                <c:formatCode>_(* #,##0_);_(* \(#,##0\);_(* "-"??_);_(@_)</c:formatCode>
                <c:ptCount val="6"/>
                <c:pt idx="0">
                  <c:v>992000</c:v>
                </c:pt>
                <c:pt idx="1">
                  <c:v>69625000</c:v>
                </c:pt>
                <c:pt idx="2">
                  <c:v>22975000</c:v>
                </c:pt>
                <c:pt idx="3">
                  <c:v>24973000</c:v>
                </c:pt>
                <c:pt idx="4">
                  <c:v>8944000</c:v>
                </c:pt>
                <c:pt idx="5">
                  <c:v>4860000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AED1-4F1B-AD80-2298FA82E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Urban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56C-48B8-9555-82E2D91335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56C-48B8-9555-82E2D91335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56C-48B8-9555-82E2D91335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56C-48B8-9555-82E2D913356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856C-48B8-9555-82E2D913356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856C-48B8-9555-82E2D9133567}"/>
              </c:ext>
            </c:extLst>
          </c:dPt>
          <c:dLbls>
            <c:dLbl>
              <c:idx val="0"/>
              <c:layout>
                <c:manualLayout>
                  <c:x val="0.1"/>
                  <c:y val="-1.0185067526415995E-1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Pakistan!$I$37:$I$42</c:f>
              <c:strCache>
                <c:ptCount val="6"/>
                <c:pt idx="0">
                  <c:v>Islamabad</c:v>
                </c:pt>
                <c:pt idx="1">
                  <c:v>Punjab</c:v>
                </c:pt>
                <c:pt idx="2">
                  <c:v>Sindh</c:v>
                </c:pt>
                <c:pt idx="3">
                  <c:v>Khyber Pakhtunkhwa</c:v>
                </c:pt>
                <c:pt idx="4">
                  <c:v>Balochistan</c:v>
                </c:pt>
                <c:pt idx="5">
                  <c:v>FATA</c:v>
                </c:pt>
              </c:strCache>
            </c:strRef>
          </c:cat>
          <c:val>
            <c:numRef>
              <c:f>Pakistan!$M$37:$M$42</c:f>
              <c:numCache>
                <c:formatCode>_(* #,##0_);_(* \(#,##0\);_(* "-"??_);_(@_)</c:formatCode>
                <c:ptCount val="6"/>
                <c:pt idx="0">
                  <c:v>1014000</c:v>
                </c:pt>
                <c:pt idx="1">
                  <c:v>40687000</c:v>
                </c:pt>
                <c:pt idx="2">
                  <c:v>24910000</c:v>
                </c:pt>
                <c:pt idx="3">
                  <c:v>5730000</c:v>
                </c:pt>
                <c:pt idx="4">
                  <c:v>3401000</c:v>
                </c:pt>
                <c:pt idx="5">
                  <c:v>142000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856C-48B8-9555-82E2D9133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B4A-433C-965C-CC3DB1C906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B4A-433C-965C-CC3DB1C906A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FB4A-433C-965C-CC3DB1C906A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FB4A-433C-965C-CC3DB1C906A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FB4A-433C-965C-CC3DB1C906A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FB4A-433C-965C-CC3DB1C906A4}"/>
              </c:ext>
            </c:extLst>
          </c:dPt>
          <c:dLbls>
            <c:dLbl>
              <c:idx val="0"/>
              <c:layout>
                <c:manualLayout>
                  <c:x val="0.11666666666666667"/>
                  <c:y val="1.333333333333331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Pakistan!$I$37:$I$42</c:f>
              <c:strCache>
                <c:ptCount val="6"/>
                <c:pt idx="0">
                  <c:v>Islamabad</c:v>
                </c:pt>
                <c:pt idx="1">
                  <c:v>Punjab</c:v>
                </c:pt>
                <c:pt idx="2">
                  <c:v>Sindh</c:v>
                </c:pt>
                <c:pt idx="3">
                  <c:v>Khyber Pakhtunkhwa</c:v>
                </c:pt>
                <c:pt idx="4">
                  <c:v>Balochistan</c:v>
                </c:pt>
                <c:pt idx="5">
                  <c:v>FATA</c:v>
                </c:pt>
              </c:strCache>
            </c:strRef>
          </c:cat>
          <c:val>
            <c:numRef>
              <c:f>Pakistan!$J$37:$J$42</c:f>
              <c:numCache>
                <c:formatCode>_(* #,##0_);_(* \(#,##0\);_(* "-"??_);_(@_)</c:formatCode>
                <c:ptCount val="6"/>
                <c:pt idx="0">
                  <c:v>2006000</c:v>
                </c:pt>
                <c:pt idx="1">
                  <c:v>110012000</c:v>
                </c:pt>
                <c:pt idx="2">
                  <c:v>47886000</c:v>
                </c:pt>
                <c:pt idx="3">
                  <c:v>30523000</c:v>
                </c:pt>
                <c:pt idx="4">
                  <c:v>12344000</c:v>
                </c:pt>
                <c:pt idx="5">
                  <c:v>5001000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FB4A-433C-965C-CC3DB1C90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Bangladesh!$A$1</c:f>
              <c:strCache>
                <c:ptCount val="1"/>
                <c:pt idx="0">
                  <c:v>Bangladesh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Pakistan!$A$3:$A$13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Bangladesh!$B$3:$B$13</c:f>
              <c:numCache>
                <c:formatCode>_(* #,##0_);_(* \(#,##0\);_(* "-"??_);_(@_)</c:formatCode>
                <c:ptCount val="11"/>
                <c:pt idx="0">
                  <c:v>145921797</c:v>
                </c:pt>
                <c:pt idx="1">
                  <c:v>147575430</c:v>
                </c:pt>
                <c:pt idx="2">
                  <c:v>149273778</c:v>
                </c:pt>
                <c:pt idx="3">
                  <c:v>151007807</c:v>
                </c:pt>
                <c:pt idx="4">
                  <c:v>152764676</c:v>
                </c:pt>
                <c:pt idx="5">
                  <c:v>154520167</c:v>
                </c:pt>
                <c:pt idx="6">
                  <c:v>156256276</c:v>
                </c:pt>
                <c:pt idx="7">
                  <c:v>157970840</c:v>
                </c:pt>
                <c:pt idx="8">
                  <c:v>159670593</c:v>
                </c:pt>
                <c:pt idx="9">
                  <c:v>161356039</c:v>
                </c:pt>
                <c:pt idx="10">
                  <c:v>163046161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96F-4415-9ED3-27C1871CFB66}"/>
            </c:ext>
          </c:extLst>
        </c:ser>
        <c:ser>
          <c:idx val="1"/>
          <c:order val="1"/>
          <c:tx>
            <c:strRef>
              <c:f>Pakistan!$A$1</c:f>
              <c:strCache>
                <c:ptCount val="1"/>
                <c:pt idx="0">
                  <c:v>Pakistan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Pakistan!$A$3:$A$13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Pakistan!$B$3:$B$13</c:f>
              <c:numCache>
                <c:formatCode>_(* #,##0_);_(* \(#,##0\);_(* "-"??_);_(@_)</c:formatCode>
                <c:ptCount val="11"/>
                <c:pt idx="0">
                  <c:v>175525609</c:v>
                </c:pt>
                <c:pt idx="1">
                  <c:v>179424641</c:v>
                </c:pt>
                <c:pt idx="2">
                  <c:v>183340592</c:v>
                </c:pt>
                <c:pt idx="3">
                  <c:v>187281475</c:v>
                </c:pt>
                <c:pt idx="4">
                  <c:v>191262919</c:v>
                </c:pt>
                <c:pt idx="5">
                  <c:v>195306825</c:v>
                </c:pt>
                <c:pt idx="6">
                  <c:v>199426964</c:v>
                </c:pt>
                <c:pt idx="7">
                  <c:v>203627284</c:v>
                </c:pt>
                <c:pt idx="8">
                  <c:v>207896686</c:v>
                </c:pt>
                <c:pt idx="9">
                  <c:v>212215030</c:v>
                </c:pt>
                <c:pt idx="10">
                  <c:v>216565318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96F-4415-9ED3-27C1871CFB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55658176"/>
        <c:axId val="255658568"/>
      </c:lineChart>
      <c:catAx>
        <c:axId val="25565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58568"/>
        <c:crosses val="autoZero"/>
        <c:auto val="1"/>
        <c:lblAlgn val="ctr"/>
        <c:lblOffset val="100"/>
        <c:noMultiLvlLbl val="0"/>
      </c:catAx>
      <c:valAx>
        <c:axId val="25565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581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Bangladesh!$A$16</c:f>
              <c:strCache>
                <c:ptCount val="1"/>
                <c:pt idx="0">
                  <c:v>Bangladesh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Pakistan!$A$19:$A$29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Bangladesh!$B$18:$B$28</c:f>
              <c:numCache>
                <c:formatCode>_(* #,##0_);_(* \(#,##0\);_(* "-"??_);_(@_)</c:formatCode>
                <c:ptCount val="11"/>
                <c:pt idx="0">
                  <c:v>74272293</c:v>
                </c:pt>
                <c:pt idx="1">
                  <c:v>75015690</c:v>
                </c:pt>
                <c:pt idx="2">
                  <c:v>75810021</c:v>
                </c:pt>
                <c:pt idx="3">
                  <c:v>76644946</c:v>
                </c:pt>
                <c:pt idx="4">
                  <c:v>77506257</c:v>
                </c:pt>
                <c:pt idx="5">
                  <c:v>78369631</c:v>
                </c:pt>
                <c:pt idx="6">
                  <c:v>79217151</c:v>
                </c:pt>
                <c:pt idx="7">
                  <c:v>80045712</c:v>
                </c:pt>
                <c:pt idx="8">
                  <c:v>80861559</c:v>
                </c:pt>
                <c:pt idx="9">
                  <c:v>81666653</c:v>
                </c:pt>
                <c:pt idx="10">
                  <c:v>82473785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610-41B3-B6B3-52275631FB65}"/>
            </c:ext>
          </c:extLst>
        </c:ser>
        <c:ser>
          <c:idx val="1"/>
          <c:order val="1"/>
          <c:tx>
            <c:strRef>
              <c:f>Pakistan!$A$17</c:f>
              <c:strCache>
                <c:ptCount val="1"/>
                <c:pt idx="0">
                  <c:v>Pakistan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Pakistan!$A$19:$A$29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Pakistan!$B$19:$B$29</c:f>
              <c:numCache>
                <c:formatCode>_(* #,##0_);_(* \(#,##0\);_(* "-"??_);_(@_)</c:formatCode>
                <c:ptCount val="11"/>
                <c:pt idx="0">
                  <c:v>90439736</c:v>
                </c:pt>
                <c:pt idx="1">
                  <c:v>92426988</c:v>
                </c:pt>
                <c:pt idx="2">
                  <c:v>94423309</c:v>
                </c:pt>
                <c:pt idx="3">
                  <c:v>96432829</c:v>
                </c:pt>
                <c:pt idx="4">
                  <c:v>98464640</c:v>
                </c:pt>
                <c:pt idx="5">
                  <c:v>100531293</c:v>
                </c:pt>
                <c:pt idx="6">
                  <c:v>102640697</c:v>
                </c:pt>
                <c:pt idx="7">
                  <c:v>104795319</c:v>
                </c:pt>
                <c:pt idx="8">
                  <c:v>106988967</c:v>
                </c:pt>
                <c:pt idx="9">
                  <c:v>109209940</c:v>
                </c:pt>
                <c:pt idx="10">
                  <c:v>111447582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610-41B3-B6B3-52275631FB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55660136"/>
        <c:axId val="323799520"/>
      </c:lineChart>
      <c:catAx>
        <c:axId val="255660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99520"/>
        <c:crosses val="autoZero"/>
        <c:auto val="1"/>
        <c:lblAlgn val="ctr"/>
        <c:lblOffset val="100"/>
        <c:noMultiLvlLbl val="0"/>
      </c:catAx>
      <c:valAx>
        <c:axId val="32379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601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Bangladesh!$A$31</c:f>
              <c:strCache>
                <c:ptCount val="1"/>
                <c:pt idx="0">
                  <c:v>Bangladesh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Bangladesh!$A$33:$A$43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Bangladesh!$B$33:$B$43</c:f>
              <c:numCache>
                <c:formatCode>_(* #,##0_);_(* \(#,##0\);_(* "-"??_);_(@_)</c:formatCode>
                <c:ptCount val="11"/>
                <c:pt idx="0">
                  <c:v>71649504</c:v>
                </c:pt>
                <c:pt idx="1">
                  <c:v>72559740</c:v>
                </c:pt>
                <c:pt idx="2">
                  <c:v>73463757</c:v>
                </c:pt>
                <c:pt idx="3">
                  <c:v>74362861</c:v>
                </c:pt>
                <c:pt idx="4">
                  <c:v>75258419</c:v>
                </c:pt>
                <c:pt idx="5">
                  <c:v>76150536</c:v>
                </c:pt>
                <c:pt idx="6">
                  <c:v>77039125</c:v>
                </c:pt>
                <c:pt idx="7">
                  <c:v>77925128</c:v>
                </c:pt>
                <c:pt idx="8">
                  <c:v>78809034</c:v>
                </c:pt>
                <c:pt idx="9">
                  <c:v>79689386</c:v>
                </c:pt>
                <c:pt idx="10">
                  <c:v>80572376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C3-4507-B8C9-FC1BE32333B6}"/>
            </c:ext>
          </c:extLst>
        </c:ser>
        <c:ser>
          <c:idx val="1"/>
          <c:order val="1"/>
          <c:tx>
            <c:strRef>
              <c:f>Pakistan!$A$32</c:f>
              <c:strCache>
                <c:ptCount val="1"/>
                <c:pt idx="0">
                  <c:v>Pakistan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Pakistan!$B$34:$B$44</c:f>
              <c:numCache>
                <c:formatCode>_(* #,##0_);_(* \(#,##0\);_(* "-"??_);_(@_)</c:formatCode>
                <c:ptCount val="11"/>
                <c:pt idx="0">
                  <c:v>85085873</c:v>
                </c:pt>
                <c:pt idx="1">
                  <c:v>86997653</c:v>
                </c:pt>
                <c:pt idx="2">
                  <c:v>88917283</c:v>
                </c:pt>
                <c:pt idx="3">
                  <c:v>90848646</c:v>
                </c:pt>
                <c:pt idx="4">
                  <c:v>92798279</c:v>
                </c:pt>
                <c:pt idx="5">
                  <c:v>94775532</c:v>
                </c:pt>
                <c:pt idx="6">
                  <c:v>96786267</c:v>
                </c:pt>
                <c:pt idx="7">
                  <c:v>98831965</c:v>
                </c:pt>
                <c:pt idx="8">
                  <c:v>100907719</c:v>
                </c:pt>
                <c:pt idx="9">
                  <c:v>103005090</c:v>
                </c:pt>
                <c:pt idx="10">
                  <c:v>105117736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4C3-4507-B8C9-FC1BE32333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798736"/>
        <c:axId val="323800304"/>
      </c:lineChart>
      <c:catAx>
        <c:axId val="32379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00304"/>
        <c:crosses val="autoZero"/>
        <c:auto val="1"/>
        <c:lblAlgn val="ctr"/>
        <c:lblOffset val="100"/>
        <c:noMultiLvlLbl val="0"/>
      </c:catAx>
      <c:valAx>
        <c:axId val="32380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98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Bangladesh Pop</a:t>
            </a:r>
            <a:r>
              <a:rPr lang="en-US" baseline="0"/>
              <a:t> classification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Bangladesh!$B$47</c:f>
              <c:strCache>
                <c:ptCount val="1"/>
                <c:pt idx="0">
                  <c:v>Rular Population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Bangladesh!$A$48:$A$58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Bangladesh!$B$48:$B$58</c:f>
              <c:numCache>
                <c:formatCode>_(* #,##0_);_(* \(#,##0\);_(* "-"??_);_(@_)</c:formatCode>
                <c:ptCount val="11"/>
                <c:pt idx="0">
                  <c:v>102571999</c:v>
                </c:pt>
                <c:pt idx="1">
                  <c:v>102621003</c:v>
                </c:pt>
                <c:pt idx="2">
                  <c:v>102663041</c:v>
                </c:pt>
                <c:pt idx="3">
                  <c:v>102695879</c:v>
                </c:pt>
                <c:pt idx="4">
                  <c:v>102715913</c:v>
                </c:pt>
                <c:pt idx="5">
                  <c:v>102701829</c:v>
                </c:pt>
                <c:pt idx="6">
                  <c:v>102647873</c:v>
                </c:pt>
                <c:pt idx="7">
                  <c:v>102549930</c:v>
                </c:pt>
                <c:pt idx="8">
                  <c:v>102415912</c:v>
                </c:pt>
                <c:pt idx="9">
                  <c:v>102248095</c:v>
                </c:pt>
                <c:pt idx="10">
                  <c:v>102058744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DF-400B-9697-7F02947FD854}"/>
            </c:ext>
          </c:extLst>
        </c:ser>
        <c:ser>
          <c:idx val="1"/>
          <c:order val="1"/>
          <c:tx>
            <c:strRef>
              <c:f>Bangladesh!$B$62</c:f>
              <c:strCache>
                <c:ptCount val="1"/>
                <c:pt idx="0">
                  <c:v>Urban Population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Bangladesh!$B$63:$B$73</c:f>
              <c:numCache>
                <c:formatCode>_(* #,##0_);_(* \(#,##0\);_(* "-"??_);_(@_)</c:formatCode>
                <c:ptCount val="11"/>
                <c:pt idx="0">
                  <c:v>43349798</c:v>
                </c:pt>
                <c:pt idx="1">
                  <c:v>44954427</c:v>
                </c:pt>
                <c:pt idx="2">
                  <c:v>46610737</c:v>
                </c:pt>
                <c:pt idx="3">
                  <c:v>48311928</c:v>
                </c:pt>
                <c:pt idx="4">
                  <c:v>50048763</c:v>
                </c:pt>
                <c:pt idx="5">
                  <c:v>51818338</c:v>
                </c:pt>
                <c:pt idx="6">
                  <c:v>53608403</c:v>
                </c:pt>
                <c:pt idx="7">
                  <c:v>55420910</c:v>
                </c:pt>
                <c:pt idx="8">
                  <c:v>57254681</c:v>
                </c:pt>
                <c:pt idx="9">
                  <c:v>59107944</c:v>
                </c:pt>
                <c:pt idx="10">
                  <c:v>60987417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FDF-400B-9697-7F02947FD85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801480"/>
        <c:axId val="323799128"/>
      </c:lineChart>
      <c:catAx>
        <c:axId val="323801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99128"/>
        <c:crosses val="autoZero"/>
        <c:auto val="1"/>
        <c:lblAlgn val="ctr"/>
        <c:lblOffset val="100"/>
        <c:noMultiLvlLbl val="0"/>
      </c:catAx>
      <c:valAx>
        <c:axId val="32379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014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2001 Census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A1D-4BF4-94CF-8A2267B743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A1D-4BF4-94CF-8A2267B743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A1D-4BF4-94CF-8A2267B743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1A1D-4BF4-94CF-8A2267B7438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1A1D-4BF4-94CF-8A2267B7438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1A1D-4BF4-94CF-8A2267B7438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1A1D-4BF4-94CF-8A2267B7438C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Bangladesh!$H$4:$H$10</c:f>
              <c:strCache>
                <c:ptCount val="7"/>
                <c:pt idx="0">
                  <c:v>Barisal</c:v>
                </c:pt>
                <c:pt idx="1">
                  <c:v>Chittagong</c:v>
                </c:pt>
                <c:pt idx="2">
                  <c:v>Dhaka</c:v>
                </c:pt>
                <c:pt idx="3">
                  <c:v>Khulna</c:v>
                </c:pt>
                <c:pt idx="4">
                  <c:v>Rajshahi</c:v>
                </c:pt>
                <c:pt idx="5">
                  <c:v>Rangpur</c:v>
                </c:pt>
                <c:pt idx="6">
                  <c:v>Sylhet</c:v>
                </c:pt>
              </c:strCache>
            </c:strRef>
          </c:cat>
          <c:val>
            <c:numRef>
              <c:f>Bangladesh!$J$4:$J$10</c:f>
              <c:numCache>
                <c:formatCode>_(* #,##0_);_(* \(#,##0\);_(* "-"??_);_(@_)</c:formatCode>
                <c:ptCount val="7"/>
                <c:pt idx="0">
                  <c:v>8174000</c:v>
                </c:pt>
                <c:pt idx="1">
                  <c:v>24290000</c:v>
                </c:pt>
                <c:pt idx="2">
                  <c:v>39045000</c:v>
                </c:pt>
                <c:pt idx="3">
                  <c:v>14705000</c:v>
                </c:pt>
                <c:pt idx="4">
                  <c:v>16355000</c:v>
                </c:pt>
                <c:pt idx="5">
                  <c:v>13874000</c:v>
                </c:pt>
                <c:pt idx="6">
                  <c:v>7939000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1A1D-4BF4-94CF-8A2267B74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Pakistan Pop Classification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Population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Pakistan!$B$49:$B$55</c:f>
              <c:numCache>
                <c:formatCode>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2017</c:v>
                </c:pt>
              </c:numCache>
            </c:numRef>
          </c:cat>
          <c:val>
            <c:numRef>
              <c:f>Pakistan!$C$49:$C$55</c:f>
              <c:numCache>
                <c:formatCode>_(* #,##0_);_(* \(#,##0\);_(* "-"??_);_(@_)</c:formatCode>
                <c:ptCount val="7"/>
                <c:pt idx="0">
                  <c:v>175525609</c:v>
                </c:pt>
                <c:pt idx="1">
                  <c:v>179424641</c:v>
                </c:pt>
                <c:pt idx="2">
                  <c:v>183340592</c:v>
                </c:pt>
                <c:pt idx="3">
                  <c:v>187281475</c:v>
                </c:pt>
                <c:pt idx="4">
                  <c:v>191262919</c:v>
                </c:pt>
                <c:pt idx="5">
                  <c:v>195306825</c:v>
                </c:pt>
                <c:pt idx="6">
                  <c:v>207896686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037-42DD-AE0C-3D40A50E9284}"/>
            </c:ext>
          </c:extLst>
        </c:ser>
        <c:ser>
          <c:idx val="1"/>
          <c:order val="1"/>
          <c:tx>
            <c:strRef>
              <c:f>Pakistan!$E$48</c:f>
              <c:strCache>
                <c:ptCount val="1"/>
                <c:pt idx="0">
                  <c:v>Literate Population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Pakistan!$B$49:$B$55</c:f>
              <c:numCache>
                <c:formatCode>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2017</c:v>
                </c:pt>
              </c:numCache>
            </c:numRef>
          </c:cat>
          <c:val>
            <c:numRef>
              <c:f>Pakistan!$E$49:$E$55</c:f>
              <c:numCache>
                <c:formatCode>_(* #,##0_);_(* \(#,##0\);_(* "-"??_);_(@_)</c:formatCode>
                <c:ptCount val="7"/>
                <c:pt idx="0">
                  <c:v>96346006.780100003</c:v>
                </c:pt>
                <c:pt idx="1">
                  <c:v>99365366.185799986</c:v>
                </c:pt>
                <c:pt idx="2">
                  <c:v>100360640.0608</c:v>
                </c:pt>
                <c:pt idx="3">
                  <c:v>106300965.20999999</c:v>
                </c:pt>
                <c:pt idx="4">
                  <c:v>108235685.86209999</c:v>
                </c:pt>
                <c:pt idx="5">
                  <c:v>111285828.88499999</c:v>
                </c:pt>
                <c:pt idx="6">
                  <c:v>122929310.43180001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037-42DD-AE0C-3D40A50E9284}"/>
            </c:ext>
          </c:extLst>
        </c:ser>
        <c:ser>
          <c:idx val="2"/>
          <c:order val="2"/>
          <c:tx>
            <c:strRef>
              <c:f>Pakistan!$G$48</c:f>
              <c:strCache>
                <c:ptCount val="1"/>
                <c:pt idx="0">
                  <c:v>Literate Male Population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Pakistan!$B$49:$B$55</c:f>
              <c:numCache>
                <c:formatCode>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2017</c:v>
                </c:pt>
              </c:numCache>
            </c:numRef>
          </c:cat>
          <c:val>
            <c:numRef>
              <c:f>Pakistan!$G$49:$G$55</c:f>
              <c:numCache>
                <c:formatCode>_(* #,##0_);_(* \(#,##0\);_(* "-"??_);_(@_)</c:formatCode>
                <c:ptCount val="7"/>
                <c:pt idx="0">
                  <c:v>62068790.816799998</c:v>
                </c:pt>
                <c:pt idx="1">
                  <c:v>63682194.731999993</c:v>
                </c:pt>
                <c:pt idx="2">
                  <c:v>63254174.699100003</c:v>
                </c:pt>
                <c:pt idx="3">
                  <c:v>67367974.339399993</c:v>
                </c:pt>
                <c:pt idx="4">
                  <c:v>67576282.431999996</c:v>
                </c:pt>
                <c:pt idx="5">
                  <c:v>69436964.075100005</c:v>
                </c:pt>
                <c:pt idx="6">
                  <c:v>76090553.330400005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037-42DD-AE0C-3D40A50E9284}"/>
            </c:ext>
          </c:extLst>
        </c:ser>
        <c:ser>
          <c:idx val="3"/>
          <c:order val="3"/>
          <c:tx>
            <c:strRef>
              <c:f>Pakistan!$I$48</c:f>
              <c:strCache>
                <c:ptCount val="1"/>
                <c:pt idx="0">
                  <c:v>Literate FemalePopulation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Pakistan!$B$49:$B$55</c:f>
              <c:numCache>
                <c:formatCode>General</c:formatCode>
                <c:ptCount val="7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2017</c:v>
                </c:pt>
              </c:numCache>
            </c:numRef>
          </c:cat>
          <c:val>
            <c:numRef>
              <c:f>Pakistan!$I$49:$I$55</c:f>
              <c:numCache>
                <c:formatCode>_(* #,##0_);_(* \(#,##0\);_(* "-"??_);_(@_)</c:formatCode>
                <c:ptCount val="7"/>
                <c:pt idx="0">
                  <c:v>34298115.406300001</c:v>
                </c:pt>
                <c:pt idx="1">
                  <c:v>35686437.260600001</c:v>
                </c:pt>
                <c:pt idx="2">
                  <c:v>37327475.403400004</c:v>
                </c:pt>
                <c:pt idx="3">
                  <c:v>39128511.832200006</c:v>
                </c:pt>
                <c:pt idx="4">
                  <c:v>38947437.6963</c:v>
                </c:pt>
                <c:pt idx="5">
                  <c:v>41966605.569600001</c:v>
                </c:pt>
                <c:pt idx="6">
                  <c:v>46891817.019299999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037-42DD-AE0C-3D40A50E92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804616"/>
        <c:axId val="323797560"/>
      </c:lineChart>
      <c:catAx>
        <c:axId val="323804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97560"/>
        <c:crosses val="autoZero"/>
        <c:auto val="1"/>
        <c:lblAlgn val="ctr"/>
        <c:lblOffset val="100"/>
        <c:noMultiLvlLbl val="0"/>
      </c:catAx>
      <c:valAx>
        <c:axId val="32379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046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Pakistan</a:t>
            </a:r>
            <a:r>
              <a:rPr lang="en-US" baseline="0"/>
              <a:t> - Labour force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Pakistan!$B$88</c:f>
              <c:strCache>
                <c:ptCount val="1"/>
                <c:pt idx="0">
                  <c:v>Both sexes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Pakistan!$C$86:$H$86</c:f>
              <c:strCache>
                <c:ptCount val="6"/>
                <c:pt idx="0">
                  <c:v>2009-2010</c:v>
                </c:pt>
                <c:pt idx="1">
                  <c:v>2010-2011</c:v>
                </c:pt>
                <c:pt idx="2">
                  <c:v>2012-2013</c:v>
                </c:pt>
                <c:pt idx="3">
                  <c:v>2013-2014</c:v>
                </c:pt>
                <c:pt idx="4">
                  <c:v>2014-2015</c:v>
                </c:pt>
                <c:pt idx="5">
                  <c:v>2017-2018</c:v>
                </c:pt>
              </c:strCache>
            </c:strRef>
          </c:cat>
          <c:val>
            <c:numRef>
              <c:f>Pakistan!$C$88:$H$88</c:f>
              <c:numCache>
                <c:formatCode>General</c:formatCode>
                <c:ptCount val="6"/>
                <c:pt idx="0">
                  <c:v>53.5</c:v>
                </c:pt>
                <c:pt idx="1">
                  <c:v>53.4</c:v>
                </c:pt>
                <c:pt idx="2">
                  <c:v>53.1</c:v>
                </c:pt>
                <c:pt idx="3">
                  <c:v>53.1</c:v>
                </c:pt>
                <c:pt idx="4">
                  <c:v>53.3</c:v>
                </c:pt>
                <c:pt idx="5">
                  <c:v>51.9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53B-44F1-BD25-7463835AECEF}"/>
            </c:ext>
          </c:extLst>
        </c:ser>
        <c:ser>
          <c:idx val="1"/>
          <c:order val="1"/>
          <c:tx>
            <c:strRef>
              <c:f>Pakistan!$B$89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Pakistan!$C$86:$H$86</c:f>
              <c:strCache>
                <c:ptCount val="6"/>
                <c:pt idx="0">
                  <c:v>2009-2010</c:v>
                </c:pt>
                <c:pt idx="1">
                  <c:v>2010-2011</c:v>
                </c:pt>
                <c:pt idx="2">
                  <c:v>2012-2013</c:v>
                </c:pt>
                <c:pt idx="3">
                  <c:v>2013-2014</c:v>
                </c:pt>
                <c:pt idx="4">
                  <c:v>2014-2015</c:v>
                </c:pt>
                <c:pt idx="5">
                  <c:v>2017-2018</c:v>
                </c:pt>
              </c:strCache>
            </c:strRef>
          </c:cat>
          <c:val>
            <c:numRef>
              <c:f>Pakistan!$C$89:$H$89</c:f>
              <c:numCache>
                <c:formatCode>General</c:formatCode>
                <c:ptCount val="6"/>
                <c:pt idx="0">
                  <c:v>81.7</c:v>
                </c:pt>
                <c:pt idx="1">
                  <c:v>81.900000000000006</c:v>
                </c:pt>
                <c:pt idx="2">
                  <c:v>81.099999999999994</c:v>
                </c:pt>
                <c:pt idx="3">
                  <c:v>81</c:v>
                </c:pt>
                <c:pt idx="4">
                  <c:v>81.400000000000006</c:v>
                </c:pt>
                <c:pt idx="5">
                  <c:v>81.099999999999994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53B-44F1-BD25-7463835AECEF}"/>
            </c:ext>
          </c:extLst>
        </c:ser>
        <c:ser>
          <c:idx val="2"/>
          <c:order val="2"/>
          <c:tx>
            <c:strRef>
              <c:f>Pakistan!$B$90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Pakistan!$C$86:$H$86</c:f>
              <c:strCache>
                <c:ptCount val="6"/>
                <c:pt idx="0">
                  <c:v>2009-2010</c:v>
                </c:pt>
                <c:pt idx="1">
                  <c:v>2010-2011</c:v>
                </c:pt>
                <c:pt idx="2">
                  <c:v>2012-2013</c:v>
                </c:pt>
                <c:pt idx="3">
                  <c:v>2013-2014</c:v>
                </c:pt>
                <c:pt idx="4">
                  <c:v>2014-2015</c:v>
                </c:pt>
                <c:pt idx="5">
                  <c:v>2017-2018</c:v>
                </c:pt>
              </c:strCache>
            </c:strRef>
          </c:cat>
          <c:val>
            <c:numRef>
              <c:f>Pakistan!$C$90:$H$90</c:f>
              <c:numCache>
                <c:formatCode>General</c:formatCode>
                <c:ptCount val="6"/>
                <c:pt idx="0">
                  <c:v>24.1</c:v>
                </c:pt>
                <c:pt idx="1">
                  <c:v>24.4</c:v>
                </c:pt>
                <c:pt idx="2">
                  <c:v>24.3</c:v>
                </c:pt>
                <c:pt idx="3">
                  <c:v>25</c:v>
                </c:pt>
                <c:pt idx="4">
                  <c:v>25</c:v>
                </c:pt>
                <c:pt idx="5">
                  <c:v>22.8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53B-44F1-BD25-7463835AECE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3798344"/>
        <c:axId val="323800696"/>
      </c:lineChart>
      <c:catAx>
        <c:axId val="323798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00696"/>
        <c:crosses val="autoZero"/>
        <c:auto val="1"/>
        <c:lblAlgn val="ctr"/>
        <c:lblOffset val="100"/>
        <c:noMultiLvlLbl val="0"/>
      </c:catAx>
      <c:valAx>
        <c:axId val="32380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983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Labour Force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Pakistan!$B$93</c:f>
              <c:strCache>
                <c:ptCount val="1"/>
                <c:pt idx="0">
                  <c:v>Pakistan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Bangladesh!$G$41:$G$51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Pakistan!$C$95:$C$105</c:f>
              <c:numCache>
                <c:formatCode>_(* #,##0_);_(* \(#,##0\);_(* "-"??_);_(@_)</c:formatCode>
                <c:ptCount val="11"/>
                <c:pt idx="0">
                  <c:v>55582917</c:v>
                </c:pt>
                <c:pt idx="1">
                  <c:v>57628028</c:v>
                </c:pt>
                <c:pt idx="2">
                  <c:v>59218227</c:v>
                </c:pt>
                <c:pt idx="3">
                  <c:v>61250812</c:v>
                </c:pt>
                <c:pt idx="4">
                  <c:v>63322046</c:v>
                </c:pt>
                <c:pt idx="5">
                  <c:v>64831970</c:v>
                </c:pt>
                <c:pt idx="6">
                  <c:v>67750895</c:v>
                </c:pt>
                <c:pt idx="7">
                  <c:v>69173463</c:v>
                </c:pt>
                <c:pt idx="8">
                  <c:v>70596730</c:v>
                </c:pt>
                <c:pt idx="9">
                  <c:v>72035348</c:v>
                </c:pt>
                <c:pt idx="10">
                  <c:v>73855151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99-4ACC-9AF7-55BFABAF022F}"/>
            </c:ext>
          </c:extLst>
        </c:ser>
        <c:ser>
          <c:idx val="1"/>
          <c:order val="1"/>
          <c:tx>
            <c:strRef>
              <c:f>Bangladesh!$G$39</c:f>
              <c:strCache>
                <c:ptCount val="1"/>
                <c:pt idx="0">
                  <c:v>Bangladesh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Bangladesh!$G$41:$G$51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Bangladesh!$H$41:$H$51</c:f>
              <c:numCache>
                <c:formatCode>_(* #,##0_);_(* \(#,##0\);_(* "-"??_);_(@_)</c:formatCode>
                <c:ptCount val="11"/>
                <c:pt idx="0">
                  <c:v>56177973</c:v>
                </c:pt>
                <c:pt idx="1">
                  <c:v>57130924</c:v>
                </c:pt>
                <c:pt idx="2">
                  <c:v>58198712</c:v>
                </c:pt>
                <c:pt idx="3">
                  <c:v>59279630</c:v>
                </c:pt>
                <c:pt idx="4">
                  <c:v>60366480</c:v>
                </c:pt>
                <c:pt idx="5">
                  <c:v>61482433</c:v>
                </c:pt>
                <c:pt idx="6">
                  <c:v>62591424</c:v>
                </c:pt>
                <c:pt idx="7">
                  <c:v>63702950</c:v>
                </c:pt>
                <c:pt idx="8">
                  <c:v>67456048</c:v>
                </c:pt>
                <c:pt idx="9">
                  <c:v>68835576</c:v>
                </c:pt>
                <c:pt idx="10">
                  <c:v>70160176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A99-4ACC-9AF7-55BFABAF0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803440"/>
        <c:axId val="294803064"/>
      </c:lineChart>
      <c:catAx>
        <c:axId val="32380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03064"/>
        <c:crosses val="autoZero"/>
        <c:auto val="1"/>
        <c:lblAlgn val="ctr"/>
        <c:lblOffset val="100"/>
        <c:noMultiLvlLbl val="0"/>
      </c:catAx>
      <c:valAx>
        <c:axId val="29480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034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Pakistan</a:t>
            </a:r>
          </a:p>
          <a:p>
            <a:pPr>
              <a:defRPr/>
            </a:pPr>
            <a:r>
              <a:rPr lang="en-US"/>
              <a:t>Employment</a:t>
            </a:r>
            <a:r>
              <a:rPr lang="en-US" baseline="0"/>
              <a:t> to Population ratio</a:t>
            </a:r>
            <a:endParaRPr lang="en-US"/>
          </a:p>
        </c:rich>
      </c:tx>
      <c:layout>
        <c:manualLayout>
          <c:xMode val="edge"/>
          <c:yMode val="edge"/>
          <c:x val="0.23656233595800524"/>
          <c:y val="2.66666666666666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Pakistan!$B$111</c:f>
              <c:strCache>
                <c:ptCount val="1"/>
                <c:pt idx="0">
                  <c:v>Both sexes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Pakistan!$C$109:$H$109</c:f>
              <c:strCache>
                <c:ptCount val="6"/>
                <c:pt idx="0">
                  <c:v>2009-2010</c:v>
                </c:pt>
                <c:pt idx="1">
                  <c:v>2010-2011</c:v>
                </c:pt>
                <c:pt idx="2">
                  <c:v>2012-2013</c:v>
                </c:pt>
                <c:pt idx="3">
                  <c:v>2013-2014</c:v>
                </c:pt>
                <c:pt idx="4">
                  <c:v>2014-2015</c:v>
                </c:pt>
                <c:pt idx="5">
                  <c:v>2017-2018</c:v>
                </c:pt>
              </c:strCache>
            </c:strRef>
          </c:cat>
          <c:val>
            <c:numRef>
              <c:f>Pakistan!$C$111:$H$111</c:f>
              <c:numCache>
                <c:formatCode>General</c:formatCode>
                <c:ptCount val="6"/>
                <c:pt idx="0">
                  <c:v>53.76</c:v>
                </c:pt>
                <c:pt idx="1">
                  <c:v>54.4</c:v>
                </c:pt>
                <c:pt idx="2">
                  <c:v>56.01</c:v>
                </c:pt>
                <c:pt idx="3">
                  <c:v>56.52</c:v>
                </c:pt>
                <c:pt idx="4">
                  <c:v>57.42</c:v>
                </c:pt>
                <c:pt idx="5">
                  <c:v>61.71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5D-48BF-87E2-1867C137D681}"/>
            </c:ext>
          </c:extLst>
        </c:ser>
        <c:ser>
          <c:idx val="1"/>
          <c:order val="1"/>
          <c:tx>
            <c:strRef>
              <c:f>Pakistan!$B$112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Pakistan!$C$109:$H$109</c:f>
              <c:strCache>
                <c:ptCount val="6"/>
                <c:pt idx="0">
                  <c:v>2009-2010</c:v>
                </c:pt>
                <c:pt idx="1">
                  <c:v>2010-2011</c:v>
                </c:pt>
                <c:pt idx="2">
                  <c:v>2012-2013</c:v>
                </c:pt>
                <c:pt idx="3">
                  <c:v>2013-2014</c:v>
                </c:pt>
                <c:pt idx="4">
                  <c:v>2014-2015</c:v>
                </c:pt>
                <c:pt idx="5">
                  <c:v>2017-2018</c:v>
                </c:pt>
              </c:strCache>
            </c:strRef>
          </c:cat>
          <c:val>
            <c:numRef>
              <c:f>Pakistan!$C$112:$H$112</c:f>
              <c:numCache>
                <c:formatCode>General</c:formatCode>
                <c:ptCount val="6"/>
                <c:pt idx="0">
                  <c:v>78.3</c:v>
                </c:pt>
                <c:pt idx="1">
                  <c:v>78.3</c:v>
                </c:pt>
                <c:pt idx="2">
                  <c:v>77</c:v>
                </c:pt>
                <c:pt idx="3">
                  <c:v>77.3</c:v>
                </c:pt>
                <c:pt idx="4">
                  <c:v>77.5</c:v>
                </c:pt>
                <c:pt idx="5">
                  <c:v>77.2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A5D-48BF-87E2-1867C137D681}"/>
            </c:ext>
          </c:extLst>
        </c:ser>
        <c:ser>
          <c:idx val="2"/>
          <c:order val="2"/>
          <c:tx>
            <c:strRef>
              <c:f>Pakistan!$B$113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Pakistan!$C$109:$H$109</c:f>
              <c:strCache>
                <c:ptCount val="6"/>
                <c:pt idx="0">
                  <c:v>2009-2010</c:v>
                </c:pt>
                <c:pt idx="1">
                  <c:v>2010-2011</c:v>
                </c:pt>
                <c:pt idx="2">
                  <c:v>2012-2013</c:v>
                </c:pt>
                <c:pt idx="3">
                  <c:v>2013-2014</c:v>
                </c:pt>
                <c:pt idx="4">
                  <c:v>2014-2015</c:v>
                </c:pt>
                <c:pt idx="5">
                  <c:v>2017-2018</c:v>
                </c:pt>
              </c:strCache>
            </c:strRef>
          </c:cat>
          <c:val>
            <c:numRef>
              <c:f>Pakistan!$C$113:$H$113</c:f>
              <c:numCache>
                <c:formatCode>General</c:formatCode>
                <c:ptCount val="6"/>
                <c:pt idx="0">
                  <c:v>21.9</c:v>
                </c:pt>
                <c:pt idx="1">
                  <c:v>22.2</c:v>
                </c:pt>
                <c:pt idx="2">
                  <c:v>22.1</c:v>
                </c:pt>
                <c:pt idx="3">
                  <c:v>22.8</c:v>
                </c:pt>
                <c:pt idx="4">
                  <c:v>22.7</c:v>
                </c:pt>
                <c:pt idx="5">
                  <c:v>20.9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A5D-48BF-87E2-1867C137D68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94801104"/>
        <c:axId val="294797184"/>
      </c:lineChart>
      <c:catAx>
        <c:axId val="29480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797184"/>
        <c:crosses val="autoZero"/>
        <c:auto val="1"/>
        <c:lblAlgn val="ctr"/>
        <c:lblOffset val="100"/>
        <c:noMultiLvlLbl val="0"/>
      </c:catAx>
      <c:valAx>
        <c:axId val="29479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01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Pakistan Unemployment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Pakistan!$B$119</c:f>
              <c:strCache>
                <c:ptCount val="1"/>
                <c:pt idx="0">
                  <c:v>Both sexes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Pakistan!$C$117:$H$117</c:f>
              <c:strCache>
                <c:ptCount val="6"/>
                <c:pt idx="0">
                  <c:v>2009-2010</c:v>
                </c:pt>
                <c:pt idx="1">
                  <c:v>2010-2011</c:v>
                </c:pt>
                <c:pt idx="2">
                  <c:v>2012-2013</c:v>
                </c:pt>
                <c:pt idx="3">
                  <c:v>2013-2014</c:v>
                </c:pt>
                <c:pt idx="4">
                  <c:v>2014-2015</c:v>
                </c:pt>
                <c:pt idx="5">
                  <c:v>2017-2018</c:v>
                </c:pt>
              </c:strCache>
            </c:strRef>
          </c:cat>
          <c:val>
            <c:numRef>
              <c:f>Pakistan!$C$119:$H$119</c:f>
              <c:numCache>
                <c:formatCode>General</c:formatCode>
                <c:ptCount val="6"/>
                <c:pt idx="0">
                  <c:v>3.16</c:v>
                </c:pt>
                <c:pt idx="1">
                  <c:v>3.44</c:v>
                </c:pt>
                <c:pt idx="2">
                  <c:v>3.73</c:v>
                </c:pt>
                <c:pt idx="3">
                  <c:v>3.58</c:v>
                </c:pt>
                <c:pt idx="4">
                  <c:v>3.62</c:v>
                </c:pt>
                <c:pt idx="5">
                  <c:v>3.79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55D-4602-BE48-852D231CCDC3}"/>
            </c:ext>
          </c:extLst>
        </c:ser>
        <c:ser>
          <c:idx val="1"/>
          <c:order val="1"/>
          <c:tx>
            <c:strRef>
              <c:f>Pakistan!$B$120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Pakistan!$C$117:$H$117</c:f>
              <c:strCache>
                <c:ptCount val="6"/>
                <c:pt idx="0">
                  <c:v>2009-2010</c:v>
                </c:pt>
                <c:pt idx="1">
                  <c:v>2010-2011</c:v>
                </c:pt>
                <c:pt idx="2">
                  <c:v>2012-2013</c:v>
                </c:pt>
                <c:pt idx="3">
                  <c:v>2013-2014</c:v>
                </c:pt>
                <c:pt idx="4">
                  <c:v>2014-2015</c:v>
                </c:pt>
                <c:pt idx="5">
                  <c:v>2017-2018</c:v>
                </c:pt>
              </c:strCache>
            </c:strRef>
          </c:cat>
          <c:val>
            <c:numRef>
              <c:f>Pakistan!$C$120:$H$120</c:f>
              <c:numCache>
                <c:formatCode>General</c:formatCode>
                <c:ptCount val="6"/>
                <c:pt idx="0">
                  <c:v>4.0999999999999996</c:v>
                </c:pt>
                <c:pt idx="1">
                  <c:v>4.8</c:v>
                </c:pt>
                <c:pt idx="2">
                  <c:v>5.0999999999999996</c:v>
                </c:pt>
                <c:pt idx="3">
                  <c:v>4.5999999999999996</c:v>
                </c:pt>
                <c:pt idx="4">
                  <c:v>4.7</c:v>
                </c:pt>
                <c:pt idx="5">
                  <c:v>4.9000000000000004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55D-4602-BE48-852D231CCDC3}"/>
            </c:ext>
          </c:extLst>
        </c:ser>
        <c:ser>
          <c:idx val="2"/>
          <c:order val="2"/>
          <c:tx>
            <c:strRef>
              <c:f>Pakistan!$B$121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Pakistan!$C$117:$H$117</c:f>
              <c:strCache>
                <c:ptCount val="6"/>
                <c:pt idx="0">
                  <c:v>2009-2010</c:v>
                </c:pt>
                <c:pt idx="1">
                  <c:v>2010-2011</c:v>
                </c:pt>
                <c:pt idx="2">
                  <c:v>2012-2013</c:v>
                </c:pt>
                <c:pt idx="3">
                  <c:v>2013-2014</c:v>
                </c:pt>
                <c:pt idx="4">
                  <c:v>2014-2015</c:v>
                </c:pt>
                <c:pt idx="5">
                  <c:v>2017-2018</c:v>
                </c:pt>
              </c:strCache>
            </c:strRef>
          </c:cat>
          <c:val>
            <c:numRef>
              <c:f>Pakistan!$C$121:$H$121</c:f>
              <c:numCache>
                <c:formatCode>General</c:formatCode>
                <c:ptCount val="6"/>
                <c:pt idx="0">
                  <c:v>9.1999999999999993</c:v>
                </c:pt>
                <c:pt idx="1">
                  <c:v>9</c:v>
                </c:pt>
                <c:pt idx="2">
                  <c:v>9.1</c:v>
                </c:pt>
                <c:pt idx="3">
                  <c:v>8.9</c:v>
                </c:pt>
                <c:pt idx="4">
                  <c:v>9.1999999999999993</c:v>
                </c:pt>
                <c:pt idx="5">
                  <c:v>8.5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55D-4602-BE48-852D231CCD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94799144"/>
        <c:axId val="294800320"/>
      </c:lineChart>
      <c:catAx>
        <c:axId val="294799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00320"/>
        <c:crosses val="autoZero"/>
        <c:auto val="1"/>
        <c:lblAlgn val="ctr"/>
        <c:lblOffset val="100"/>
        <c:noMultiLvlLbl val="0"/>
      </c:catAx>
      <c:valAx>
        <c:axId val="29480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7991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Bangladesh Labour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Bangladesh!$I$55</c:f>
              <c:strCache>
                <c:ptCount val="1"/>
                <c:pt idx="0">
                  <c:v>Employed Labour force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Bangladesh!$G$56:$G$66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Bangladesh!$I$56:$I$66</c:f>
              <c:numCache>
                <c:formatCode>_(* #,##0_);_(* \(#,##0\);_(* "-"??_);_(@_)</c:formatCode>
                <c:ptCount val="11"/>
                <c:pt idx="0">
                  <c:v>53369074.349999994</c:v>
                </c:pt>
                <c:pt idx="1">
                  <c:v>55199898.768799998</c:v>
                </c:pt>
                <c:pt idx="2">
                  <c:v>56039539.7848</c:v>
                </c:pt>
                <c:pt idx="3">
                  <c:v>56872877.022</c:v>
                </c:pt>
                <c:pt idx="4">
                  <c:v>57692244.935999997</c:v>
                </c:pt>
                <c:pt idx="5">
                  <c:v>58783354.191299997</c:v>
                </c:pt>
                <c:pt idx="6">
                  <c:v>59849919.628800005</c:v>
                </c:pt>
                <c:pt idx="7">
                  <c:v>60931871.675000004</c:v>
                </c:pt>
                <c:pt idx="8">
                  <c:v>64508218.702399999</c:v>
                </c:pt>
                <c:pt idx="9">
                  <c:v>65882529.7896</c:v>
                </c:pt>
                <c:pt idx="10">
                  <c:v>67199416.572799996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6C0-43D0-94FA-6053A8096400}"/>
            </c:ext>
          </c:extLst>
        </c:ser>
        <c:ser>
          <c:idx val="1"/>
          <c:order val="1"/>
          <c:tx>
            <c:strRef>
              <c:f>Bangladesh!$I$71</c:f>
              <c:strCache>
                <c:ptCount val="1"/>
                <c:pt idx="0">
                  <c:v>Umemployed Labour force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Bangladesh!$G$56:$G$66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Bangladesh!$I$72:$I$82</c:f>
              <c:numCache>
                <c:formatCode>_(* #,##0_);_(* \(#,##0\);_(* "-"??_);_(@_)</c:formatCode>
                <c:ptCount val="11"/>
                <c:pt idx="0">
                  <c:v>2808898.6500000004</c:v>
                </c:pt>
                <c:pt idx="1">
                  <c:v>1931025.2311999998</c:v>
                </c:pt>
                <c:pt idx="2">
                  <c:v>2159172.2152</c:v>
                </c:pt>
                <c:pt idx="3">
                  <c:v>2406752.9779999997</c:v>
                </c:pt>
                <c:pt idx="4">
                  <c:v>2674235.0639999998</c:v>
                </c:pt>
                <c:pt idx="5">
                  <c:v>2699078.8086999999</c:v>
                </c:pt>
                <c:pt idx="6">
                  <c:v>2741504.3711999999</c:v>
                </c:pt>
                <c:pt idx="7">
                  <c:v>2771078.3249999997</c:v>
                </c:pt>
                <c:pt idx="8">
                  <c:v>2947829.2976000002</c:v>
                </c:pt>
                <c:pt idx="9">
                  <c:v>2953046.2104000002</c:v>
                </c:pt>
                <c:pt idx="10">
                  <c:v>2960759.4272000003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6C0-43D0-94FA-6053A80964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94797968"/>
        <c:axId val="294803848"/>
      </c:lineChart>
      <c:catAx>
        <c:axId val="29479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03848"/>
        <c:crosses val="autoZero"/>
        <c:auto val="1"/>
        <c:lblAlgn val="ctr"/>
        <c:lblOffset val="100"/>
        <c:noMultiLvlLbl val="0"/>
      </c:catAx>
      <c:valAx>
        <c:axId val="29480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797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Literacy Rate region wise 2013-2014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Pakistan!$C$61</c:f>
              <c:strCache>
                <c:ptCount val="1"/>
                <c:pt idx="0">
                  <c:v>Male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Pakistan!$B$62:$B$82</c:f>
              <c:strCache>
                <c:ptCount val="21"/>
                <c:pt idx="0">
                  <c:v>Pakistan</c:v>
                </c:pt>
                <c:pt idx="1">
                  <c:v>Rural</c:v>
                </c:pt>
                <c:pt idx="2">
                  <c:v>Urban</c:v>
                </c:pt>
                <c:pt idx="3">
                  <c:v>Punjab</c:v>
                </c:pt>
                <c:pt idx="4">
                  <c:v>Rural</c:v>
                </c:pt>
                <c:pt idx="5">
                  <c:v>Urban</c:v>
                </c:pt>
                <c:pt idx="6">
                  <c:v>Sindh</c:v>
                </c:pt>
                <c:pt idx="7">
                  <c:v>Rural</c:v>
                </c:pt>
                <c:pt idx="8">
                  <c:v>Urban</c:v>
                </c:pt>
                <c:pt idx="9">
                  <c:v>KPK</c:v>
                </c:pt>
                <c:pt idx="10">
                  <c:v>Rural</c:v>
                </c:pt>
                <c:pt idx="11">
                  <c:v>Urban</c:v>
                </c:pt>
                <c:pt idx="12">
                  <c:v>KPK including merged area</c:v>
                </c:pt>
                <c:pt idx="13">
                  <c:v>Rural</c:v>
                </c:pt>
                <c:pt idx="14">
                  <c:v>Urban</c:v>
                </c:pt>
                <c:pt idx="15">
                  <c:v>KPK excluding merged area</c:v>
                </c:pt>
                <c:pt idx="16">
                  <c:v>Rural</c:v>
                </c:pt>
                <c:pt idx="17">
                  <c:v>Urban</c:v>
                </c:pt>
                <c:pt idx="18">
                  <c:v>Balochistan</c:v>
                </c:pt>
                <c:pt idx="19">
                  <c:v>Rural</c:v>
                </c:pt>
                <c:pt idx="20">
                  <c:v>Urban</c:v>
                </c:pt>
              </c:strCache>
            </c:strRef>
          </c:cat>
          <c:val>
            <c:numRef>
              <c:f>Pakistan!$C$62:$C$82</c:f>
              <c:numCache>
                <c:formatCode>General</c:formatCode>
                <c:ptCount val="21"/>
                <c:pt idx="0">
                  <c:v>70</c:v>
                </c:pt>
                <c:pt idx="1">
                  <c:v>63</c:v>
                </c:pt>
                <c:pt idx="2">
                  <c:v>81</c:v>
                </c:pt>
                <c:pt idx="3">
                  <c:v>71</c:v>
                </c:pt>
                <c:pt idx="4">
                  <c:v>65</c:v>
                </c:pt>
                <c:pt idx="5">
                  <c:v>82</c:v>
                </c:pt>
                <c:pt idx="6">
                  <c:v>67</c:v>
                </c:pt>
                <c:pt idx="7">
                  <c:v>53</c:v>
                </c:pt>
                <c:pt idx="8">
                  <c:v>80</c:v>
                </c:pt>
                <c:pt idx="9">
                  <c:v>72</c:v>
                </c:pt>
                <c:pt idx="10">
                  <c:v>70</c:v>
                </c:pt>
                <c:pt idx="11">
                  <c:v>81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59</c:v>
                </c:pt>
                <c:pt idx="19">
                  <c:v>74</c:v>
                </c:pt>
                <c:pt idx="20">
                  <c:v>54</c:v>
                </c:pt>
              </c:numCache>
            </c:numRef>
          </c:val>
        </c:ser>
        <c:ser>
          <c:idx val="1"/>
          <c:order val="1"/>
          <c:tx>
            <c:strRef>
              <c:f>Pakistan!$D$61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Pakistan!$B$62:$B$82</c:f>
              <c:strCache>
                <c:ptCount val="21"/>
                <c:pt idx="0">
                  <c:v>Pakistan</c:v>
                </c:pt>
                <c:pt idx="1">
                  <c:v>Rural</c:v>
                </c:pt>
                <c:pt idx="2">
                  <c:v>Urban</c:v>
                </c:pt>
                <c:pt idx="3">
                  <c:v>Punjab</c:v>
                </c:pt>
                <c:pt idx="4">
                  <c:v>Rural</c:v>
                </c:pt>
                <c:pt idx="5">
                  <c:v>Urban</c:v>
                </c:pt>
                <c:pt idx="6">
                  <c:v>Sindh</c:v>
                </c:pt>
                <c:pt idx="7">
                  <c:v>Rural</c:v>
                </c:pt>
                <c:pt idx="8">
                  <c:v>Urban</c:v>
                </c:pt>
                <c:pt idx="9">
                  <c:v>KPK</c:v>
                </c:pt>
                <c:pt idx="10">
                  <c:v>Rural</c:v>
                </c:pt>
                <c:pt idx="11">
                  <c:v>Urban</c:v>
                </c:pt>
                <c:pt idx="12">
                  <c:v>KPK including merged area</c:v>
                </c:pt>
                <c:pt idx="13">
                  <c:v>Rural</c:v>
                </c:pt>
                <c:pt idx="14">
                  <c:v>Urban</c:v>
                </c:pt>
                <c:pt idx="15">
                  <c:v>KPK excluding merged area</c:v>
                </c:pt>
                <c:pt idx="16">
                  <c:v>Rural</c:v>
                </c:pt>
                <c:pt idx="17">
                  <c:v>Urban</c:v>
                </c:pt>
                <c:pt idx="18">
                  <c:v>Balochistan</c:v>
                </c:pt>
                <c:pt idx="19">
                  <c:v>Rural</c:v>
                </c:pt>
                <c:pt idx="20">
                  <c:v>Urban</c:v>
                </c:pt>
              </c:strCache>
            </c:strRef>
          </c:cat>
          <c:val>
            <c:numRef>
              <c:f>Pakistan!$D$62:$D$82</c:f>
              <c:numCache>
                <c:formatCode>General</c:formatCode>
                <c:ptCount val="21"/>
                <c:pt idx="0">
                  <c:v>47</c:v>
                </c:pt>
                <c:pt idx="1">
                  <c:v>36</c:v>
                </c:pt>
                <c:pt idx="2">
                  <c:v>66</c:v>
                </c:pt>
                <c:pt idx="3">
                  <c:v>52</c:v>
                </c:pt>
                <c:pt idx="4">
                  <c:v>43</c:v>
                </c:pt>
                <c:pt idx="5">
                  <c:v>71</c:v>
                </c:pt>
                <c:pt idx="6">
                  <c:v>43</c:v>
                </c:pt>
                <c:pt idx="7">
                  <c:v>21</c:v>
                </c:pt>
                <c:pt idx="8">
                  <c:v>63</c:v>
                </c:pt>
                <c:pt idx="9">
                  <c:v>36</c:v>
                </c:pt>
                <c:pt idx="10">
                  <c:v>32</c:v>
                </c:pt>
                <c:pt idx="11">
                  <c:v>55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25</c:v>
                </c:pt>
                <c:pt idx="19">
                  <c:v>17</c:v>
                </c:pt>
                <c:pt idx="20">
                  <c:v>45</c:v>
                </c:pt>
              </c:numCache>
            </c:numRef>
          </c:val>
        </c:ser>
        <c:ser>
          <c:idx val="2"/>
          <c:order val="2"/>
          <c:tx>
            <c:strRef>
              <c:f>Pakistan!$E$61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Pakistan!$B$62:$B$82</c:f>
              <c:strCache>
                <c:ptCount val="21"/>
                <c:pt idx="0">
                  <c:v>Pakistan</c:v>
                </c:pt>
                <c:pt idx="1">
                  <c:v>Rural</c:v>
                </c:pt>
                <c:pt idx="2">
                  <c:v>Urban</c:v>
                </c:pt>
                <c:pt idx="3">
                  <c:v>Punjab</c:v>
                </c:pt>
                <c:pt idx="4">
                  <c:v>Rural</c:v>
                </c:pt>
                <c:pt idx="5">
                  <c:v>Urban</c:v>
                </c:pt>
                <c:pt idx="6">
                  <c:v>Sindh</c:v>
                </c:pt>
                <c:pt idx="7">
                  <c:v>Rural</c:v>
                </c:pt>
                <c:pt idx="8">
                  <c:v>Urban</c:v>
                </c:pt>
                <c:pt idx="9">
                  <c:v>KPK</c:v>
                </c:pt>
                <c:pt idx="10">
                  <c:v>Rural</c:v>
                </c:pt>
                <c:pt idx="11">
                  <c:v>Urban</c:v>
                </c:pt>
                <c:pt idx="12">
                  <c:v>KPK including merged area</c:v>
                </c:pt>
                <c:pt idx="13">
                  <c:v>Rural</c:v>
                </c:pt>
                <c:pt idx="14">
                  <c:v>Urban</c:v>
                </c:pt>
                <c:pt idx="15">
                  <c:v>KPK excluding merged area</c:v>
                </c:pt>
                <c:pt idx="16">
                  <c:v>Rural</c:v>
                </c:pt>
                <c:pt idx="17">
                  <c:v>Urban</c:v>
                </c:pt>
                <c:pt idx="18">
                  <c:v>Balochistan</c:v>
                </c:pt>
                <c:pt idx="19">
                  <c:v>Rural</c:v>
                </c:pt>
                <c:pt idx="20">
                  <c:v>Urban</c:v>
                </c:pt>
              </c:strCache>
            </c:strRef>
          </c:cat>
          <c:val>
            <c:numRef>
              <c:f>Pakistan!$E$62:$E$82</c:f>
              <c:numCache>
                <c:formatCode>General</c:formatCode>
                <c:ptCount val="21"/>
                <c:pt idx="0">
                  <c:v>48</c:v>
                </c:pt>
                <c:pt idx="1">
                  <c:v>49</c:v>
                </c:pt>
                <c:pt idx="2">
                  <c:v>74</c:v>
                </c:pt>
                <c:pt idx="3">
                  <c:v>61</c:v>
                </c:pt>
                <c:pt idx="4">
                  <c:v>53</c:v>
                </c:pt>
                <c:pt idx="5">
                  <c:v>76</c:v>
                </c:pt>
                <c:pt idx="6">
                  <c:v>56</c:v>
                </c:pt>
                <c:pt idx="7">
                  <c:v>37</c:v>
                </c:pt>
                <c:pt idx="8">
                  <c:v>72</c:v>
                </c:pt>
                <c:pt idx="9">
                  <c:v>53</c:v>
                </c:pt>
                <c:pt idx="10">
                  <c:v>49</c:v>
                </c:pt>
                <c:pt idx="11">
                  <c:v>68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43</c:v>
                </c:pt>
                <c:pt idx="19">
                  <c:v>36</c:v>
                </c:pt>
                <c:pt idx="20">
                  <c:v>59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94798752"/>
        <c:axId val="294804240"/>
      </c:barChart>
      <c:catAx>
        <c:axId val="29479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04240"/>
        <c:crosses val="autoZero"/>
        <c:auto val="1"/>
        <c:lblAlgn val="ctr"/>
        <c:lblOffset val="100"/>
        <c:noMultiLvlLbl val="0"/>
      </c:catAx>
      <c:valAx>
        <c:axId val="29480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7987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Literacy Rate region wise 2014-2015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Pakistan!$G$61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Pakistan!$F$62:$F$82</c:f>
              <c:strCache>
                <c:ptCount val="21"/>
                <c:pt idx="0">
                  <c:v>Pakistan</c:v>
                </c:pt>
                <c:pt idx="1">
                  <c:v>Rural</c:v>
                </c:pt>
                <c:pt idx="2">
                  <c:v>Urban</c:v>
                </c:pt>
                <c:pt idx="3">
                  <c:v>Punjab</c:v>
                </c:pt>
                <c:pt idx="4">
                  <c:v>Rural</c:v>
                </c:pt>
                <c:pt idx="5">
                  <c:v>Urban</c:v>
                </c:pt>
                <c:pt idx="6">
                  <c:v>Sindh</c:v>
                </c:pt>
                <c:pt idx="7">
                  <c:v>Rural</c:v>
                </c:pt>
                <c:pt idx="8">
                  <c:v>Urban</c:v>
                </c:pt>
                <c:pt idx="9">
                  <c:v>KPK</c:v>
                </c:pt>
                <c:pt idx="10">
                  <c:v>Rural</c:v>
                </c:pt>
                <c:pt idx="11">
                  <c:v>Urban</c:v>
                </c:pt>
                <c:pt idx="12">
                  <c:v>KPK including merged area</c:v>
                </c:pt>
                <c:pt idx="13">
                  <c:v>Rural</c:v>
                </c:pt>
                <c:pt idx="14">
                  <c:v>Urban</c:v>
                </c:pt>
                <c:pt idx="15">
                  <c:v>KPK excluding merged area</c:v>
                </c:pt>
                <c:pt idx="16">
                  <c:v>Rural</c:v>
                </c:pt>
                <c:pt idx="17">
                  <c:v>Urban</c:v>
                </c:pt>
                <c:pt idx="18">
                  <c:v>Balochistan</c:v>
                </c:pt>
                <c:pt idx="19">
                  <c:v>Rural</c:v>
                </c:pt>
                <c:pt idx="20">
                  <c:v>Urban</c:v>
                </c:pt>
              </c:strCache>
            </c:strRef>
          </c:cat>
          <c:val>
            <c:numRef>
              <c:f>Pakistan!$G$62:$G$82</c:f>
              <c:numCache>
                <c:formatCode>General</c:formatCode>
                <c:ptCount val="21"/>
                <c:pt idx="0">
                  <c:v>70</c:v>
                </c:pt>
                <c:pt idx="1">
                  <c:v>63</c:v>
                </c:pt>
                <c:pt idx="2">
                  <c:v>82</c:v>
                </c:pt>
                <c:pt idx="3">
                  <c:v>71</c:v>
                </c:pt>
                <c:pt idx="4">
                  <c:v>65</c:v>
                </c:pt>
                <c:pt idx="5">
                  <c:v>82</c:v>
                </c:pt>
                <c:pt idx="6">
                  <c:v>70</c:v>
                </c:pt>
                <c:pt idx="7">
                  <c:v>55</c:v>
                </c:pt>
                <c:pt idx="8">
                  <c:v>82</c:v>
                </c:pt>
                <c:pt idx="9">
                  <c:v>71</c:v>
                </c:pt>
                <c:pt idx="10">
                  <c:v>69</c:v>
                </c:pt>
                <c:pt idx="11">
                  <c:v>80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61</c:v>
                </c:pt>
                <c:pt idx="19">
                  <c:v>54</c:v>
                </c:pt>
                <c:pt idx="20">
                  <c:v>78</c:v>
                </c:pt>
              </c:numCache>
            </c:numRef>
          </c:val>
        </c:ser>
        <c:ser>
          <c:idx val="1"/>
          <c:order val="1"/>
          <c:tx>
            <c:strRef>
              <c:f>Pakistan!$H$61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Pakistan!$F$62:$F$82</c:f>
              <c:strCache>
                <c:ptCount val="21"/>
                <c:pt idx="0">
                  <c:v>Pakistan</c:v>
                </c:pt>
                <c:pt idx="1">
                  <c:v>Rural</c:v>
                </c:pt>
                <c:pt idx="2">
                  <c:v>Urban</c:v>
                </c:pt>
                <c:pt idx="3">
                  <c:v>Punjab</c:v>
                </c:pt>
                <c:pt idx="4">
                  <c:v>Rural</c:v>
                </c:pt>
                <c:pt idx="5">
                  <c:v>Urban</c:v>
                </c:pt>
                <c:pt idx="6">
                  <c:v>Sindh</c:v>
                </c:pt>
                <c:pt idx="7">
                  <c:v>Rural</c:v>
                </c:pt>
                <c:pt idx="8">
                  <c:v>Urban</c:v>
                </c:pt>
                <c:pt idx="9">
                  <c:v>KPK</c:v>
                </c:pt>
                <c:pt idx="10">
                  <c:v>Rural</c:v>
                </c:pt>
                <c:pt idx="11">
                  <c:v>Urban</c:v>
                </c:pt>
                <c:pt idx="12">
                  <c:v>KPK including merged area</c:v>
                </c:pt>
                <c:pt idx="13">
                  <c:v>Rural</c:v>
                </c:pt>
                <c:pt idx="14">
                  <c:v>Urban</c:v>
                </c:pt>
                <c:pt idx="15">
                  <c:v>KPK excluding merged area</c:v>
                </c:pt>
                <c:pt idx="16">
                  <c:v>Rural</c:v>
                </c:pt>
                <c:pt idx="17">
                  <c:v>Urban</c:v>
                </c:pt>
                <c:pt idx="18">
                  <c:v>Balochistan</c:v>
                </c:pt>
                <c:pt idx="19">
                  <c:v>Rural</c:v>
                </c:pt>
                <c:pt idx="20">
                  <c:v>Urban</c:v>
                </c:pt>
              </c:strCache>
            </c:strRef>
          </c:cat>
          <c:val>
            <c:numRef>
              <c:f>Pakistan!$H$62:$H$82</c:f>
              <c:numCache>
                <c:formatCode>General</c:formatCode>
                <c:ptCount val="21"/>
                <c:pt idx="0">
                  <c:v>49</c:v>
                </c:pt>
                <c:pt idx="1">
                  <c:v>38</c:v>
                </c:pt>
                <c:pt idx="2">
                  <c:v>69</c:v>
                </c:pt>
                <c:pt idx="3">
                  <c:v>55</c:v>
                </c:pt>
                <c:pt idx="4">
                  <c:v>45</c:v>
                </c:pt>
                <c:pt idx="5">
                  <c:v>73</c:v>
                </c:pt>
                <c:pt idx="6">
                  <c:v>49</c:v>
                </c:pt>
                <c:pt idx="7">
                  <c:v>24</c:v>
                </c:pt>
                <c:pt idx="8">
                  <c:v>70</c:v>
                </c:pt>
                <c:pt idx="9">
                  <c:v>35</c:v>
                </c:pt>
                <c:pt idx="10">
                  <c:v>31</c:v>
                </c:pt>
                <c:pt idx="11">
                  <c:v>52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25</c:v>
                </c:pt>
                <c:pt idx="19">
                  <c:v>17</c:v>
                </c:pt>
                <c:pt idx="20">
                  <c:v>42</c:v>
                </c:pt>
              </c:numCache>
            </c:numRef>
          </c:val>
        </c:ser>
        <c:ser>
          <c:idx val="2"/>
          <c:order val="2"/>
          <c:tx>
            <c:strRef>
              <c:f>Pakistan!$I$61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Pakistan!$F$62:$F$82</c:f>
              <c:strCache>
                <c:ptCount val="21"/>
                <c:pt idx="0">
                  <c:v>Pakistan</c:v>
                </c:pt>
                <c:pt idx="1">
                  <c:v>Rural</c:v>
                </c:pt>
                <c:pt idx="2">
                  <c:v>Urban</c:v>
                </c:pt>
                <c:pt idx="3">
                  <c:v>Punjab</c:v>
                </c:pt>
                <c:pt idx="4">
                  <c:v>Rural</c:v>
                </c:pt>
                <c:pt idx="5">
                  <c:v>Urban</c:v>
                </c:pt>
                <c:pt idx="6">
                  <c:v>Sindh</c:v>
                </c:pt>
                <c:pt idx="7">
                  <c:v>Rural</c:v>
                </c:pt>
                <c:pt idx="8">
                  <c:v>Urban</c:v>
                </c:pt>
                <c:pt idx="9">
                  <c:v>KPK</c:v>
                </c:pt>
                <c:pt idx="10">
                  <c:v>Rural</c:v>
                </c:pt>
                <c:pt idx="11">
                  <c:v>Urban</c:v>
                </c:pt>
                <c:pt idx="12">
                  <c:v>KPK including merged area</c:v>
                </c:pt>
                <c:pt idx="13">
                  <c:v>Rural</c:v>
                </c:pt>
                <c:pt idx="14">
                  <c:v>Urban</c:v>
                </c:pt>
                <c:pt idx="15">
                  <c:v>KPK excluding merged area</c:v>
                </c:pt>
                <c:pt idx="16">
                  <c:v>Rural</c:v>
                </c:pt>
                <c:pt idx="17">
                  <c:v>Urban</c:v>
                </c:pt>
                <c:pt idx="18">
                  <c:v>Balochistan</c:v>
                </c:pt>
                <c:pt idx="19">
                  <c:v>Rural</c:v>
                </c:pt>
                <c:pt idx="20">
                  <c:v>Urban</c:v>
                </c:pt>
              </c:strCache>
            </c:strRef>
          </c:cat>
          <c:val>
            <c:numRef>
              <c:f>Pakistan!$I$62:$I$82</c:f>
              <c:numCache>
                <c:formatCode>General</c:formatCode>
                <c:ptCount val="21"/>
                <c:pt idx="0">
                  <c:v>60</c:v>
                </c:pt>
                <c:pt idx="1">
                  <c:v>51</c:v>
                </c:pt>
                <c:pt idx="2">
                  <c:v>76</c:v>
                </c:pt>
                <c:pt idx="3">
                  <c:v>63</c:v>
                </c:pt>
                <c:pt idx="4">
                  <c:v>55</c:v>
                </c:pt>
                <c:pt idx="5">
                  <c:v>77</c:v>
                </c:pt>
                <c:pt idx="6">
                  <c:v>60</c:v>
                </c:pt>
                <c:pt idx="7">
                  <c:v>40</c:v>
                </c:pt>
                <c:pt idx="8">
                  <c:v>76</c:v>
                </c:pt>
                <c:pt idx="9">
                  <c:v>53</c:v>
                </c:pt>
                <c:pt idx="10">
                  <c:v>50</c:v>
                </c:pt>
                <c:pt idx="11">
                  <c:v>66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44</c:v>
                </c:pt>
                <c:pt idx="19">
                  <c:v>38</c:v>
                </c:pt>
                <c:pt idx="20">
                  <c:v>61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94799928"/>
        <c:axId val="324455704"/>
      </c:barChart>
      <c:catAx>
        <c:axId val="294799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5704"/>
        <c:crosses val="autoZero"/>
        <c:auto val="1"/>
        <c:lblAlgn val="ctr"/>
        <c:lblOffset val="100"/>
        <c:noMultiLvlLbl val="0"/>
      </c:catAx>
      <c:valAx>
        <c:axId val="32445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799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Literacy Rate region wise 2015-2016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Pakistan!$K$61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Pakistan!$J$62:$J$82</c:f>
              <c:strCache>
                <c:ptCount val="21"/>
                <c:pt idx="0">
                  <c:v>Pakistan</c:v>
                </c:pt>
                <c:pt idx="1">
                  <c:v>Rural</c:v>
                </c:pt>
                <c:pt idx="2">
                  <c:v>Urban</c:v>
                </c:pt>
                <c:pt idx="3">
                  <c:v>Punjab</c:v>
                </c:pt>
                <c:pt idx="4">
                  <c:v>Rural</c:v>
                </c:pt>
                <c:pt idx="5">
                  <c:v>Urban</c:v>
                </c:pt>
                <c:pt idx="6">
                  <c:v>Sindh</c:v>
                </c:pt>
                <c:pt idx="7">
                  <c:v>Rural</c:v>
                </c:pt>
                <c:pt idx="8">
                  <c:v>Urban</c:v>
                </c:pt>
                <c:pt idx="9">
                  <c:v>KPK</c:v>
                </c:pt>
                <c:pt idx="10">
                  <c:v>Rural</c:v>
                </c:pt>
                <c:pt idx="11">
                  <c:v>Urban</c:v>
                </c:pt>
                <c:pt idx="12">
                  <c:v>KPK including merged area</c:v>
                </c:pt>
                <c:pt idx="13">
                  <c:v>Rural</c:v>
                </c:pt>
                <c:pt idx="14">
                  <c:v>Urban</c:v>
                </c:pt>
                <c:pt idx="15">
                  <c:v>KPK excluding merged area</c:v>
                </c:pt>
                <c:pt idx="16">
                  <c:v>Rural</c:v>
                </c:pt>
                <c:pt idx="17">
                  <c:v>Urban</c:v>
                </c:pt>
                <c:pt idx="18">
                  <c:v>Balochistan</c:v>
                </c:pt>
                <c:pt idx="19">
                  <c:v>Rural</c:v>
                </c:pt>
                <c:pt idx="20">
                  <c:v>Urban</c:v>
                </c:pt>
              </c:strCache>
            </c:strRef>
          </c:cat>
          <c:val>
            <c:numRef>
              <c:f>Pakistan!$K$62:$K$82</c:f>
              <c:numCache>
                <c:formatCode>General</c:formatCode>
                <c:ptCount val="21"/>
                <c:pt idx="0">
                  <c:v>70</c:v>
                </c:pt>
                <c:pt idx="1">
                  <c:v>63</c:v>
                </c:pt>
                <c:pt idx="2">
                  <c:v>81</c:v>
                </c:pt>
                <c:pt idx="3">
                  <c:v>72</c:v>
                </c:pt>
                <c:pt idx="4">
                  <c:v>66</c:v>
                </c:pt>
                <c:pt idx="5">
                  <c:v>82</c:v>
                </c:pt>
                <c:pt idx="6">
                  <c:v>67</c:v>
                </c:pt>
                <c:pt idx="7">
                  <c:v>51</c:v>
                </c:pt>
                <c:pt idx="8">
                  <c:v>80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72</c:v>
                </c:pt>
                <c:pt idx="16">
                  <c:v>70</c:v>
                </c:pt>
                <c:pt idx="17">
                  <c:v>77</c:v>
                </c:pt>
                <c:pt idx="18">
                  <c:v>56</c:v>
                </c:pt>
                <c:pt idx="19">
                  <c:v>48</c:v>
                </c:pt>
                <c:pt idx="20">
                  <c:v>76</c:v>
                </c:pt>
              </c:numCache>
            </c:numRef>
          </c:val>
        </c:ser>
        <c:ser>
          <c:idx val="1"/>
          <c:order val="1"/>
          <c:tx>
            <c:strRef>
              <c:f>Pakistan!$L$61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Pakistan!$J$62:$J$82</c:f>
              <c:strCache>
                <c:ptCount val="21"/>
                <c:pt idx="0">
                  <c:v>Pakistan</c:v>
                </c:pt>
                <c:pt idx="1">
                  <c:v>Rural</c:v>
                </c:pt>
                <c:pt idx="2">
                  <c:v>Urban</c:v>
                </c:pt>
                <c:pt idx="3">
                  <c:v>Punjab</c:v>
                </c:pt>
                <c:pt idx="4">
                  <c:v>Rural</c:v>
                </c:pt>
                <c:pt idx="5">
                  <c:v>Urban</c:v>
                </c:pt>
                <c:pt idx="6">
                  <c:v>Sindh</c:v>
                </c:pt>
                <c:pt idx="7">
                  <c:v>Rural</c:v>
                </c:pt>
                <c:pt idx="8">
                  <c:v>Urban</c:v>
                </c:pt>
                <c:pt idx="9">
                  <c:v>KPK</c:v>
                </c:pt>
                <c:pt idx="10">
                  <c:v>Rural</c:v>
                </c:pt>
                <c:pt idx="11">
                  <c:v>Urban</c:v>
                </c:pt>
                <c:pt idx="12">
                  <c:v>KPK including merged area</c:v>
                </c:pt>
                <c:pt idx="13">
                  <c:v>Rural</c:v>
                </c:pt>
                <c:pt idx="14">
                  <c:v>Urban</c:v>
                </c:pt>
                <c:pt idx="15">
                  <c:v>KPK excluding merged area</c:v>
                </c:pt>
                <c:pt idx="16">
                  <c:v>Rural</c:v>
                </c:pt>
                <c:pt idx="17">
                  <c:v>Urban</c:v>
                </c:pt>
                <c:pt idx="18">
                  <c:v>Balochistan</c:v>
                </c:pt>
                <c:pt idx="19">
                  <c:v>Rural</c:v>
                </c:pt>
                <c:pt idx="20">
                  <c:v>Urban</c:v>
                </c:pt>
              </c:strCache>
            </c:strRef>
          </c:cat>
          <c:val>
            <c:numRef>
              <c:f>Pakistan!$L$62:$L$82</c:f>
              <c:numCache>
                <c:formatCode>General</c:formatCode>
                <c:ptCount val="21"/>
                <c:pt idx="0">
                  <c:v>48</c:v>
                </c:pt>
                <c:pt idx="1">
                  <c:v>36</c:v>
                </c:pt>
                <c:pt idx="2">
                  <c:v>68</c:v>
                </c:pt>
                <c:pt idx="3">
                  <c:v>54</c:v>
                </c:pt>
                <c:pt idx="4">
                  <c:v>44</c:v>
                </c:pt>
                <c:pt idx="5">
                  <c:v>73</c:v>
                </c:pt>
                <c:pt idx="6">
                  <c:v>44</c:v>
                </c:pt>
                <c:pt idx="7">
                  <c:v>19</c:v>
                </c:pt>
                <c:pt idx="8">
                  <c:v>65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36</c:v>
                </c:pt>
                <c:pt idx="16">
                  <c:v>33</c:v>
                </c:pt>
                <c:pt idx="17">
                  <c:v>52</c:v>
                </c:pt>
                <c:pt idx="18">
                  <c:v>24</c:v>
                </c:pt>
                <c:pt idx="19">
                  <c:v>15</c:v>
                </c:pt>
                <c:pt idx="20">
                  <c:v>44</c:v>
                </c:pt>
              </c:numCache>
            </c:numRef>
          </c:val>
        </c:ser>
        <c:ser>
          <c:idx val="2"/>
          <c:order val="2"/>
          <c:tx>
            <c:strRef>
              <c:f>Pakistan!$M$61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Pakistan!$J$62:$J$82</c:f>
              <c:strCache>
                <c:ptCount val="21"/>
                <c:pt idx="0">
                  <c:v>Pakistan</c:v>
                </c:pt>
                <c:pt idx="1">
                  <c:v>Rural</c:v>
                </c:pt>
                <c:pt idx="2">
                  <c:v>Urban</c:v>
                </c:pt>
                <c:pt idx="3">
                  <c:v>Punjab</c:v>
                </c:pt>
                <c:pt idx="4">
                  <c:v>Rural</c:v>
                </c:pt>
                <c:pt idx="5">
                  <c:v>Urban</c:v>
                </c:pt>
                <c:pt idx="6">
                  <c:v>Sindh</c:v>
                </c:pt>
                <c:pt idx="7">
                  <c:v>Rural</c:v>
                </c:pt>
                <c:pt idx="8">
                  <c:v>Urban</c:v>
                </c:pt>
                <c:pt idx="9">
                  <c:v>KPK</c:v>
                </c:pt>
                <c:pt idx="10">
                  <c:v>Rural</c:v>
                </c:pt>
                <c:pt idx="11">
                  <c:v>Urban</c:v>
                </c:pt>
                <c:pt idx="12">
                  <c:v>KPK including merged area</c:v>
                </c:pt>
                <c:pt idx="13">
                  <c:v>Rural</c:v>
                </c:pt>
                <c:pt idx="14">
                  <c:v>Urban</c:v>
                </c:pt>
                <c:pt idx="15">
                  <c:v>KPK excluding merged area</c:v>
                </c:pt>
                <c:pt idx="16">
                  <c:v>Rural</c:v>
                </c:pt>
                <c:pt idx="17">
                  <c:v>Urban</c:v>
                </c:pt>
                <c:pt idx="18">
                  <c:v>Balochistan</c:v>
                </c:pt>
                <c:pt idx="19">
                  <c:v>Rural</c:v>
                </c:pt>
                <c:pt idx="20">
                  <c:v>Urban</c:v>
                </c:pt>
              </c:strCache>
            </c:strRef>
          </c:cat>
          <c:val>
            <c:numRef>
              <c:f>Pakistan!$M$62:$M$82</c:f>
              <c:numCache>
                <c:formatCode>General</c:formatCode>
                <c:ptCount val="21"/>
                <c:pt idx="0">
                  <c:v>58</c:v>
                </c:pt>
                <c:pt idx="1">
                  <c:v>49</c:v>
                </c:pt>
                <c:pt idx="2">
                  <c:v>74</c:v>
                </c:pt>
                <c:pt idx="3">
                  <c:v>62</c:v>
                </c:pt>
                <c:pt idx="4">
                  <c:v>55</c:v>
                </c:pt>
                <c:pt idx="5">
                  <c:v>77</c:v>
                </c:pt>
                <c:pt idx="6">
                  <c:v>55</c:v>
                </c:pt>
                <c:pt idx="7">
                  <c:v>36</c:v>
                </c:pt>
                <c:pt idx="8">
                  <c:v>73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53</c:v>
                </c:pt>
                <c:pt idx="16">
                  <c:v>50</c:v>
                </c:pt>
                <c:pt idx="17">
                  <c:v>64</c:v>
                </c:pt>
                <c:pt idx="18">
                  <c:v>41</c:v>
                </c:pt>
                <c:pt idx="19">
                  <c:v>33</c:v>
                </c:pt>
                <c:pt idx="20">
                  <c:v>61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4452568"/>
        <c:axId val="324456096"/>
      </c:barChart>
      <c:catAx>
        <c:axId val="32445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6096"/>
        <c:crosses val="autoZero"/>
        <c:auto val="1"/>
        <c:lblAlgn val="ctr"/>
        <c:lblOffset val="100"/>
        <c:noMultiLvlLbl val="0"/>
      </c:catAx>
      <c:valAx>
        <c:axId val="32445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2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Literacy Rate region wise 2018-2019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Pakistan!$O$61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Pakistan!$N$62:$N$82</c:f>
              <c:strCache>
                <c:ptCount val="21"/>
                <c:pt idx="0">
                  <c:v>Pakistan</c:v>
                </c:pt>
                <c:pt idx="1">
                  <c:v>Rural</c:v>
                </c:pt>
                <c:pt idx="2">
                  <c:v>Urban</c:v>
                </c:pt>
                <c:pt idx="3">
                  <c:v>Punjab</c:v>
                </c:pt>
                <c:pt idx="4">
                  <c:v>Rural</c:v>
                </c:pt>
                <c:pt idx="5">
                  <c:v>Urban</c:v>
                </c:pt>
                <c:pt idx="6">
                  <c:v>Sindh</c:v>
                </c:pt>
                <c:pt idx="7">
                  <c:v>Rural</c:v>
                </c:pt>
                <c:pt idx="8">
                  <c:v>Urban</c:v>
                </c:pt>
                <c:pt idx="9">
                  <c:v>KPK</c:v>
                </c:pt>
                <c:pt idx="10">
                  <c:v>Rural</c:v>
                </c:pt>
                <c:pt idx="11">
                  <c:v>Urban</c:v>
                </c:pt>
                <c:pt idx="12">
                  <c:v>KPK including merged area</c:v>
                </c:pt>
                <c:pt idx="13">
                  <c:v>Rural</c:v>
                </c:pt>
                <c:pt idx="14">
                  <c:v>Urban</c:v>
                </c:pt>
                <c:pt idx="15">
                  <c:v>KPK excluding merged area</c:v>
                </c:pt>
                <c:pt idx="16">
                  <c:v>Rural</c:v>
                </c:pt>
                <c:pt idx="17">
                  <c:v>Urban</c:v>
                </c:pt>
                <c:pt idx="18">
                  <c:v>Balochistan</c:v>
                </c:pt>
                <c:pt idx="19">
                  <c:v>Rural</c:v>
                </c:pt>
                <c:pt idx="20">
                  <c:v>Urban</c:v>
                </c:pt>
              </c:strCache>
            </c:strRef>
          </c:cat>
          <c:val>
            <c:numRef>
              <c:f>Pakistan!$O$62:$O$82</c:f>
              <c:numCache>
                <c:formatCode>General</c:formatCode>
                <c:ptCount val="21"/>
                <c:pt idx="0">
                  <c:v>71</c:v>
                </c:pt>
                <c:pt idx="1">
                  <c:v>65</c:v>
                </c:pt>
                <c:pt idx="2">
                  <c:v>80</c:v>
                </c:pt>
                <c:pt idx="3">
                  <c:v>73</c:v>
                </c:pt>
                <c:pt idx="4">
                  <c:v>67</c:v>
                </c:pt>
                <c:pt idx="5">
                  <c:v>82</c:v>
                </c:pt>
                <c:pt idx="6">
                  <c:v>68</c:v>
                </c:pt>
                <c:pt idx="7">
                  <c:v>55</c:v>
                </c:pt>
                <c:pt idx="8">
                  <c:v>79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75</c:v>
                </c:pt>
                <c:pt idx="13">
                  <c:v>74</c:v>
                </c:pt>
                <c:pt idx="14">
                  <c:v>82</c:v>
                </c:pt>
                <c:pt idx="15">
                  <c:v>76</c:v>
                </c:pt>
                <c:pt idx="16">
                  <c:v>81</c:v>
                </c:pt>
                <c:pt idx="17">
                  <c:v>74</c:v>
                </c:pt>
                <c:pt idx="18">
                  <c:v>54</c:v>
                </c:pt>
                <c:pt idx="19">
                  <c:v>48</c:v>
                </c:pt>
                <c:pt idx="20">
                  <c:v>70</c:v>
                </c:pt>
              </c:numCache>
            </c:numRef>
          </c:val>
        </c:ser>
        <c:ser>
          <c:idx val="1"/>
          <c:order val="1"/>
          <c:tx>
            <c:strRef>
              <c:f>Pakistan!$P$61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Pakistan!$N$62:$N$82</c:f>
              <c:strCache>
                <c:ptCount val="21"/>
                <c:pt idx="0">
                  <c:v>Pakistan</c:v>
                </c:pt>
                <c:pt idx="1">
                  <c:v>Rural</c:v>
                </c:pt>
                <c:pt idx="2">
                  <c:v>Urban</c:v>
                </c:pt>
                <c:pt idx="3">
                  <c:v>Punjab</c:v>
                </c:pt>
                <c:pt idx="4">
                  <c:v>Rural</c:v>
                </c:pt>
                <c:pt idx="5">
                  <c:v>Urban</c:v>
                </c:pt>
                <c:pt idx="6">
                  <c:v>Sindh</c:v>
                </c:pt>
                <c:pt idx="7">
                  <c:v>Rural</c:v>
                </c:pt>
                <c:pt idx="8">
                  <c:v>Urban</c:v>
                </c:pt>
                <c:pt idx="9">
                  <c:v>KPK</c:v>
                </c:pt>
                <c:pt idx="10">
                  <c:v>Rural</c:v>
                </c:pt>
                <c:pt idx="11">
                  <c:v>Urban</c:v>
                </c:pt>
                <c:pt idx="12">
                  <c:v>KPK including merged area</c:v>
                </c:pt>
                <c:pt idx="13">
                  <c:v>Rural</c:v>
                </c:pt>
                <c:pt idx="14">
                  <c:v>Urban</c:v>
                </c:pt>
                <c:pt idx="15">
                  <c:v>KPK excluding merged area</c:v>
                </c:pt>
                <c:pt idx="16">
                  <c:v>Rural</c:v>
                </c:pt>
                <c:pt idx="17">
                  <c:v>Urban</c:v>
                </c:pt>
                <c:pt idx="18">
                  <c:v>Balochistan</c:v>
                </c:pt>
                <c:pt idx="19">
                  <c:v>Rural</c:v>
                </c:pt>
                <c:pt idx="20">
                  <c:v>Urban</c:v>
                </c:pt>
              </c:strCache>
            </c:strRef>
          </c:cat>
          <c:val>
            <c:numRef>
              <c:f>Pakistan!$P$62:$P$82</c:f>
              <c:numCache>
                <c:formatCode>General</c:formatCode>
                <c:ptCount val="21"/>
                <c:pt idx="0">
                  <c:v>49</c:v>
                </c:pt>
                <c:pt idx="1">
                  <c:v>38</c:v>
                </c:pt>
                <c:pt idx="2">
                  <c:v>67</c:v>
                </c:pt>
                <c:pt idx="3">
                  <c:v>57</c:v>
                </c:pt>
                <c:pt idx="4">
                  <c:v>47</c:v>
                </c:pt>
                <c:pt idx="5">
                  <c:v>73</c:v>
                </c:pt>
                <c:pt idx="6">
                  <c:v>44</c:v>
                </c:pt>
                <c:pt idx="7">
                  <c:v>21</c:v>
                </c:pt>
                <c:pt idx="8">
                  <c:v>64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36</c:v>
                </c:pt>
                <c:pt idx="13">
                  <c:v>33</c:v>
                </c:pt>
                <c:pt idx="14">
                  <c:v>51</c:v>
                </c:pt>
                <c:pt idx="15">
                  <c:v>40</c:v>
                </c:pt>
                <c:pt idx="16">
                  <c:v>54</c:v>
                </c:pt>
                <c:pt idx="17">
                  <c:v>37</c:v>
                </c:pt>
                <c:pt idx="18">
                  <c:v>24</c:v>
                </c:pt>
                <c:pt idx="19">
                  <c:v>17</c:v>
                </c:pt>
                <c:pt idx="20">
                  <c:v>41</c:v>
                </c:pt>
              </c:numCache>
            </c:numRef>
          </c:val>
        </c:ser>
        <c:ser>
          <c:idx val="2"/>
          <c:order val="2"/>
          <c:tx>
            <c:strRef>
              <c:f>Pakistan!$Q$61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Pakistan!$N$62:$N$82</c:f>
              <c:strCache>
                <c:ptCount val="21"/>
                <c:pt idx="0">
                  <c:v>Pakistan</c:v>
                </c:pt>
                <c:pt idx="1">
                  <c:v>Rural</c:v>
                </c:pt>
                <c:pt idx="2">
                  <c:v>Urban</c:v>
                </c:pt>
                <c:pt idx="3">
                  <c:v>Punjab</c:v>
                </c:pt>
                <c:pt idx="4">
                  <c:v>Rural</c:v>
                </c:pt>
                <c:pt idx="5">
                  <c:v>Urban</c:v>
                </c:pt>
                <c:pt idx="6">
                  <c:v>Sindh</c:v>
                </c:pt>
                <c:pt idx="7">
                  <c:v>Rural</c:v>
                </c:pt>
                <c:pt idx="8">
                  <c:v>Urban</c:v>
                </c:pt>
                <c:pt idx="9">
                  <c:v>KPK</c:v>
                </c:pt>
                <c:pt idx="10">
                  <c:v>Rural</c:v>
                </c:pt>
                <c:pt idx="11">
                  <c:v>Urban</c:v>
                </c:pt>
                <c:pt idx="12">
                  <c:v>KPK including merged area</c:v>
                </c:pt>
                <c:pt idx="13">
                  <c:v>Rural</c:v>
                </c:pt>
                <c:pt idx="14">
                  <c:v>Urban</c:v>
                </c:pt>
                <c:pt idx="15">
                  <c:v>KPK excluding merged area</c:v>
                </c:pt>
                <c:pt idx="16">
                  <c:v>Rural</c:v>
                </c:pt>
                <c:pt idx="17">
                  <c:v>Urban</c:v>
                </c:pt>
                <c:pt idx="18">
                  <c:v>Balochistan</c:v>
                </c:pt>
                <c:pt idx="19">
                  <c:v>Rural</c:v>
                </c:pt>
                <c:pt idx="20">
                  <c:v>Urban</c:v>
                </c:pt>
              </c:strCache>
            </c:strRef>
          </c:cat>
          <c:val>
            <c:numRef>
              <c:f>Pakistan!$Q$62:$Q$82</c:f>
              <c:numCache>
                <c:formatCode>General</c:formatCode>
                <c:ptCount val="21"/>
                <c:pt idx="0">
                  <c:v>60</c:v>
                </c:pt>
                <c:pt idx="1">
                  <c:v>51</c:v>
                </c:pt>
                <c:pt idx="2">
                  <c:v>74</c:v>
                </c:pt>
                <c:pt idx="3">
                  <c:v>64</c:v>
                </c:pt>
                <c:pt idx="4">
                  <c:v>57</c:v>
                </c:pt>
                <c:pt idx="5">
                  <c:v>77</c:v>
                </c:pt>
                <c:pt idx="6">
                  <c:v>57</c:v>
                </c:pt>
                <c:pt idx="7">
                  <c:v>39</c:v>
                </c:pt>
                <c:pt idx="8">
                  <c:v>72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55</c:v>
                </c:pt>
                <c:pt idx="13">
                  <c:v>52</c:v>
                </c:pt>
                <c:pt idx="14">
                  <c:v>66</c:v>
                </c:pt>
                <c:pt idx="15">
                  <c:v>57</c:v>
                </c:pt>
                <c:pt idx="16">
                  <c:v>67</c:v>
                </c:pt>
                <c:pt idx="17">
                  <c:v>55</c:v>
                </c:pt>
                <c:pt idx="18">
                  <c:v>40</c:v>
                </c:pt>
                <c:pt idx="19">
                  <c:v>34</c:v>
                </c:pt>
                <c:pt idx="20">
                  <c:v>36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4452176"/>
        <c:axId val="324454920"/>
      </c:barChart>
      <c:catAx>
        <c:axId val="32445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4920"/>
        <c:crosses val="autoZero"/>
        <c:auto val="1"/>
        <c:lblAlgn val="ctr"/>
        <c:lblOffset val="100"/>
        <c:noMultiLvlLbl val="0"/>
      </c:catAx>
      <c:valAx>
        <c:axId val="32445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21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2011 Census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2C4-4725-93EF-EB1D80CB2B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2C4-4725-93EF-EB1D80CB2B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2C4-4725-93EF-EB1D80CB2B8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12C4-4725-93EF-EB1D80CB2B8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12C4-4725-93EF-EB1D80CB2B8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12C4-4725-93EF-EB1D80CB2B8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12C4-4725-93EF-EB1D80CB2B80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Bangladesh!$H$4:$H$10</c:f>
              <c:strCache>
                <c:ptCount val="7"/>
                <c:pt idx="0">
                  <c:v>Barisal</c:v>
                </c:pt>
                <c:pt idx="1">
                  <c:v>Chittagong</c:v>
                </c:pt>
                <c:pt idx="2">
                  <c:v>Dhaka</c:v>
                </c:pt>
                <c:pt idx="3">
                  <c:v>Khulna</c:v>
                </c:pt>
                <c:pt idx="4">
                  <c:v>Rajshahi</c:v>
                </c:pt>
                <c:pt idx="5">
                  <c:v>Rangpur</c:v>
                </c:pt>
                <c:pt idx="6">
                  <c:v>Sylhet</c:v>
                </c:pt>
              </c:strCache>
            </c:strRef>
          </c:cat>
          <c:val>
            <c:numRef>
              <c:f>Bangladesh!$K$4:$K$10</c:f>
              <c:numCache>
                <c:formatCode>_(* #,##0_);_(* \(#,##0\);_(* "-"??_);_(@_)</c:formatCode>
                <c:ptCount val="7"/>
                <c:pt idx="0">
                  <c:v>8174000</c:v>
                </c:pt>
                <c:pt idx="1">
                  <c:v>28078000</c:v>
                </c:pt>
                <c:pt idx="2">
                  <c:v>46729000</c:v>
                </c:pt>
                <c:pt idx="3">
                  <c:v>15563000</c:v>
                </c:pt>
                <c:pt idx="4">
                  <c:v>18329000</c:v>
                </c:pt>
                <c:pt idx="5">
                  <c:v>15665000</c:v>
                </c:pt>
                <c:pt idx="6">
                  <c:v>9807000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12C4-4725-93EF-EB1D80CB2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Pakistan!$C$124</c:f>
              <c:strCache>
                <c:ptCount val="1"/>
                <c:pt idx="0">
                  <c:v>2009-10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Pakistan!$B$125:$B$145</c:f>
              <c:strCache>
                <c:ptCount val="21"/>
                <c:pt idx="0">
                  <c:v>Population</c:v>
                </c:pt>
                <c:pt idx="1">
                  <c:v>Rural</c:v>
                </c:pt>
                <c:pt idx="2">
                  <c:v>Urban</c:v>
                </c:pt>
                <c:pt idx="3">
                  <c:v>Working Age Population</c:v>
                </c:pt>
                <c:pt idx="4">
                  <c:v>Rural</c:v>
                </c:pt>
                <c:pt idx="5">
                  <c:v>Urban</c:v>
                </c:pt>
                <c:pt idx="6">
                  <c:v>Labour Force</c:v>
                </c:pt>
                <c:pt idx="7">
                  <c:v>Rural</c:v>
                </c:pt>
                <c:pt idx="8">
                  <c:v>Urban</c:v>
                </c:pt>
                <c:pt idx="9">
                  <c:v>Employed Labour Force</c:v>
                </c:pt>
                <c:pt idx="10">
                  <c:v>Rural</c:v>
                </c:pt>
                <c:pt idx="11">
                  <c:v>Urban</c:v>
                </c:pt>
                <c:pt idx="12">
                  <c:v>Unemployed Labour Force</c:v>
                </c:pt>
                <c:pt idx="13">
                  <c:v>Rural</c:v>
                </c:pt>
                <c:pt idx="14">
                  <c:v>Urban</c:v>
                </c:pt>
                <c:pt idx="15">
                  <c:v>Unemployment Rate %</c:v>
                </c:pt>
                <c:pt idx="16">
                  <c:v>Rural</c:v>
                </c:pt>
                <c:pt idx="17">
                  <c:v>Urban</c:v>
                </c:pt>
                <c:pt idx="18">
                  <c:v>Labour participation rate %</c:v>
                </c:pt>
                <c:pt idx="19">
                  <c:v>Rural</c:v>
                </c:pt>
                <c:pt idx="20">
                  <c:v>Urban</c:v>
                </c:pt>
              </c:strCache>
            </c:strRef>
          </c:cat>
          <c:val>
            <c:numRef>
              <c:f>Pakistan!$C$125:$C$145</c:f>
              <c:numCache>
                <c:formatCode>General</c:formatCode>
                <c:ptCount val="21"/>
                <c:pt idx="0">
                  <c:v>172.57</c:v>
                </c:pt>
                <c:pt idx="1">
                  <c:v>105.7</c:v>
                </c:pt>
                <c:pt idx="2">
                  <c:v>66.87</c:v>
                </c:pt>
                <c:pt idx="3">
                  <c:v>124.06</c:v>
                </c:pt>
                <c:pt idx="4">
                  <c:v>80.08</c:v>
                </c:pt>
                <c:pt idx="5">
                  <c:v>43.98</c:v>
                </c:pt>
                <c:pt idx="6">
                  <c:v>56.92</c:v>
                </c:pt>
                <c:pt idx="7">
                  <c:v>39.56</c:v>
                </c:pt>
                <c:pt idx="8">
                  <c:v>17.36</c:v>
                </c:pt>
                <c:pt idx="9">
                  <c:v>53.76</c:v>
                </c:pt>
                <c:pt idx="10">
                  <c:v>37.659999999999997</c:v>
                </c:pt>
                <c:pt idx="11">
                  <c:v>16.100000000000001</c:v>
                </c:pt>
                <c:pt idx="12">
                  <c:v>3.16</c:v>
                </c:pt>
                <c:pt idx="13">
                  <c:v>1.9</c:v>
                </c:pt>
                <c:pt idx="14">
                  <c:v>1.26</c:v>
                </c:pt>
                <c:pt idx="15">
                  <c:v>5.55</c:v>
                </c:pt>
                <c:pt idx="16">
                  <c:v>4.82</c:v>
                </c:pt>
                <c:pt idx="17">
                  <c:v>7.21</c:v>
                </c:pt>
                <c:pt idx="18">
                  <c:v>32.979999999999997</c:v>
                </c:pt>
                <c:pt idx="19">
                  <c:v>34.5</c:v>
                </c:pt>
                <c:pt idx="20">
                  <c:v>29.99</c:v>
                </c:pt>
              </c:numCache>
            </c:numRef>
          </c:val>
        </c:ser>
        <c:ser>
          <c:idx val="1"/>
          <c:order val="1"/>
          <c:tx>
            <c:strRef>
              <c:f>Pakistan!$D$124</c:f>
              <c:strCache>
                <c:ptCount val="1"/>
                <c:pt idx="0">
                  <c:v>2010-11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Pakistan!$B$125:$B$145</c:f>
              <c:strCache>
                <c:ptCount val="21"/>
                <c:pt idx="0">
                  <c:v>Population</c:v>
                </c:pt>
                <c:pt idx="1">
                  <c:v>Rural</c:v>
                </c:pt>
                <c:pt idx="2">
                  <c:v>Urban</c:v>
                </c:pt>
                <c:pt idx="3">
                  <c:v>Working Age Population</c:v>
                </c:pt>
                <c:pt idx="4">
                  <c:v>Rural</c:v>
                </c:pt>
                <c:pt idx="5">
                  <c:v>Urban</c:v>
                </c:pt>
                <c:pt idx="6">
                  <c:v>Labour Force</c:v>
                </c:pt>
                <c:pt idx="7">
                  <c:v>Rural</c:v>
                </c:pt>
                <c:pt idx="8">
                  <c:v>Urban</c:v>
                </c:pt>
                <c:pt idx="9">
                  <c:v>Employed Labour Force</c:v>
                </c:pt>
                <c:pt idx="10">
                  <c:v>Rural</c:v>
                </c:pt>
                <c:pt idx="11">
                  <c:v>Urban</c:v>
                </c:pt>
                <c:pt idx="12">
                  <c:v>Unemployed Labour Force</c:v>
                </c:pt>
                <c:pt idx="13">
                  <c:v>Rural</c:v>
                </c:pt>
                <c:pt idx="14">
                  <c:v>Urban</c:v>
                </c:pt>
                <c:pt idx="15">
                  <c:v>Unemployment Rate %</c:v>
                </c:pt>
                <c:pt idx="16">
                  <c:v>Rural</c:v>
                </c:pt>
                <c:pt idx="17">
                  <c:v>Urban</c:v>
                </c:pt>
                <c:pt idx="18">
                  <c:v>Labour participation rate %</c:v>
                </c:pt>
                <c:pt idx="19">
                  <c:v>Rural</c:v>
                </c:pt>
                <c:pt idx="20">
                  <c:v>Urban</c:v>
                </c:pt>
              </c:strCache>
            </c:strRef>
          </c:cat>
          <c:val>
            <c:numRef>
              <c:f>Pakistan!$D$125:$D$145</c:f>
              <c:numCache>
                <c:formatCode>General</c:formatCode>
                <c:ptCount val="21"/>
                <c:pt idx="0">
                  <c:v>176.2</c:v>
                </c:pt>
                <c:pt idx="1">
                  <c:v>107</c:v>
                </c:pt>
                <c:pt idx="2">
                  <c:v>69.2</c:v>
                </c:pt>
                <c:pt idx="3">
                  <c:v>126.6</c:v>
                </c:pt>
                <c:pt idx="4">
                  <c:v>81.77</c:v>
                </c:pt>
                <c:pt idx="5">
                  <c:v>44.83</c:v>
                </c:pt>
                <c:pt idx="6">
                  <c:v>57.84</c:v>
                </c:pt>
                <c:pt idx="7">
                  <c:v>40.119999999999997</c:v>
                </c:pt>
                <c:pt idx="8">
                  <c:v>17.72</c:v>
                </c:pt>
                <c:pt idx="9">
                  <c:v>54.4</c:v>
                </c:pt>
                <c:pt idx="10">
                  <c:v>38.24</c:v>
                </c:pt>
                <c:pt idx="11">
                  <c:v>16.16</c:v>
                </c:pt>
                <c:pt idx="12">
                  <c:v>3.44</c:v>
                </c:pt>
                <c:pt idx="13">
                  <c:v>1.88</c:v>
                </c:pt>
                <c:pt idx="14">
                  <c:v>1.56</c:v>
                </c:pt>
                <c:pt idx="15">
                  <c:v>5.95</c:v>
                </c:pt>
                <c:pt idx="16">
                  <c:v>4.68</c:v>
                </c:pt>
                <c:pt idx="17">
                  <c:v>8.84</c:v>
                </c:pt>
                <c:pt idx="18">
                  <c:v>32.83</c:v>
                </c:pt>
                <c:pt idx="19">
                  <c:v>34.26</c:v>
                </c:pt>
                <c:pt idx="20">
                  <c:v>29.99</c:v>
                </c:pt>
              </c:numCache>
            </c:numRef>
          </c:val>
        </c:ser>
        <c:ser>
          <c:idx val="2"/>
          <c:order val="2"/>
          <c:tx>
            <c:strRef>
              <c:f>Pakistan!$E$124</c:f>
              <c:strCache>
                <c:ptCount val="1"/>
                <c:pt idx="0">
                  <c:v>2011-12*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Pakistan!$B$125:$B$145</c:f>
              <c:strCache>
                <c:ptCount val="21"/>
                <c:pt idx="0">
                  <c:v>Population</c:v>
                </c:pt>
                <c:pt idx="1">
                  <c:v>Rural</c:v>
                </c:pt>
                <c:pt idx="2">
                  <c:v>Urban</c:v>
                </c:pt>
                <c:pt idx="3">
                  <c:v>Working Age Population</c:v>
                </c:pt>
                <c:pt idx="4">
                  <c:v>Rural</c:v>
                </c:pt>
                <c:pt idx="5">
                  <c:v>Urban</c:v>
                </c:pt>
                <c:pt idx="6">
                  <c:v>Labour Force</c:v>
                </c:pt>
                <c:pt idx="7">
                  <c:v>Rural</c:v>
                </c:pt>
                <c:pt idx="8">
                  <c:v>Urban</c:v>
                </c:pt>
                <c:pt idx="9">
                  <c:v>Employed Labour Force</c:v>
                </c:pt>
                <c:pt idx="10">
                  <c:v>Rural</c:v>
                </c:pt>
                <c:pt idx="11">
                  <c:v>Urban</c:v>
                </c:pt>
                <c:pt idx="12">
                  <c:v>Unemployed Labour Force</c:v>
                </c:pt>
                <c:pt idx="13">
                  <c:v>Rural</c:v>
                </c:pt>
                <c:pt idx="14">
                  <c:v>Urban</c:v>
                </c:pt>
                <c:pt idx="15">
                  <c:v>Unemployment Rate %</c:v>
                </c:pt>
                <c:pt idx="16">
                  <c:v>Rural</c:v>
                </c:pt>
                <c:pt idx="17">
                  <c:v>Urban</c:v>
                </c:pt>
                <c:pt idx="18">
                  <c:v>Labour participation rate %</c:v>
                </c:pt>
                <c:pt idx="19">
                  <c:v>Rural</c:v>
                </c:pt>
                <c:pt idx="20">
                  <c:v>Urban</c:v>
                </c:pt>
              </c:strCache>
            </c:strRef>
          </c:cat>
          <c:val>
            <c:numRef>
              <c:f>Pakistan!$E$125:$E$145</c:f>
              <c:numCache>
                <c:formatCode>General</c:formatCode>
                <c:ptCount val="21"/>
                <c:pt idx="0">
                  <c:v>180.71</c:v>
                </c:pt>
                <c:pt idx="1">
                  <c:v>120.1</c:v>
                </c:pt>
                <c:pt idx="2">
                  <c:v>60.61</c:v>
                </c:pt>
                <c:pt idx="3">
                  <c:v>129.84</c:v>
                </c:pt>
                <c:pt idx="4">
                  <c:v>83.87</c:v>
                </c:pt>
                <c:pt idx="5">
                  <c:v>45.97</c:v>
                </c:pt>
                <c:pt idx="6">
                  <c:v>59.33</c:v>
                </c:pt>
                <c:pt idx="7">
                  <c:v>41.15</c:v>
                </c:pt>
                <c:pt idx="8">
                  <c:v>18.18</c:v>
                </c:pt>
                <c:pt idx="9">
                  <c:v>55.8</c:v>
                </c:pt>
                <c:pt idx="10">
                  <c:v>39.22</c:v>
                </c:pt>
                <c:pt idx="11">
                  <c:v>16.579999999999998</c:v>
                </c:pt>
                <c:pt idx="12">
                  <c:v>3.53</c:v>
                </c:pt>
                <c:pt idx="13">
                  <c:v>1.93</c:v>
                </c:pt>
                <c:pt idx="14">
                  <c:v>1.6</c:v>
                </c:pt>
                <c:pt idx="15">
                  <c:v>5.95</c:v>
                </c:pt>
                <c:pt idx="16">
                  <c:v>4.68</c:v>
                </c:pt>
                <c:pt idx="17">
                  <c:v>8.84</c:v>
                </c:pt>
                <c:pt idx="18">
                  <c:v>32.83</c:v>
                </c:pt>
                <c:pt idx="19">
                  <c:v>34.26</c:v>
                </c:pt>
                <c:pt idx="20">
                  <c:v>29.99</c:v>
                </c:pt>
              </c:numCache>
            </c:numRef>
          </c:val>
        </c:ser>
        <c:ser>
          <c:idx val="3"/>
          <c:order val="3"/>
          <c:tx>
            <c:strRef>
              <c:f>Pakistan!$F$124</c:f>
              <c:strCache>
                <c:ptCount val="1"/>
                <c:pt idx="0">
                  <c:v>2012-13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Pakistan!$B$125:$B$145</c:f>
              <c:strCache>
                <c:ptCount val="21"/>
                <c:pt idx="0">
                  <c:v>Population</c:v>
                </c:pt>
                <c:pt idx="1">
                  <c:v>Rural</c:v>
                </c:pt>
                <c:pt idx="2">
                  <c:v>Urban</c:v>
                </c:pt>
                <c:pt idx="3">
                  <c:v>Working Age Population</c:v>
                </c:pt>
                <c:pt idx="4">
                  <c:v>Rural</c:v>
                </c:pt>
                <c:pt idx="5">
                  <c:v>Urban</c:v>
                </c:pt>
                <c:pt idx="6">
                  <c:v>Labour Force</c:v>
                </c:pt>
                <c:pt idx="7">
                  <c:v>Rural</c:v>
                </c:pt>
                <c:pt idx="8">
                  <c:v>Urban</c:v>
                </c:pt>
                <c:pt idx="9">
                  <c:v>Employed Labour Force</c:v>
                </c:pt>
                <c:pt idx="10">
                  <c:v>Rural</c:v>
                </c:pt>
                <c:pt idx="11">
                  <c:v>Urban</c:v>
                </c:pt>
                <c:pt idx="12">
                  <c:v>Unemployed Labour Force</c:v>
                </c:pt>
                <c:pt idx="13">
                  <c:v>Rural</c:v>
                </c:pt>
                <c:pt idx="14">
                  <c:v>Urban</c:v>
                </c:pt>
                <c:pt idx="15">
                  <c:v>Unemployment Rate %</c:v>
                </c:pt>
                <c:pt idx="16">
                  <c:v>Rural</c:v>
                </c:pt>
                <c:pt idx="17">
                  <c:v>Urban</c:v>
                </c:pt>
                <c:pt idx="18">
                  <c:v>Labour participation rate %</c:v>
                </c:pt>
                <c:pt idx="19">
                  <c:v>Rural</c:v>
                </c:pt>
                <c:pt idx="20">
                  <c:v>Urban</c:v>
                </c:pt>
              </c:strCache>
            </c:strRef>
          </c:cat>
          <c:val>
            <c:numRef>
              <c:f>Pakistan!$F$125:$F$145</c:f>
              <c:numCache>
                <c:formatCode>General</c:formatCode>
                <c:ptCount val="21"/>
                <c:pt idx="0">
                  <c:v>183.57</c:v>
                </c:pt>
                <c:pt idx="1">
                  <c:v>121.66</c:v>
                </c:pt>
                <c:pt idx="2">
                  <c:v>61.91</c:v>
                </c:pt>
                <c:pt idx="3">
                  <c:v>132.07</c:v>
                </c:pt>
                <c:pt idx="4">
                  <c:v>84.96</c:v>
                </c:pt>
                <c:pt idx="5">
                  <c:v>47.11</c:v>
                </c:pt>
                <c:pt idx="6">
                  <c:v>59.74</c:v>
                </c:pt>
                <c:pt idx="7">
                  <c:v>41.23</c:v>
                </c:pt>
                <c:pt idx="8">
                  <c:v>18.149999999999999</c:v>
                </c:pt>
                <c:pt idx="9">
                  <c:v>56.01</c:v>
                </c:pt>
                <c:pt idx="10">
                  <c:v>39.14</c:v>
                </c:pt>
                <c:pt idx="11">
                  <c:v>16.87</c:v>
                </c:pt>
                <c:pt idx="12">
                  <c:v>3.73</c:v>
                </c:pt>
                <c:pt idx="13">
                  <c:v>2.09</c:v>
                </c:pt>
                <c:pt idx="14">
                  <c:v>1.64</c:v>
                </c:pt>
                <c:pt idx="15">
                  <c:v>6.24</c:v>
                </c:pt>
                <c:pt idx="16">
                  <c:v>5.08</c:v>
                </c:pt>
                <c:pt idx="17">
                  <c:v>8.83</c:v>
                </c:pt>
                <c:pt idx="18">
                  <c:v>32.880000000000003</c:v>
                </c:pt>
                <c:pt idx="19">
                  <c:v>34.229999999999997</c:v>
                </c:pt>
                <c:pt idx="20">
                  <c:v>30.21</c:v>
                </c:pt>
              </c:numCache>
            </c:numRef>
          </c:val>
        </c:ser>
        <c:ser>
          <c:idx val="4"/>
          <c:order val="4"/>
          <c:tx>
            <c:strRef>
              <c:f>Pakistan!$G$124</c:f>
              <c:strCache>
                <c:ptCount val="1"/>
                <c:pt idx="0">
                  <c:v>2013-14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Pakistan!$B$125:$B$145</c:f>
              <c:strCache>
                <c:ptCount val="21"/>
                <c:pt idx="0">
                  <c:v>Population</c:v>
                </c:pt>
                <c:pt idx="1">
                  <c:v>Rural</c:v>
                </c:pt>
                <c:pt idx="2">
                  <c:v>Urban</c:v>
                </c:pt>
                <c:pt idx="3">
                  <c:v>Working Age Population</c:v>
                </c:pt>
                <c:pt idx="4">
                  <c:v>Rural</c:v>
                </c:pt>
                <c:pt idx="5">
                  <c:v>Urban</c:v>
                </c:pt>
                <c:pt idx="6">
                  <c:v>Labour Force</c:v>
                </c:pt>
                <c:pt idx="7">
                  <c:v>Rural</c:v>
                </c:pt>
                <c:pt idx="8">
                  <c:v>Urban</c:v>
                </c:pt>
                <c:pt idx="9">
                  <c:v>Employed Labour Force</c:v>
                </c:pt>
                <c:pt idx="10">
                  <c:v>Rural</c:v>
                </c:pt>
                <c:pt idx="11">
                  <c:v>Urban</c:v>
                </c:pt>
                <c:pt idx="12">
                  <c:v>Unemployed Labour Force</c:v>
                </c:pt>
                <c:pt idx="13">
                  <c:v>Rural</c:v>
                </c:pt>
                <c:pt idx="14">
                  <c:v>Urban</c:v>
                </c:pt>
                <c:pt idx="15">
                  <c:v>Unemployment Rate %</c:v>
                </c:pt>
                <c:pt idx="16">
                  <c:v>Rural</c:v>
                </c:pt>
                <c:pt idx="17">
                  <c:v>Urban</c:v>
                </c:pt>
                <c:pt idx="18">
                  <c:v>Labour participation rate %</c:v>
                </c:pt>
                <c:pt idx="19">
                  <c:v>Rural</c:v>
                </c:pt>
                <c:pt idx="20">
                  <c:v>Urban</c:v>
                </c:pt>
              </c:strCache>
            </c:strRef>
          </c:cat>
          <c:val>
            <c:numRef>
              <c:f>Pakistan!$G$125:$G$145</c:f>
              <c:numCache>
                <c:formatCode>General</c:formatCode>
                <c:ptCount val="21"/>
                <c:pt idx="0">
                  <c:v>186.19</c:v>
                </c:pt>
                <c:pt idx="1">
                  <c:v>121.56</c:v>
                </c:pt>
                <c:pt idx="2">
                  <c:v>64.63</c:v>
                </c:pt>
                <c:pt idx="3">
                  <c:v>132.24</c:v>
                </c:pt>
                <c:pt idx="4">
                  <c:v>83.62</c:v>
                </c:pt>
                <c:pt idx="5">
                  <c:v>48.62</c:v>
                </c:pt>
                <c:pt idx="6">
                  <c:v>60.1</c:v>
                </c:pt>
                <c:pt idx="7">
                  <c:v>41.14</c:v>
                </c:pt>
                <c:pt idx="8">
                  <c:v>18.96</c:v>
                </c:pt>
                <c:pt idx="9">
                  <c:v>56.52</c:v>
                </c:pt>
                <c:pt idx="10">
                  <c:v>39.07</c:v>
                </c:pt>
                <c:pt idx="11">
                  <c:v>17.45</c:v>
                </c:pt>
                <c:pt idx="12">
                  <c:v>3.58</c:v>
                </c:pt>
                <c:pt idx="13">
                  <c:v>2.06</c:v>
                </c:pt>
                <c:pt idx="14">
                  <c:v>1.52</c:v>
                </c:pt>
                <c:pt idx="15">
                  <c:v>6</c:v>
                </c:pt>
                <c:pt idx="16">
                  <c:v>5.01</c:v>
                </c:pt>
                <c:pt idx="17">
                  <c:v>8.02</c:v>
                </c:pt>
                <c:pt idx="18">
                  <c:v>32.28</c:v>
                </c:pt>
                <c:pt idx="19">
                  <c:v>33.840000000000003</c:v>
                </c:pt>
                <c:pt idx="20">
                  <c:v>29.35</c:v>
                </c:pt>
              </c:numCache>
            </c:numRef>
          </c:val>
        </c:ser>
        <c:ser>
          <c:idx val="5"/>
          <c:order val="5"/>
          <c:tx>
            <c:strRef>
              <c:f>Pakistan!$H$124</c:f>
              <c:strCache>
                <c:ptCount val="1"/>
                <c:pt idx="0">
                  <c:v>2014-15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Pakistan!$B$125:$B$145</c:f>
              <c:strCache>
                <c:ptCount val="21"/>
                <c:pt idx="0">
                  <c:v>Population</c:v>
                </c:pt>
                <c:pt idx="1">
                  <c:v>Rural</c:v>
                </c:pt>
                <c:pt idx="2">
                  <c:v>Urban</c:v>
                </c:pt>
                <c:pt idx="3">
                  <c:v>Working Age Population</c:v>
                </c:pt>
                <c:pt idx="4">
                  <c:v>Rural</c:v>
                </c:pt>
                <c:pt idx="5">
                  <c:v>Urban</c:v>
                </c:pt>
                <c:pt idx="6">
                  <c:v>Labour Force</c:v>
                </c:pt>
                <c:pt idx="7">
                  <c:v>Rural</c:v>
                </c:pt>
                <c:pt idx="8">
                  <c:v>Urban</c:v>
                </c:pt>
                <c:pt idx="9">
                  <c:v>Employed Labour Force</c:v>
                </c:pt>
                <c:pt idx="10">
                  <c:v>Rural</c:v>
                </c:pt>
                <c:pt idx="11">
                  <c:v>Urban</c:v>
                </c:pt>
                <c:pt idx="12">
                  <c:v>Unemployed Labour Force</c:v>
                </c:pt>
                <c:pt idx="13">
                  <c:v>Rural</c:v>
                </c:pt>
                <c:pt idx="14">
                  <c:v>Urban</c:v>
                </c:pt>
                <c:pt idx="15">
                  <c:v>Unemployment Rate %</c:v>
                </c:pt>
                <c:pt idx="16">
                  <c:v>Rural</c:v>
                </c:pt>
                <c:pt idx="17">
                  <c:v>Urban</c:v>
                </c:pt>
                <c:pt idx="18">
                  <c:v>Labour participation rate %</c:v>
                </c:pt>
                <c:pt idx="19">
                  <c:v>Rural</c:v>
                </c:pt>
                <c:pt idx="20">
                  <c:v>Urban</c:v>
                </c:pt>
              </c:strCache>
            </c:strRef>
          </c:cat>
          <c:val>
            <c:numRef>
              <c:f>Pakistan!$H$125:$H$145</c:f>
              <c:numCache>
                <c:formatCode>General</c:formatCode>
                <c:ptCount val="21"/>
                <c:pt idx="0">
                  <c:v>189.19</c:v>
                </c:pt>
                <c:pt idx="1">
                  <c:v>123.36</c:v>
                </c:pt>
                <c:pt idx="2">
                  <c:v>65.83</c:v>
                </c:pt>
                <c:pt idx="3">
                  <c:v>134.99</c:v>
                </c:pt>
                <c:pt idx="4">
                  <c:v>85.6</c:v>
                </c:pt>
                <c:pt idx="5">
                  <c:v>49.39</c:v>
                </c:pt>
                <c:pt idx="6">
                  <c:v>61.04</c:v>
                </c:pt>
                <c:pt idx="7">
                  <c:v>41.95</c:v>
                </c:pt>
                <c:pt idx="8">
                  <c:v>19.09</c:v>
                </c:pt>
                <c:pt idx="9">
                  <c:v>57.42</c:v>
                </c:pt>
                <c:pt idx="10">
                  <c:v>39.85</c:v>
                </c:pt>
                <c:pt idx="11">
                  <c:v>17.57</c:v>
                </c:pt>
                <c:pt idx="12">
                  <c:v>3.62</c:v>
                </c:pt>
                <c:pt idx="13">
                  <c:v>2.1</c:v>
                </c:pt>
                <c:pt idx="14">
                  <c:v>1.52</c:v>
                </c:pt>
                <c:pt idx="15">
                  <c:v>5.9</c:v>
                </c:pt>
                <c:pt idx="16">
                  <c:v>5</c:v>
                </c:pt>
                <c:pt idx="17">
                  <c:v>8</c:v>
                </c:pt>
                <c:pt idx="18">
                  <c:v>32.299999999999997</c:v>
                </c:pt>
                <c:pt idx="19">
                  <c:v>34</c:v>
                </c:pt>
                <c:pt idx="20">
                  <c:v>29</c:v>
                </c:pt>
              </c:numCache>
            </c:numRef>
          </c:val>
        </c:ser>
        <c:ser>
          <c:idx val="6"/>
          <c:order val="6"/>
          <c:tx>
            <c:strRef>
              <c:f>Pakistan!$I$124</c:f>
              <c:strCache>
                <c:ptCount val="1"/>
                <c:pt idx="0">
                  <c:v>2017-18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Pakistan!$B$125:$B$145</c:f>
              <c:strCache>
                <c:ptCount val="21"/>
                <c:pt idx="0">
                  <c:v>Population</c:v>
                </c:pt>
                <c:pt idx="1">
                  <c:v>Rural</c:v>
                </c:pt>
                <c:pt idx="2">
                  <c:v>Urban</c:v>
                </c:pt>
                <c:pt idx="3">
                  <c:v>Working Age Population</c:v>
                </c:pt>
                <c:pt idx="4">
                  <c:v>Rural</c:v>
                </c:pt>
                <c:pt idx="5">
                  <c:v>Urban</c:v>
                </c:pt>
                <c:pt idx="6">
                  <c:v>Labour Force</c:v>
                </c:pt>
                <c:pt idx="7">
                  <c:v>Rural</c:v>
                </c:pt>
                <c:pt idx="8">
                  <c:v>Urban</c:v>
                </c:pt>
                <c:pt idx="9">
                  <c:v>Employed Labour Force</c:v>
                </c:pt>
                <c:pt idx="10">
                  <c:v>Rural</c:v>
                </c:pt>
                <c:pt idx="11">
                  <c:v>Urban</c:v>
                </c:pt>
                <c:pt idx="12">
                  <c:v>Unemployed Labour Force</c:v>
                </c:pt>
                <c:pt idx="13">
                  <c:v>Rural</c:v>
                </c:pt>
                <c:pt idx="14">
                  <c:v>Urban</c:v>
                </c:pt>
                <c:pt idx="15">
                  <c:v>Unemployment Rate %</c:v>
                </c:pt>
                <c:pt idx="16">
                  <c:v>Rural</c:v>
                </c:pt>
                <c:pt idx="17">
                  <c:v>Urban</c:v>
                </c:pt>
                <c:pt idx="18">
                  <c:v>Labour participation rate %</c:v>
                </c:pt>
                <c:pt idx="19">
                  <c:v>Rural</c:v>
                </c:pt>
                <c:pt idx="20">
                  <c:v>Urban</c:v>
                </c:pt>
              </c:strCache>
            </c:strRef>
          </c:cat>
          <c:val>
            <c:numRef>
              <c:f>Pakistan!$I$125:$I$145</c:f>
              <c:numCache>
                <c:formatCode>General</c:formatCode>
                <c:ptCount val="21"/>
                <c:pt idx="0">
                  <c:v>206.62</c:v>
                </c:pt>
                <c:pt idx="1">
                  <c:v>131.19</c:v>
                </c:pt>
                <c:pt idx="2">
                  <c:v>75.430000000000007</c:v>
                </c:pt>
                <c:pt idx="3">
                  <c:v>147.91</c:v>
                </c:pt>
                <c:pt idx="4">
                  <c:v>91.02</c:v>
                </c:pt>
                <c:pt idx="5">
                  <c:v>56.89</c:v>
                </c:pt>
                <c:pt idx="6">
                  <c:v>65.5</c:v>
                </c:pt>
                <c:pt idx="7">
                  <c:v>42.91</c:v>
                </c:pt>
                <c:pt idx="8">
                  <c:v>22.59</c:v>
                </c:pt>
                <c:pt idx="9">
                  <c:v>61.71</c:v>
                </c:pt>
                <c:pt idx="10">
                  <c:v>40.75</c:v>
                </c:pt>
                <c:pt idx="11">
                  <c:v>20.96</c:v>
                </c:pt>
                <c:pt idx="12">
                  <c:v>3.79</c:v>
                </c:pt>
                <c:pt idx="13">
                  <c:v>2.15</c:v>
                </c:pt>
                <c:pt idx="14">
                  <c:v>1.64</c:v>
                </c:pt>
                <c:pt idx="15">
                  <c:v>5.8</c:v>
                </c:pt>
                <c:pt idx="16">
                  <c:v>5</c:v>
                </c:pt>
                <c:pt idx="17">
                  <c:v>7.2</c:v>
                </c:pt>
                <c:pt idx="18">
                  <c:v>31.7</c:v>
                </c:pt>
                <c:pt idx="19">
                  <c:v>32.700000000000003</c:v>
                </c:pt>
                <c:pt idx="20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4450216"/>
        <c:axId val="324453744"/>
      </c:barChart>
      <c:catAx>
        <c:axId val="32445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3744"/>
        <c:crosses val="autoZero"/>
        <c:auto val="1"/>
        <c:lblAlgn val="ctr"/>
        <c:lblOffset val="100"/>
        <c:noMultiLvlLbl val="0"/>
      </c:catAx>
      <c:valAx>
        <c:axId val="32445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02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Literacy Assessment Survey 2011 Bangladesh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Bangladesh!$H$15</c:f>
              <c:strCache>
                <c:ptCount val="1"/>
                <c:pt idx="0">
                  <c:v>Bangladesh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Bangladesh!$I$13:$Q$14</c:f>
              <c:multiLvlStrCache>
                <c:ptCount val="9"/>
                <c:lvl>
                  <c:pt idx="0">
                    <c:v>Male </c:v>
                  </c:pt>
                  <c:pt idx="1">
                    <c:v>Female </c:v>
                  </c:pt>
                  <c:pt idx="2">
                    <c:v>Both</c:v>
                  </c:pt>
                  <c:pt idx="3">
                    <c:v>Male </c:v>
                  </c:pt>
                  <c:pt idx="4">
                    <c:v>Female </c:v>
                  </c:pt>
                  <c:pt idx="5">
                    <c:v>Both</c:v>
                  </c:pt>
                  <c:pt idx="6">
                    <c:v>Male </c:v>
                  </c:pt>
                  <c:pt idx="7">
                    <c:v>Female </c:v>
                  </c:pt>
                  <c:pt idx="8">
                    <c:v>Both</c:v>
                  </c:pt>
                </c:lvl>
                <c:lvl>
                  <c:pt idx="0">
                    <c:v>Rular</c:v>
                  </c:pt>
                  <c:pt idx="3">
                    <c:v>Urban</c:v>
                  </c:pt>
                  <c:pt idx="6">
                    <c:v>Total</c:v>
                  </c:pt>
                </c:lvl>
              </c:multiLvlStrCache>
            </c:multiLvlStrRef>
          </c:cat>
          <c:val>
            <c:numRef>
              <c:f>Bangladesh!$I$15:$Q$15</c:f>
              <c:numCache>
                <c:formatCode>General</c:formatCode>
                <c:ptCount val="9"/>
                <c:pt idx="0">
                  <c:v>53.8</c:v>
                </c:pt>
                <c:pt idx="1">
                  <c:v>47</c:v>
                </c:pt>
                <c:pt idx="2">
                  <c:v>50.5</c:v>
                </c:pt>
                <c:pt idx="3">
                  <c:v>68.7</c:v>
                </c:pt>
                <c:pt idx="4">
                  <c:v>68.7</c:v>
                </c:pt>
                <c:pt idx="5">
                  <c:v>65.599999999999994</c:v>
                </c:pt>
                <c:pt idx="6">
                  <c:v>56.9</c:v>
                </c:pt>
                <c:pt idx="7">
                  <c:v>50.2</c:v>
                </c:pt>
                <c:pt idx="8">
                  <c:v>53.7</c:v>
                </c:pt>
              </c:numCache>
            </c:numRef>
          </c:val>
        </c:ser>
        <c:ser>
          <c:idx val="1"/>
          <c:order val="1"/>
          <c:tx>
            <c:strRef>
              <c:f>Bangladesh!$H$16</c:f>
              <c:strCache>
                <c:ptCount val="1"/>
                <c:pt idx="0">
                  <c:v>Barisal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Bangladesh!$I$13:$Q$14</c:f>
              <c:multiLvlStrCache>
                <c:ptCount val="9"/>
                <c:lvl>
                  <c:pt idx="0">
                    <c:v>Male </c:v>
                  </c:pt>
                  <c:pt idx="1">
                    <c:v>Female </c:v>
                  </c:pt>
                  <c:pt idx="2">
                    <c:v>Both</c:v>
                  </c:pt>
                  <c:pt idx="3">
                    <c:v>Male </c:v>
                  </c:pt>
                  <c:pt idx="4">
                    <c:v>Female </c:v>
                  </c:pt>
                  <c:pt idx="5">
                    <c:v>Both</c:v>
                  </c:pt>
                  <c:pt idx="6">
                    <c:v>Male </c:v>
                  </c:pt>
                  <c:pt idx="7">
                    <c:v>Female </c:v>
                  </c:pt>
                  <c:pt idx="8">
                    <c:v>Both</c:v>
                  </c:pt>
                </c:lvl>
                <c:lvl>
                  <c:pt idx="0">
                    <c:v>Rular</c:v>
                  </c:pt>
                  <c:pt idx="3">
                    <c:v>Urban</c:v>
                  </c:pt>
                  <c:pt idx="6">
                    <c:v>Total</c:v>
                  </c:pt>
                </c:lvl>
              </c:multiLvlStrCache>
            </c:multiLvlStrRef>
          </c:cat>
          <c:val>
            <c:numRef>
              <c:f>Bangladesh!$I$16:$Q$16</c:f>
              <c:numCache>
                <c:formatCode>General</c:formatCode>
                <c:ptCount val="9"/>
                <c:pt idx="0">
                  <c:v>59.8</c:v>
                </c:pt>
                <c:pt idx="1">
                  <c:v>55.7</c:v>
                </c:pt>
                <c:pt idx="2">
                  <c:v>57.8</c:v>
                </c:pt>
                <c:pt idx="3">
                  <c:v>76.2</c:v>
                </c:pt>
                <c:pt idx="4">
                  <c:v>76.2</c:v>
                </c:pt>
                <c:pt idx="5">
                  <c:v>74.900000000000006</c:v>
                </c:pt>
                <c:pt idx="6">
                  <c:v>63.8</c:v>
                </c:pt>
                <c:pt idx="7">
                  <c:v>59.9</c:v>
                </c:pt>
                <c:pt idx="8">
                  <c:v>61.9</c:v>
                </c:pt>
              </c:numCache>
            </c:numRef>
          </c:val>
        </c:ser>
        <c:ser>
          <c:idx val="2"/>
          <c:order val="2"/>
          <c:tx>
            <c:strRef>
              <c:f>Bangladesh!$H$17</c:f>
              <c:strCache>
                <c:ptCount val="1"/>
                <c:pt idx="0">
                  <c:v>Chittagong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Bangladesh!$I$13:$Q$14</c:f>
              <c:multiLvlStrCache>
                <c:ptCount val="9"/>
                <c:lvl>
                  <c:pt idx="0">
                    <c:v>Male </c:v>
                  </c:pt>
                  <c:pt idx="1">
                    <c:v>Female </c:v>
                  </c:pt>
                  <c:pt idx="2">
                    <c:v>Both</c:v>
                  </c:pt>
                  <c:pt idx="3">
                    <c:v>Male </c:v>
                  </c:pt>
                  <c:pt idx="4">
                    <c:v>Female </c:v>
                  </c:pt>
                  <c:pt idx="5">
                    <c:v>Both</c:v>
                  </c:pt>
                  <c:pt idx="6">
                    <c:v>Male </c:v>
                  </c:pt>
                  <c:pt idx="7">
                    <c:v>Female </c:v>
                  </c:pt>
                  <c:pt idx="8">
                    <c:v>Both</c:v>
                  </c:pt>
                </c:lvl>
                <c:lvl>
                  <c:pt idx="0">
                    <c:v>Rular</c:v>
                  </c:pt>
                  <c:pt idx="3">
                    <c:v>Urban</c:v>
                  </c:pt>
                  <c:pt idx="6">
                    <c:v>Total</c:v>
                  </c:pt>
                </c:lvl>
              </c:multiLvlStrCache>
            </c:multiLvlStrRef>
          </c:cat>
          <c:val>
            <c:numRef>
              <c:f>Bangladesh!$I$17:$Q$17</c:f>
              <c:numCache>
                <c:formatCode>General</c:formatCode>
                <c:ptCount val="9"/>
                <c:pt idx="0">
                  <c:v>54.4</c:v>
                </c:pt>
                <c:pt idx="1">
                  <c:v>48.5</c:v>
                </c:pt>
                <c:pt idx="2">
                  <c:v>51.5</c:v>
                </c:pt>
                <c:pt idx="3">
                  <c:v>66.3</c:v>
                </c:pt>
                <c:pt idx="4">
                  <c:v>66.3</c:v>
                </c:pt>
                <c:pt idx="5">
                  <c:v>64.400000000000006</c:v>
                </c:pt>
                <c:pt idx="6">
                  <c:v>57.1</c:v>
                </c:pt>
                <c:pt idx="7">
                  <c:v>51.6</c:v>
                </c:pt>
                <c:pt idx="8">
                  <c:v>54.3</c:v>
                </c:pt>
              </c:numCache>
            </c:numRef>
          </c:val>
        </c:ser>
        <c:ser>
          <c:idx val="3"/>
          <c:order val="3"/>
          <c:tx>
            <c:strRef>
              <c:f>Bangladesh!$H$18</c:f>
              <c:strCache>
                <c:ptCount val="1"/>
                <c:pt idx="0">
                  <c:v>Dhaka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Bangladesh!$I$13:$Q$14</c:f>
              <c:multiLvlStrCache>
                <c:ptCount val="9"/>
                <c:lvl>
                  <c:pt idx="0">
                    <c:v>Male </c:v>
                  </c:pt>
                  <c:pt idx="1">
                    <c:v>Female </c:v>
                  </c:pt>
                  <c:pt idx="2">
                    <c:v>Both</c:v>
                  </c:pt>
                  <c:pt idx="3">
                    <c:v>Male </c:v>
                  </c:pt>
                  <c:pt idx="4">
                    <c:v>Female </c:v>
                  </c:pt>
                  <c:pt idx="5">
                    <c:v>Both</c:v>
                  </c:pt>
                  <c:pt idx="6">
                    <c:v>Male </c:v>
                  </c:pt>
                  <c:pt idx="7">
                    <c:v>Female </c:v>
                  </c:pt>
                  <c:pt idx="8">
                    <c:v>Both</c:v>
                  </c:pt>
                </c:lvl>
                <c:lvl>
                  <c:pt idx="0">
                    <c:v>Rular</c:v>
                  </c:pt>
                  <c:pt idx="3">
                    <c:v>Urban</c:v>
                  </c:pt>
                  <c:pt idx="6">
                    <c:v>Total</c:v>
                  </c:pt>
                </c:lvl>
              </c:multiLvlStrCache>
            </c:multiLvlStrRef>
          </c:cat>
          <c:val>
            <c:numRef>
              <c:f>Bangladesh!$I$18:$Q$18</c:f>
              <c:numCache>
                <c:formatCode>General</c:formatCode>
                <c:ptCount val="9"/>
                <c:pt idx="0">
                  <c:v>51.5</c:v>
                </c:pt>
                <c:pt idx="1">
                  <c:v>45.6</c:v>
                </c:pt>
                <c:pt idx="2">
                  <c:v>48.6</c:v>
                </c:pt>
                <c:pt idx="3">
                  <c:v>66.5</c:v>
                </c:pt>
                <c:pt idx="4">
                  <c:v>66.5</c:v>
                </c:pt>
                <c:pt idx="5">
                  <c:v>62.3</c:v>
                </c:pt>
                <c:pt idx="6">
                  <c:v>54.8</c:v>
                </c:pt>
                <c:pt idx="7">
                  <c:v>48.2</c:v>
                </c:pt>
                <c:pt idx="8">
                  <c:v>51.5</c:v>
                </c:pt>
              </c:numCache>
            </c:numRef>
          </c:val>
        </c:ser>
        <c:ser>
          <c:idx val="4"/>
          <c:order val="4"/>
          <c:tx>
            <c:strRef>
              <c:f>Bangladesh!$H$19</c:f>
              <c:strCache>
                <c:ptCount val="1"/>
                <c:pt idx="0">
                  <c:v>Khulna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Bangladesh!$I$13:$Q$14</c:f>
              <c:multiLvlStrCache>
                <c:ptCount val="9"/>
                <c:lvl>
                  <c:pt idx="0">
                    <c:v>Male </c:v>
                  </c:pt>
                  <c:pt idx="1">
                    <c:v>Female </c:v>
                  </c:pt>
                  <c:pt idx="2">
                    <c:v>Both</c:v>
                  </c:pt>
                  <c:pt idx="3">
                    <c:v>Male </c:v>
                  </c:pt>
                  <c:pt idx="4">
                    <c:v>Female </c:v>
                  </c:pt>
                  <c:pt idx="5">
                    <c:v>Both</c:v>
                  </c:pt>
                  <c:pt idx="6">
                    <c:v>Male </c:v>
                  </c:pt>
                  <c:pt idx="7">
                    <c:v>Female </c:v>
                  </c:pt>
                  <c:pt idx="8">
                    <c:v>Both</c:v>
                  </c:pt>
                </c:lvl>
                <c:lvl>
                  <c:pt idx="0">
                    <c:v>Rular</c:v>
                  </c:pt>
                  <c:pt idx="3">
                    <c:v>Urban</c:v>
                  </c:pt>
                  <c:pt idx="6">
                    <c:v>Total</c:v>
                  </c:pt>
                </c:lvl>
              </c:multiLvlStrCache>
            </c:multiLvlStrRef>
          </c:cat>
          <c:val>
            <c:numRef>
              <c:f>Bangladesh!$I$19:$Q$19</c:f>
              <c:numCache>
                <c:formatCode>General</c:formatCode>
                <c:ptCount val="9"/>
                <c:pt idx="0">
                  <c:v>56.3</c:v>
                </c:pt>
                <c:pt idx="1">
                  <c:v>50</c:v>
                </c:pt>
                <c:pt idx="2">
                  <c:v>53.3</c:v>
                </c:pt>
                <c:pt idx="3">
                  <c:v>72.099999999999994</c:v>
                </c:pt>
                <c:pt idx="4">
                  <c:v>72.099999999999994</c:v>
                </c:pt>
                <c:pt idx="5">
                  <c:v>68.7</c:v>
                </c:pt>
                <c:pt idx="6">
                  <c:v>59.2</c:v>
                </c:pt>
                <c:pt idx="7">
                  <c:v>52.8</c:v>
                </c:pt>
                <c:pt idx="8">
                  <c:v>56.2</c:v>
                </c:pt>
              </c:numCache>
            </c:numRef>
          </c:val>
        </c:ser>
        <c:ser>
          <c:idx val="5"/>
          <c:order val="5"/>
          <c:tx>
            <c:strRef>
              <c:f>Bangladesh!$H$20</c:f>
              <c:strCache>
                <c:ptCount val="1"/>
                <c:pt idx="0">
                  <c:v>Rajshahi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Bangladesh!$I$13:$Q$14</c:f>
              <c:multiLvlStrCache>
                <c:ptCount val="9"/>
                <c:lvl>
                  <c:pt idx="0">
                    <c:v>Male </c:v>
                  </c:pt>
                  <c:pt idx="1">
                    <c:v>Female </c:v>
                  </c:pt>
                  <c:pt idx="2">
                    <c:v>Both</c:v>
                  </c:pt>
                  <c:pt idx="3">
                    <c:v>Male </c:v>
                  </c:pt>
                  <c:pt idx="4">
                    <c:v>Female </c:v>
                  </c:pt>
                  <c:pt idx="5">
                    <c:v>Both</c:v>
                  </c:pt>
                  <c:pt idx="6">
                    <c:v>Male </c:v>
                  </c:pt>
                  <c:pt idx="7">
                    <c:v>Female </c:v>
                  </c:pt>
                  <c:pt idx="8">
                    <c:v>Both</c:v>
                  </c:pt>
                </c:lvl>
                <c:lvl>
                  <c:pt idx="0">
                    <c:v>Rular</c:v>
                  </c:pt>
                  <c:pt idx="3">
                    <c:v>Urban</c:v>
                  </c:pt>
                  <c:pt idx="6">
                    <c:v>Total</c:v>
                  </c:pt>
                </c:lvl>
              </c:multiLvlStrCache>
            </c:multiLvlStrRef>
          </c:cat>
          <c:val>
            <c:numRef>
              <c:f>Bangladesh!$I$20:$Q$20</c:f>
              <c:numCache>
                <c:formatCode>General</c:formatCode>
                <c:ptCount val="9"/>
                <c:pt idx="0">
                  <c:v>54.5</c:v>
                </c:pt>
                <c:pt idx="1">
                  <c:v>45.5</c:v>
                </c:pt>
                <c:pt idx="2">
                  <c:v>50.3</c:v>
                </c:pt>
                <c:pt idx="3">
                  <c:v>68.7</c:v>
                </c:pt>
                <c:pt idx="4">
                  <c:v>68.7</c:v>
                </c:pt>
                <c:pt idx="5">
                  <c:v>65.5</c:v>
                </c:pt>
                <c:pt idx="6">
                  <c:v>56.9</c:v>
                </c:pt>
                <c:pt idx="7">
                  <c:v>48.6</c:v>
                </c:pt>
                <c:pt idx="8">
                  <c:v>53.1</c:v>
                </c:pt>
              </c:numCache>
            </c:numRef>
          </c:val>
        </c:ser>
        <c:ser>
          <c:idx val="6"/>
          <c:order val="6"/>
          <c:tx>
            <c:strRef>
              <c:f>Bangladesh!$H$21</c:f>
              <c:strCache>
                <c:ptCount val="1"/>
                <c:pt idx="0">
                  <c:v>Sylhet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Bangladesh!$I$13:$Q$14</c:f>
              <c:multiLvlStrCache>
                <c:ptCount val="9"/>
                <c:lvl>
                  <c:pt idx="0">
                    <c:v>Male </c:v>
                  </c:pt>
                  <c:pt idx="1">
                    <c:v>Female </c:v>
                  </c:pt>
                  <c:pt idx="2">
                    <c:v>Both</c:v>
                  </c:pt>
                  <c:pt idx="3">
                    <c:v>Male </c:v>
                  </c:pt>
                  <c:pt idx="4">
                    <c:v>Female </c:v>
                  </c:pt>
                  <c:pt idx="5">
                    <c:v>Both</c:v>
                  </c:pt>
                  <c:pt idx="6">
                    <c:v>Male </c:v>
                  </c:pt>
                  <c:pt idx="7">
                    <c:v>Female </c:v>
                  </c:pt>
                  <c:pt idx="8">
                    <c:v>Both</c:v>
                  </c:pt>
                </c:lvl>
                <c:lvl>
                  <c:pt idx="0">
                    <c:v>Rular</c:v>
                  </c:pt>
                  <c:pt idx="3">
                    <c:v>Urban</c:v>
                  </c:pt>
                  <c:pt idx="6">
                    <c:v>Total</c:v>
                  </c:pt>
                </c:lvl>
              </c:multiLvlStrCache>
            </c:multiLvlStrRef>
          </c:cat>
          <c:val>
            <c:numRef>
              <c:f>Bangladesh!$I$21:$Q$21</c:f>
              <c:numCache>
                <c:formatCode>General</c:formatCode>
                <c:ptCount val="9"/>
                <c:pt idx="0">
                  <c:v>43.4</c:v>
                </c:pt>
                <c:pt idx="1">
                  <c:v>36.5</c:v>
                </c:pt>
                <c:pt idx="2">
                  <c:v>39.9</c:v>
                </c:pt>
                <c:pt idx="3">
                  <c:v>65.900000000000006</c:v>
                </c:pt>
                <c:pt idx="4">
                  <c:v>65.900000000000006</c:v>
                </c:pt>
                <c:pt idx="5">
                  <c:v>62</c:v>
                </c:pt>
                <c:pt idx="6">
                  <c:v>49.1</c:v>
                </c:pt>
                <c:pt idx="7">
                  <c:v>41.1</c:v>
                </c:pt>
                <c:pt idx="8">
                  <c:v>45.2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4454136"/>
        <c:axId val="324454528"/>
      </c:barChart>
      <c:catAx>
        <c:axId val="324454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4528"/>
        <c:crosses val="autoZero"/>
        <c:auto val="1"/>
        <c:lblAlgn val="ctr"/>
        <c:lblOffset val="100"/>
        <c:noMultiLvlLbl val="0"/>
      </c:catAx>
      <c:valAx>
        <c:axId val="32445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41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Rural</a:t>
            </a:r>
            <a:r>
              <a:rPr lang="en-US" baseline="0"/>
              <a:t> Population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625-4A1D-A3DB-15921A6031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625-4A1D-A3DB-15921A60319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625-4A1D-A3DB-15921A60319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625-4A1D-A3DB-15921A60319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8625-4A1D-A3DB-15921A60319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8625-4A1D-A3DB-15921A603194}"/>
              </c:ext>
            </c:extLst>
          </c:dPt>
          <c:dLbls>
            <c:dLbl>
              <c:idx val="0"/>
              <c:layout>
                <c:manualLayout>
                  <c:x val="6.1111111111111109E-2"/>
                  <c:y val="1.333333333333333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Pakistan!$I$4:$I$9</c:f>
              <c:strCache>
                <c:ptCount val="6"/>
                <c:pt idx="0">
                  <c:v>Islamabad</c:v>
                </c:pt>
                <c:pt idx="1">
                  <c:v>Punjab</c:v>
                </c:pt>
                <c:pt idx="2">
                  <c:v>Sindh</c:v>
                </c:pt>
                <c:pt idx="3">
                  <c:v>Khyber Pakhtunkhwa</c:v>
                </c:pt>
                <c:pt idx="4">
                  <c:v>Balochistan</c:v>
                </c:pt>
                <c:pt idx="5">
                  <c:v>FATA</c:v>
                </c:pt>
              </c:strCache>
            </c:strRef>
          </c:cat>
          <c:val>
            <c:numRef>
              <c:f>Pakistan!$P$4:$P$9</c:f>
              <c:numCache>
                <c:formatCode>_(* #,##0_);_(* \(#,##0\);_(* "-"??_);_(@_)</c:formatCode>
                <c:ptCount val="6"/>
                <c:pt idx="0">
                  <c:v>161000</c:v>
                </c:pt>
                <c:pt idx="1">
                  <c:v>28424000</c:v>
                </c:pt>
                <c:pt idx="2">
                  <c:v>8430000</c:v>
                </c:pt>
                <c:pt idx="3">
                  <c:v>7193000</c:v>
                </c:pt>
                <c:pt idx="4">
                  <c:v>2029000</c:v>
                </c:pt>
                <c:pt idx="5">
                  <c:v>2478000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8625-4A1D-A3DB-15921A603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Urban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ED2-48BB-9A21-FA3A7A8564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ED2-48BB-9A21-FA3A7A85645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9ED2-48BB-9A21-FA3A7A85645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9ED2-48BB-9A21-FA3A7A85645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9ED2-48BB-9A21-FA3A7A85645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9ED2-48BB-9A21-FA3A7A85645C}"/>
              </c:ext>
            </c:extLst>
          </c:dPt>
          <c:dLbls>
            <c:dLbl>
              <c:idx val="0"/>
              <c:layout>
                <c:manualLayout>
                  <c:x val="0.19166666666666668"/>
                  <c:y val="2.666666666666666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11111111111111113"/>
                  <c:y val="4.444444444444444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7.2222222222222271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5.5555555555555552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Pakistan!$I$4:$I$9</c:f>
              <c:strCache>
                <c:ptCount val="6"/>
                <c:pt idx="0">
                  <c:v>Islamabad</c:v>
                </c:pt>
                <c:pt idx="1">
                  <c:v>Punjab</c:v>
                </c:pt>
                <c:pt idx="2">
                  <c:v>Sindh</c:v>
                </c:pt>
                <c:pt idx="3">
                  <c:v>Khyber Pakhtunkhwa</c:v>
                </c:pt>
                <c:pt idx="4">
                  <c:v>Balochistan</c:v>
                </c:pt>
                <c:pt idx="5">
                  <c:v>FATA</c:v>
                </c:pt>
              </c:strCache>
            </c:strRef>
          </c:cat>
          <c:val>
            <c:numRef>
              <c:f>Pakistan!$M$4:$M$9</c:f>
              <c:numCache>
                <c:formatCode>_(* #,##0_);_(* \(#,##0\);_(* "-"??_);_(@_)</c:formatCode>
                <c:ptCount val="6"/>
                <c:pt idx="0">
                  <c:v>77000</c:v>
                </c:pt>
                <c:pt idx="1">
                  <c:v>9183000</c:v>
                </c:pt>
                <c:pt idx="2">
                  <c:v>5726000</c:v>
                </c:pt>
                <c:pt idx="3">
                  <c:v>1196000</c:v>
                </c:pt>
                <c:pt idx="4">
                  <c:v>399000</c:v>
                </c:pt>
                <c:pt idx="5">
                  <c:v>13000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9ED2-48BB-9A21-FA3A7A856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088-4CD9-8E3E-25B361EDCB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088-4CD9-8E3E-25B361EDCB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088-4CD9-8E3E-25B361EDCB0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088-4CD9-8E3E-25B361EDCB0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088-4CD9-8E3E-25B361EDCB0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088-4CD9-8E3E-25B361EDCB0C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Pakistan!$I$4:$I$9</c:f>
              <c:strCache>
                <c:ptCount val="6"/>
                <c:pt idx="0">
                  <c:v>Islamabad</c:v>
                </c:pt>
                <c:pt idx="1">
                  <c:v>Punjab</c:v>
                </c:pt>
                <c:pt idx="2">
                  <c:v>Sindh</c:v>
                </c:pt>
                <c:pt idx="3">
                  <c:v>Khyber Pakhtunkhwa</c:v>
                </c:pt>
                <c:pt idx="4">
                  <c:v>Balochistan</c:v>
                </c:pt>
                <c:pt idx="5">
                  <c:v>FATA</c:v>
                </c:pt>
              </c:strCache>
            </c:strRef>
          </c:cat>
          <c:val>
            <c:numRef>
              <c:f>Pakistan!$J$4:$J$9</c:f>
              <c:numCache>
                <c:formatCode>_(* #,##0_);_(* \(#,##0\);_(* "-"??_);_(@_)</c:formatCode>
                <c:ptCount val="6"/>
                <c:pt idx="0">
                  <c:v>283000</c:v>
                </c:pt>
                <c:pt idx="1">
                  <c:v>37607000</c:v>
                </c:pt>
                <c:pt idx="2">
                  <c:v>14156000</c:v>
                </c:pt>
                <c:pt idx="3">
                  <c:v>8388000</c:v>
                </c:pt>
                <c:pt idx="4">
                  <c:v>2429000</c:v>
                </c:pt>
                <c:pt idx="5">
                  <c:v>2491000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C088-4CD9-8E3E-25B361EDC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Rural</a:t>
            </a:r>
            <a:r>
              <a:rPr lang="en-US" baseline="0"/>
              <a:t> Population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561-4F36-8968-11D2B83B1AB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561-4F36-8968-11D2B83B1AB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561-4F36-8968-11D2B83B1AB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4561-4F36-8968-11D2B83B1AB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4561-4F36-8968-11D2B83B1AB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4561-4F36-8968-11D2B83B1ABA}"/>
              </c:ext>
            </c:extLst>
          </c:dPt>
          <c:dLbls>
            <c:dLbl>
              <c:idx val="0"/>
              <c:layout>
                <c:manualLayout>
                  <c:x val="7.2222222222222215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Pakistan!$I$15:$I$20</c:f>
              <c:strCache>
                <c:ptCount val="6"/>
                <c:pt idx="0">
                  <c:v>Islamabad</c:v>
                </c:pt>
                <c:pt idx="1">
                  <c:v>Punjab</c:v>
                </c:pt>
                <c:pt idx="2">
                  <c:v>Sindh</c:v>
                </c:pt>
                <c:pt idx="3">
                  <c:v>Khyber Pakhtunkhwa</c:v>
                </c:pt>
                <c:pt idx="4">
                  <c:v>Balochistan</c:v>
                </c:pt>
                <c:pt idx="5">
                  <c:v>FATA</c:v>
                </c:pt>
              </c:strCache>
            </c:strRef>
          </c:cat>
          <c:val>
            <c:numRef>
              <c:f>Pakistan!$P$15:$P$20</c:f>
              <c:numCache>
                <c:formatCode>_(* #,##0_);_(* \(#,##0\);_(* "-"??_);_(@_)</c:formatCode>
                <c:ptCount val="6"/>
                <c:pt idx="0">
                  <c:v>136000</c:v>
                </c:pt>
                <c:pt idx="1">
                  <c:v>34241000</c:v>
                </c:pt>
                <c:pt idx="2">
                  <c:v>10786000</c:v>
                </c:pt>
                <c:pt idx="3">
                  <c:v>9396000</c:v>
                </c:pt>
                <c:pt idx="4">
                  <c:v>3655000</c:v>
                </c:pt>
                <c:pt idx="5">
                  <c:v>2199000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4561-4F36-8968-11D2B83B1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Urban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A98-4277-93B7-299280680C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A98-4277-93B7-299280680C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FA98-4277-93B7-299280680C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FA98-4277-93B7-299280680C6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FA98-4277-93B7-299280680C6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FA98-4277-93B7-299280680C67}"/>
              </c:ext>
            </c:extLst>
          </c:dPt>
          <c:dLbls>
            <c:dLbl>
              <c:idx val="0"/>
              <c:layout>
                <c:manualLayout>
                  <c:x val="8.8888888888888892E-2"/>
                  <c:y val="-2.0370135052831989E-1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6.6666666666666666E-2"/>
                  <c:y val="2.222222222222221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2.7777777777777776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Pakistan!$I$15:$I$20</c:f>
              <c:strCache>
                <c:ptCount val="6"/>
                <c:pt idx="0">
                  <c:v>Islamabad</c:v>
                </c:pt>
                <c:pt idx="1">
                  <c:v>Punjab</c:v>
                </c:pt>
                <c:pt idx="2">
                  <c:v>Sindh</c:v>
                </c:pt>
                <c:pt idx="3">
                  <c:v>Khyber Pakhtunkhwa</c:v>
                </c:pt>
                <c:pt idx="4">
                  <c:v>Balochistan</c:v>
                </c:pt>
                <c:pt idx="5">
                  <c:v>FATA</c:v>
                </c:pt>
              </c:strCache>
            </c:strRef>
          </c:cat>
          <c:val>
            <c:numRef>
              <c:f>Pakistan!$M$15:$M$20</c:f>
              <c:numCache>
                <c:formatCode>_(* #,##0_);_(* \(#,##0\);_(* "-"??_);_(@_)</c:formatCode>
                <c:ptCount val="6"/>
                <c:pt idx="0">
                  <c:v>204000</c:v>
                </c:pt>
                <c:pt idx="1">
                  <c:v>13052000</c:v>
                </c:pt>
                <c:pt idx="2">
                  <c:v>8243000</c:v>
                </c:pt>
                <c:pt idx="3">
                  <c:v>1665000</c:v>
                </c:pt>
                <c:pt idx="4">
                  <c:v>677000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FA98-4277-93B7-299280680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696-43B3-BE7C-5EDBABEF10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696-43B3-BE7C-5EDBABEF10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696-43B3-BE7C-5EDBABEF10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696-43B3-BE7C-5EDBABEF103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696-43B3-BE7C-5EDBABEF103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696-43B3-BE7C-5EDBABEF1033}"/>
              </c:ext>
            </c:extLst>
          </c:dPt>
          <c:dLbls>
            <c:dLbl>
              <c:idx val="0"/>
              <c:layout>
                <c:manualLayout>
                  <c:x val="7.7777777777777779E-2"/>
                  <c:y val="4.444444444444444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Pakistan!$I$15:$I$20</c:f>
              <c:strCache>
                <c:ptCount val="6"/>
                <c:pt idx="0">
                  <c:v>Islamabad</c:v>
                </c:pt>
                <c:pt idx="1">
                  <c:v>Punjab</c:v>
                </c:pt>
                <c:pt idx="2">
                  <c:v>Sindh</c:v>
                </c:pt>
                <c:pt idx="3">
                  <c:v>Khyber Pakhtunkhwa</c:v>
                </c:pt>
                <c:pt idx="4">
                  <c:v>Balochistan</c:v>
                </c:pt>
                <c:pt idx="5">
                  <c:v>FATA</c:v>
                </c:pt>
              </c:strCache>
            </c:strRef>
          </c:cat>
          <c:val>
            <c:numRef>
              <c:f>Pakistan!$J$15:$J$20</c:f>
              <c:numCache>
                <c:formatCode>_(* #,##0_);_(* \(#,##0\);_(* "-"??_);_(@_)</c:formatCode>
                <c:ptCount val="6"/>
                <c:pt idx="0">
                  <c:v>340000</c:v>
                </c:pt>
                <c:pt idx="1">
                  <c:v>47292000</c:v>
                </c:pt>
                <c:pt idx="2">
                  <c:v>19029000</c:v>
                </c:pt>
                <c:pt idx="3">
                  <c:v>11061000</c:v>
                </c:pt>
                <c:pt idx="4">
                  <c:v>4332000</c:v>
                </c:pt>
                <c:pt idx="5">
                  <c:v>2199000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5696-43B3-BE7C-5EDBABEF1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13" Type="http://schemas.openxmlformats.org/officeDocument/2006/relationships/chart" Target="../charts/chart28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12" Type="http://schemas.openxmlformats.org/officeDocument/2006/relationships/chart" Target="../charts/chart27.xml"/><Relationship Id="rId2" Type="http://schemas.openxmlformats.org/officeDocument/2006/relationships/chart" Target="../charts/chart17.xml"/><Relationship Id="rId16" Type="http://schemas.openxmlformats.org/officeDocument/2006/relationships/chart" Target="../charts/chart31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11" Type="http://schemas.openxmlformats.org/officeDocument/2006/relationships/chart" Target="../charts/chart26.xml"/><Relationship Id="rId5" Type="http://schemas.openxmlformats.org/officeDocument/2006/relationships/chart" Target="../charts/chart20.xml"/><Relationship Id="rId15" Type="http://schemas.openxmlformats.org/officeDocument/2006/relationships/chart" Target="../charts/chart3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Relationship Id="rId14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22B121DB-6F1C-4211-A1CB-A41B9EC6A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314325</xdr:colOff>
      <xdr:row>0</xdr:row>
      <xdr:rowOff>0</xdr:rowOff>
    </xdr:from>
    <xdr:to>
      <xdr:col>15</xdr:col>
      <xdr:colOff>9525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590BAF2D-6DD4-45CA-88B8-6627912CF6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19050</xdr:colOff>
      <xdr:row>0</xdr:row>
      <xdr:rowOff>0</xdr:rowOff>
    </xdr:from>
    <xdr:to>
      <xdr:col>22</xdr:col>
      <xdr:colOff>598170</xdr:colOff>
      <xdr:row>15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AEF2E72E-259A-444B-AA7D-7D66438E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285414</xdr:colOff>
      <xdr:row>0</xdr:row>
      <xdr:rowOff>0</xdr:rowOff>
    </xdr:from>
    <xdr:to>
      <xdr:col>14</xdr:col>
      <xdr:colOff>590214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F2E7E588-4DF4-48FF-A071-717FCA67F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597273</xdr:colOff>
      <xdr:row>0</xdr:row>
      <xdr:rowOff>0</xdr:rowOff>
    </xdr:from>
    <xdr:to>
      <xdr:col>22</xdr:col>
      <xdr:colOff>292473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9FF5503-672B-4D7D-BF9A-D4FAF9275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13783</xdr:rowOff>
    </xdr:from>
    <xdr:to>
      <xdr:col>7</xdr:col>
      <xdr:colOff>304800</xdr:colOff>
      <xdr:row>15</xdr:row>
      <xdr:rowOff>13783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D1AB702A-4E13-4C9C-AEE8-43EBE20125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302559</xdr:colOff>
      <xdr:row>0</xdr:row>
      <xdr:rowOff>0</xdr:rowOff>
    </xdr:from>
    <xdr:to>
      <xdr:col>14</xdr:col>
      <xdr:colOff>607359</xdr:colOff>
      <xdr:row>15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52219857-8679-41F8-A447-3BEA66BE38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6723</xdr:colOff>
      <xdr:row>0</xdr:row>
      <xdr:rowOff>0</xdr:rowOff>
    </xdr:from>
    <xdr:to>
      <xdr:col>22</xdr:col>
      <xdr:colOff>311523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D1298837-62D0-419B-BFA3-581EA8EB58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8CE93008-B51F-4CFB-BBB4-DD51C2799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312084</xdr:colOff>
      <xdr:row>0</xdr:row>
      <xdr:rowOff>9525</xdr:rowOff>
    </xdr:from>
    <xdr:to>
      <xdr:col>15</xdr:col>
      <xdr:colOff>7284</xdr:colOff>
      <xdr:row>15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39B2D10-1C7D-411C-9189-4122500D5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16248</xdr:colOff>
      <xdr:row>0</xdr:row>
      <xdr:rowOff>0</xdr:rowOff>
    </xdr:from>
    <xdr:to>
      <xdr:col>22</xdr:col>
      <xdr:colOff>321048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F3D8165-2E41-480C-A3D6-2B0783DD4C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13783</xdr:rowOff>
    </xdr:from>
    <xdr:to>
      <xdr:col>7</xdr:col>
      <xdr:colOff>304800</xdr:colOff>
      <xdr:row>15</xdr:row>
      <xdr:rowOff>13783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9CF98AC4-7527-4B96-BEF0-7ABA20CF1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262554</xdr:colOff>
      <xdr:row>0</xdr:row>
      <xdr:rowOff>0</xdr:rowOff>
    </xdr:from>
    <xdr:to>
      <xdr:col>14</xdr:col>
      <xdr:colOff>567354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2D91E06B-C0A1-4ECC-9237-973378AE61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568698</xdr:colOff>
      <xdr:row>0</xdr:row>
      <xdr:rowOff>9525</xdr:rowOff>
    </xdr:from>
    <xdr:to>
      <xdr:col>22</xdr:col>
      <xdr:colOff>263898</xdr:colOff>
      <xdr:row>15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7BBB50B1-0604-49A4-9E15-3F92D30526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6A4439C8-EEEC-4D0B-BD00-A8E796A5C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</xdr:colOff>
      <xdr:row>0</xdr:row>
      <xdr:rowOff>0</xdr:rowOff>
    </xdr:from>
    <xdr:to>
      <xdr:col>16</xdr:col>
      <xdr:colOff>9525</xdr:colOff>
      <xdr:row>24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29491514-768C-4657-BE38-7D58A3221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9524</xdr:colOff>
      <xdr:row>25</xdr:row>
      <xdr:rowOff>171450</xdr:rowOff>
    </xdr:from>
    <xdr:to>
      <xdr:col>16</xdr:col>
      <xdr:colOff>9525</xdr:colOff>
      <xdr:row>43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7342C997-B0CF-4C29-B4FD-3C39D1FE2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9524</xdr:colOff>
      <xdr:row>25</xdr:row>
      <xdr:rowOff>180974</xdr:rowOff>
    </xdr:from>
    <xdr:to>
      <xdr:col>29</xdr:col>
      <xdr:colOff>276225</xdr:colOff>
      <xdr:row>43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B33164B8-E891-4973-9F22-7E1DC9B14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590549</xdr:colOff>
      <xdr:row>44</xdr:row>
      <xdr:rowOff>171450</xdr:rowOff>
    </xdr:from>
    <xdr:to>
      <xdr:col>16</xdr:col>
      <xdr:colOff>9524</xdr:colOff>
      <xdr:row>61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666A1CA3-10C4-4AA5-9340-AB4ED5948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45</xdr:row>
      <xdr:rowOff>0</xdr:rowOff>
    </xdr:from>
    <xdr:to>
      <xdr:col>29</xdr:col>
      <xdr:colOff>266700</xdr:colOff>
      <xdr:row>61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1815E6B6-9BAA-4844-973A-B5BDCC9AD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609599</xdr:colOff>
      <xdr:row>64</xdr:row>
      <xdr:rowOff>22860</xdr:rowOff>
    </xdr:from>
    <xdr:to>
      <xdr:col>16</xdr:col>
      <xdr:colOff>9524</xdr:colOff>
      <xdr:row>81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9898A4A1-B1A7-4523-BF86-6358A56A9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19049</xdr:colOff>
      <xdr:row>63</xdr:row>
      <xdr:rowOff>190499</xdr:rowOff>
    </xdr:from>
    <xdr:to>
      <xdr:col>29</xdr:col>
      <xdr:colOff>314324</xdr:colOff>
      <xdr:row>81</xdr:row>
      <xdr:rowOff>180974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2426E75A-433B-4431-9342-E4839A38D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590550</xdr:colOff>
      <xdr:row>83</xdr:row>
      <xdr:rowOff>152399</xdr:rowOff>
    </xdr:from>
    <xdr:to>
      <xdr:col>16</xdr:col>
      <xdr:colOff>9526</xdr:colOff>
      <xdr:row>102</xdr:row>
      <xdr:rowOff>9524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B3701E87-CCBF-43B6-812D-EC396FCBF9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19049</xdr:colOff>
      <xdr:row>84</xdr:row>
      <xdr:rowOff>66675</xdr:rowOff>
    </xdr:from>
    <xdr:to>
      <xdr:col>29</xdr:col>
      <xdr:colOff>600075</xdr:colOff>
      <xdr:row>101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2D00951E-BEAC-4B8A-BBD4-466871BB5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9524</xdr:colOff>
      <xdr:row>104</xdr:row>
      <xdr:rowOff>171450</xdr:rowOff>
    </xdr:from>
    <xdr:to>
      <xdr:col>16</xdr:col>
      <xdr:colOff>19049</xdr:colOff>
      <xdr:row>122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="" xmlns:a16="http://schemas.microsoft.com/office/drawing/2014/main" id="{115C5B0D-14E4-4E2C-B84F-08CFBB4C9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609599</xdr:colOff>
      <xdr:row>124</xdr:row>
      <xdr:rowOff>190499</xdr:rowOff>
    </xdr:from>
    <xdr:to>
      <xdr:col>15</xdr:col>
      <xdr:colOff>600074</xdr:colOff>
      <xdr:row>141</xdr:row>
      <xdr:rowOff>180974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609599</xdr:colOff>
      <xdr:row>144</xdr:row>
      <xdr:rowOff>190499</xdr:rowOff>
    </xdr:from>
    <xdr:to>
      <xdr:col>15</xdr:col>
      <xdr:colOff>600074</xdr:colOff>
      <xdr:row>162</xdr:row>
      <xdr:rowOff>28574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609599</xdr:colOff>
      <xdr:row>164</xdr:row>
      <xdr:rowOff>190499</xdr:rowOff>
    </xdr:from>
    <xdr:to>
      <xdr:col>15</xdr:col>
      <xdr:colOff>600074</xdr:colOff>
      <xdr:row>184</xdr:row>
      <xdr:rowOff>9524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187</xdr:row>
      <xdr:rowOff>0</xdr:rowOff>
    </xdr:from>
    <xdr:to>
      <xdr:col>16</xdr:col>
      <xdr:colOff>0</xdr:colOff>
      <xdr:row>206</xdr:row>
      <xdr:rowOff>171450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600075</xdr:colOff>
      <xdr:row>209</xdr:row>
      <xdr:rowOff>190499</xdr:rowOff>
    </xdr:from>
    <xdr:to>
      <xdr:col>18</xdr:col>
      <xdr:colOff>600075</xdr:colOff>
      <xdr:row>233</xdr:row>
      <xdr:rowOff>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609599</xdr:colOff>
      <xdr:row>105</xdr:row>
      <xdr:rowOff>0</xdr:rowOff>
    </xdr:from>
    <xdr:to>
      <xdr:col>29</xdr:col>
      <xdr:colOff>600074</xdr:colOff>
      <xdr:row>123</xdr:row>
      <xdr:rowOff>171450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2"/>
  <sheetViews>
    <sheetView tabSelected="1" zoomScale="99" workbookViewId="0">
      <selection activeCell="C73" sqref="C73"/>
    </sheetView>
  </sheetViews>
  <sheetFormatPr defaultRowHeight="15" x14ac:dyDescent="0.25"/>
  <cols>
    <col min="1" max="1" width="16" customWidth="1"/>
    <col min="2" max="2" width="18.140625" customWidth="1"/>
    <col min="3" max="3" width="18.5703125" customWidth="1"/>
    <col min="4" max="4" width="14.28515625" customWidth="1"/>
    <col min="5" max="5" width="6.85546875" customWidth="1"/>
    <col min="6" max="6" width="6.140625" customWidth="1"/>
    <col min="7" max="7" width="32.140625" customWidth="1"/>
    <col min="8" max="8" width="29.140625" customWidth="1"/>
    <col min="9" max="9" width="28.85546875" customWidth="1"/>
    <col min="10" max="11" width="18.42578125" customWidth="1"/>
    <col min="12" max="12" width="18.7109375" customWidth="1"/>
    <col min="13" max="13" width="18.28515625" customWidth="1"/>
    <col min="14" max="14" width="18.140625" customWidth="1"/>
    <col min="15" max="15" width="18.85546875" customWidth="1"/>
    <col min="16" max="16" width="18.7109375" customWidth="1"/>
    <col min="17" max="17" width="18.42578125" customWidth="1"/>
  </cols>
  <sheetData>
    <row r="1" spans="1:18" ht="17.25" thickTop="1" thickBot="1" x14ac:dyDescent="0.3">
      <c r="A1" s="1" t="s">
        <v>2</v>
      </c>
      <c r="B1" s="1"/>
      <c r="F1" s="10"/>
      <c r="H1" s="42" t="s">
        <v>35</v>
      </c>
      <c r="I1" s="25" t="s">
        <v>0</v>
      </c>
      <c r="J1" s="25" t="s">
        <v>0</v>
      </c>
      <c r="K1" s="26" t="s">
        <v>0</v>
      </c>
      <c r="O1" s="1"/>
      <c r="P1" s="1"/>
    </row>
    <row r="2" spans="1:18" ht="16.5" thickTop="1" thickBot="1" x14ac:dyDescent="0.3">
      <c r="A2" s="29" t="s">
        <v>0</v>
      </c>
      <c r="B2" s="29" t="s">
        <v>1</v>
      </c>
      <c r="F2" s="10"/>
      <c r="H2" s="27" t="s">
        <v>27</v>
      </c>
      <c r="I2" s="43">
        <v>1991</v>
      </c>
      <c r="J2" s="43">
        <v>2001</v>
      </c>
      <c r="K2" s="44">
        <v>2011</v>
      </c>
      <c r="P2" s="2"/>
    </row>
    <row r="3" spans="1:18" x14ac:dyDescent="0.25">
      <c r="A3" s="5">
        <v>2009</v>
      </c>
      <c r="B3" s="3">
        <v>145921797</v>
      </c>
      <c r="C3" s="70"/>
      <c r="F3" s="10"/>
      <c r="H3" s="17" t="s">
        <v>2</v>
      </c>
      <c r="I3" s="19">
        <v>106315000</v>
      </c>
      <c r="J3" s="19">
        <v>124355000</v>
      </c>
      <c r="K3" s="3">
        <v>142319000</v>
      </c>
      <c r="P3" s="2"/>
    </row>
    <row r="4" spans="1:18" x14ac:dyDescent="0.25">
      <c r="A4" s="5">
        <v>2010</v>
      </c>
      <c r="B4" s="3">
        <v>147575430</v>
      </c>
      <c r="C4" s="70"/>
      <c r="D4" s="10"/>
      <c r="E4" s="11"/>
      <c r="F4" s="10"/>
      <c r="H4" s="5" t="s">
        <v>28</v>
      </c>
      <c r="I4" s="19">
        <v>7463000</v>
      </c>
      <c r="J4" s="19">
        <v>8174000</v>
      </c>
      <c r="K4" s="3">
        <v>8174000</v>
      </c>
      <c r="P4" s="2"/>
    </row>
    <row r="5" spans="1:18" x14ac:dyDescent="0.25">
      <c r="A5" s="5">
        <v>2011</v>
      </c>
      <c r="B5" s="3">
        <v>149273778</v>
      </c>
      <c r="C5" s="70"/>
      <c r="D5" s="10"/>
      <c r="E5" s="11"/>
      <c r="F5" s="10"/>
      <c r="H5" s="5" t="s">
        <v>29</v>
      </c>
      <c r="I5" s="19">
        <v>20523000</v>
      </c>
      <c r="J5" s="19">
        <v>24290000</v>
      </c>
      <c r="K5" s="3">
        <v>28078000</v>
      </c>
      <c r="P5" s="2"/>
    </row>
    <row r="6" spans="1:18" x14ac:dyDescent="0.25">
      <c r="A6" s="5">
        <v>2012</v>
      </c>
      <c r="B6" s="3">
        <v>151007807</v>
      </c>
      <c r="C6" s="70"/>
      <c r="D6" s="10"/>
      <c r="E6" s="11"/>
      <c r="F6" s="10"/>
      <c r="H6" s="5" t="s">
        <v>30</v>
      </c>
      <c r="I6" s="19">
        <v>32666000</v>
      </c>
      <c r="J6" s="19">
        <v>39045000</v>
      </c>
      <c r="K6" s="3">
        <v>46729000</v>
      </c>
      <c r="P6" s="2"/>
    </row>
    <row r="7" spans="1:18" x14ac:dyDescent="0.25">
      <c r="A7" s="5">
        <v>2013</v>
      </c>
      <c r="B7" s="3">
        <v>152764676</v>
      </c>
      <c r="C7" s="70"/>
      <c r="D7" s="10"/>
      <c r="E7" s="11"/>
      <c r="F7" s="10"/>
      <c r="H7" s="5" t="s">
        <v>31</v>
      </c>
      <c r="I7" s="19">
        <v>12688000</v>
      </c>
      <c r="J7" s="19">
        <v>14705000</v>
      </c>
      <c r="K7" s="3">
        <v>15563000</v>
      </c>
      <c r="P7" s="2"/>
    </row>
    <row r="8" spans="1:18" x14ac:dyDescent="0.25">
      <c r="A8" s="5">
        <v>2014</v>
      </c>
      <c r="B8" s="3">
        <v>154520167</v>
      </c>
      <c r="C8" s="70"/>
      <c r="D8" s="10"/>
      <c r="E8" s="11"/>
      <c r="F8" s="10"/>
      <c r="H8" s="5" t="s">
        <v>32</v>
      </c>
      <c r="I8" s="19">
        <v>14212000</v>
      </c>
      <c r="J8" s="19">
        <v>16355000</v>
      </c>
      <c r="K8" s="3">
        <v>18329000</v>
      </c>
      <c r="P8" s="2"/>
    </row>
    <row r="9" spans="1:18" x14ac:dyDescent="0.25">
      <c r="A9" s="5">
        <v>2015</v>
      </c>
      <c r="B9" s="3">
        <v>156256276</v>
      </c>
      <c r="C9" s="70"/>
      <c r="D9" s="10"/>
      <c r="E9" s="11"/>
      <c r="F9" s="10"/>
      <c r="H9" s="5" t="s">
        <v>33</v>
      </c>
      <c r="I9" s="19">
        <v>11998000</v>
      </c>
      <c r="J9" s="19">
        <v>13874000</v>
      </c>
      <c r="K9" s="3">
        <v>15665000</v>
      </c>
      <c r="P9" s="2"/>
    </row>
    <row r="10" spans="1:18" ht="15.75" thickBot="1" x14ac:dyDescent="0.3">
      <c r="A10" s="5">
        <v>2016</v>
      </c>
      <c r="B10" s="3">
        <v>157970840</v>
      </c>
      <c r="C10" s="70"/>
      <c r="D10" s="10"/>
      <c r="E10" s="11"/>
      <c r="F10" s="10"/>
      <c r="H10" s="6" t="s">
        <v>34</v>
      </c>
      <c r="I10" s="20">
        <v>6765000</v>
      </c>
      <c r="J10" s="20">
        <v>7939000</v>
      </c>
      <c r="K10" s="4">
        <v>9807000</v>
      </c>
      <c r="P10" s="2"/>
    </row>
    <row r="11" spans="1:18" x14ac:dyDescent="0.25">
      <c r="A11" s="5">
        <v>2017</v>
      </c>
      <c r="B11" s="3">
        <v>159670593</v>
      </c>
      <c r="C11" s="70"/>
      <c r="D11" s="10"/>
      <c r="E11" s="11"/>
      <c r="F11" s="10"/>
      <c r="P11" s="2"/>
    </row>
    <row r="12" spans="1:18" ht="15.75" thickBot="1" x14ac:dyDescent="0.3">
      <c r="A12" s="5">
        <v>2018</v>
      </c>
      <c r="B12" s="3">
        <v>161356039</v>
      </c>
      <c r="C12" s="70"/>
      <c r="D12" s="10"/>
      <c r="E12" s="11"/>
      <c r="F12" s="10"/>
      <c r="P12" s="2"/>
    </row>
    <row r="13" spans="1:18" ht="16.5" thickTop="1" thickBot="1" x14ac:dyDescent="0.3">
      <c r="A13" s="6">
        <v>2019</v>
      </c>
      <c r="B13" s="4">
        <v>163046161</v>
      </c>
      <c r="C13" s="70"/>
      <c r="D13" s="10"/>
      <c r="E13" s="11"/>
      <c r="F13" s="10"/>
      <c r="G13" s="42" t="s">
        <v>57</v>
      </c>
      <c r="H13" s="42" t="s">
        <v>53</v>
      </c>
      <c r="I13" s="42" t="s">
        <v>54</v>
      </c>
      <c r="K13" s="51"/>
      <c r="L13" s="42" t="s">
        <v>11</v>
      </c>
      <c r="N13" s="51"/>
      <c r="O13" s="42" t="s">
        <v>48</v>
      </c>
    </row>
    <row r="14" spans="1:18" ht="15.75" thickBot="1" x14ac:dyDescent="0.3">
      <c r="D14" s="10"/>
      <c r="E14" s="10"/>
      <c r="F14" s="10"/>
      <c r="H14" s="52" t="s">
        <v>58</v>
      </c>
      <c r="I14" s="52" t="s">
        <v>46</v>
      </c>
      <c r="J14" s="52" t="s">
        <v>55</v>
      </c>
      <c r="K14" s="52" t="s">
        <v>56</v>
      </c>
      <c r="L14" s="52" t="s">
        <v>46</v>
      </c>
      <c r="M14" s="52" t="s">
        <v>55</v>
      </c>
      <c r="N14" s="52" t="s">
        <v>56</v>
      </c>
      <c r="O14" s="52" t="s">
        <v>46</v>
      </c>
      <c r="P14" s="52" t="s">
        <v>55</v>
      </c>
      <c r="Q14" s="52" t="s">
        <v>56</v>
      </c>
    </row>
    <row r="15" spans="1:18" x14ac:dyDescent="0.25">
      <c r="D15" s="10"/>
      <c r="E15" s="10"/>
      <c r="F15" s="10"/>
      <c r="H15" s="5" t="s">
        <v>2</v>
      </c>
      <c r="I15" s="5">
        <v>53.8</v>
      </c>
      <c r="J15" s="5">
        <v>47</v>
      </c>
      <c r="K15" s="5">
        <v>50.5</v>
      </c>
      <c r="L15" s="5">
        <v>68.7</v>
      </c>
      <c r="M15" s="5">
        <v>68.7</v>
      </c>
      <c r="N15" s="5">
        <v>65.599999999999994</v>
      </c>
      <c r="O15" s="5">
        <v>56.9</v>
      </c>
      <c r="P15" s="5">
        <v>50.2</v>
      </c>
      <c r="Q15" s="5">
        <v>53.7</v>
      </c>
      <c r="R15" s="70"/>
    </row>
    <row r="16" spans="1:18" ht="16.5" thickBot="1" x14ac:dyDescent="0.3">
      <c r="A16" s="1" t="s">
        <v>2</v>
      </c>
      <c r="B16" s="1"/>
      <c r="H16" s="5" t="s">
        <v>28</v>
      </c>
      <c r="I16" s="5">
        <v>59.8</v>
      </c>
      <c r="J16" s="5">
        <v>55.7</v>
      </c>
      <c r="K16" s="5">
        <v>57.8</v>
      </c>
      <c r="L16" s="5">
        <v>76.2</v>
      </c>
      <c r="M16" s="5">
        <v>76.2</v>
      </c>
      <c r="N16" s="5">
        <v>74.900000000000006</v>
      </c>
      <c r="O16" s="5">
        <v>63.8</v>
      </c>
      <c r="P16" s="5">
        <v>59.9</v>
      </c>
      <c r="Q16" s="5">
        <v>61.9</v>
      </c>
      <c r="R16" s="70"/>
    </row>
    <row r="17" spans="1:18" ht="15.75" thickBot="1" x14ac:dyDescent="0.3">
      <c r="A17" s="30" t="s">
        <v>0</v>
      </c>
      <c r="B17" s="34" t="s">
        <v>4</v>
      </c>
      <c r="C17" s="35" t="s">
        <v>6</v>
      </c>
      <c r="H17" s="5" t="s">
        <v>29</v>
      </c>
      <c r="I17" s="5">
        <v>54.4</v>
      </c>
      <c r="J17" s="5">
        <v>48.5</v>
      </c>
      <c r="K17" s="5">
        <v>51.5</v>
      </c>
      <c r="L17" s="5">
        <v>66.3</v>
      </c>
      <c r="M17" s="5">
        <v>66.3</v>
      </c>
      <c r="N17" s="5">
        <v>64.400000000000006</v>
      </c>
      <c r="O17" s="5">
        <v>57.1</v>
      </c>
      <c r="P17" s="5">
        <v>51.6</v>
      </c>
      <c r="Q17" s="5">
        <v>54.3</v>
      </c>
      <c r="R17" s="70"/>
    </row>
    <row r="18" spans="1:18" x14ac:dyDescent="0.25">
      <c r="A18" s="5">
        <v>2009</v>
      </c>
      <c r="B18" s="3">
        <v>74272293</v>
      </c>
      <c r="C18" s="7">
        <f t="shared" ref="C18:C28" si="0">SUM(B18/B3)</f>
        <v>0.50898696786197062</v>
      </c>
      <c r="H18" s="5" t="s">
        <v>30</v>
      </c>
      <c r="I18" s="5">
        <v>51.5</v>
      </c>
      <c r="J18" s="5">
        <v>45.6</v>
      </c>
      <c r="K18" s="5">
        <v>48.6</v>
      </c>
      <c r="L18" s="5">
        <v>66.5</v>
      </c>
      <c r="M18" s="5">
        <v>66.5</v>
      </c>
      <c r="N18" s="5">
        <v>62.3</v>
      </c>
      <c r="O18" s="5">
        <v>54.8</v>
      </c>
      <c r="P18" s="5">
        <v>48.2</v>
      </c>
      <c r="Q18" s="5">
        <v>51.5</v>
      </c>
      <c r="R18" s="70"/>
    </row>
    <row r="19" spans="1:18" x14ac:dyDescent="0.25">
      <c r="A19" s="5">
        <v>2010</v>
      </c>
      <c r="B19" s="3">
        <v>75015690</v>
      </c>
      <c r="C19" s="7">
        <f t="shared" si="0"/>
        <v>0.50832099896303873</v>
      </c>
      <c r="D19" s="10"/>
      <c r="E19" s="11"/>
      <c r="F19" s="12"/>
      <c r="H19" s="5" t="s">
        <v>31</v>
      </c>
      <c r="I19" s="5">
        <v>56.3</v>
      </c>
      <c r="J19" s="5">
        <v>50</v>
      </c>
      <c r="K19" s="5">
        <v>53.3</v>
      </c>
      <c r="L19" s="5">
        <v>72.099999999999994</v>
      </c>
      <c r="M19" s="5">
        <v>72.099999999999994</v>
      </c>
      <c r="N19" s="5">
        <v>68.7</v>
      </c>
      <c r="O19" s="5">
        <v>59.2</v>
      </c>
      <c r="P19" s="5">
        <v>52.8</v>
      </c>
      <c r="Q19" s="5">
        <v>56.2</v>
      </c>
      <c r="R19" s="70"/>
    </row>
    <row r="20" spans="1:18" x14ac:dyDescent="0.25">
      <c r="A20" s="5">
        <v>2011</v>
      </c>
      <c r="B20" s="3">
        <v>75810021</v>
      </c>
      <c r="C20" s="7">
        <f t="shared" si="0"/>
        <v>0.50785892884683337</v>
      </c>
      <c r="D20" s="10"/>
      <c r="E20" s="11"/>
      <c r="F20" s="12"/>
      <c r="H20" s="5" t="s">
        <v>32</v>
      </c>
      <c r="I20" s="5">
        <v>54.5</v>
      </c>
      <c r="J20" s="5">
        <v>45.5</v>
      </c>
      <c r="K20" s="5">
        <v>50.3</v>
      </c>
      <c r="L20" s="5">
        <v>68.7</v>
      </c>
      <c r="M20" s="5">
        <v>68.7</v>
      </c>
      <c r="N20" s="5">
        <v>65.5</v>
      </c>
      <c r="O20" s="5">
        <v>56.9</v>
      </c>
      <c r="P20" s="5">
        <v>48.6</v>
      </c>
      <c r="Q20" s="5">
        <v>53.1</v>
      </c>
      <c r="R20" s="70"/>
    </row>
    <row r="21" spans="1:18" ht="15.75" thickBot="1" x14ac:dyDescent="0.3">
      <c r="A21" s="5">
        <v>2012</v>
      </c>
      <c r="B21" s="3">
        <v>76644946</v>
      </c>
      <c r="C21" s="7">
        <f t="shared" si="0"/>
        <v>0.50755618217805121</v>
      </c>
      <c r="D21" s="10"/>
      <c r="E21" s="11"/>
      <c r="F21" s="12"/>
      <c r="H21" s="6" t="s">
        <v>34</v>
      </c>
      <c r="I21" s="6">
        <v>43.4</v>
      </c>
      <c r="J21" s="6">
        <v>36.5</v>
      </c>
      <c r="K21" s="6">
        <v>39.9</v>
      </c>
      <c r="L21" s="6">
        <v>65.900000000000006</v>
      </c>
      <c r="M21" s="6">
        <v>65.900000000000006</v>
      </c>
      <c r="N21" s="6">
        <v>62</v>
      </c>
      <c r="O21" s="6">
        <v>49.1</v>
      </c>
      <c r="P21" s="6">
        <v>41.1</v>
      </c>
      <c r="Q21" s="6">
        <v>45.2</v>
      </c>
      <c r="R21" s="70"/>
    </row>
    <row r="22" spans="1:18" x14ac:dyDescent="0.25">
      <c r="A22" s="5">
        <v>2013</v>
      </c>
      <c r="B22" s="3">
        <v>77506257</v>
      </c>
      <c r="C22" s="7">
        <f t="shared" si="0"/>
        <v>0.50735719165862658</v>
      </c>
      <c r="D22" s="10"/>
      <c r="E22" s="11"/>
      <c r="F22" s="12"/>
    </row>
    <row r="23" spans="1:18" x14ac:dyDescent="0.25">
      <c r="A23" s="5">
        <v>2014</v>
      </c>
      <c r="B23" s="3">
        <v>78369631</v>
      </c>
      <c r="C23" s="7">
        <f t="shared" si="0"/>
        <v>0.50718059992777509</v>
      </c>
      <c r="D23" s="10"/>
      <c r="E23" s="11"/>
      <c r="F23" s="12"/>
    </row>
    <row r="24" spans="1:18" ht="16.5" thickBot="1" x14ac:dyDescent="0.3">
      <c r="A24" s="5">
        <v>2015</v>
      </c>
      <c r="B24" s="3">
        <v>79217151</v>
      </c>
      <c r="C24" s="7">
        <f t="shared" si="0"/>
        <v>0.50696940326416073</v>
      </c>
      <c r="D24" s="10"/>
      <c r="E24" s="11"/>
      <c r="F24" s="12"/>
      <c r="H24" s="1" t="s">
        <v>2</v>
      </c>
      <c r="I24" s="1"/>
    </row>
    <row r="25" spans="1:18" ht="15.75" thickBot="1" x14ac:dyDescent="0.3">
      <c r="A25" s="5">
        <v>2016</v>
      </c>
      <c r="B25" s="3">
        <v>80045712</v>
      </c>
      <c r="C25" s="7">
        <f t="shared" si="0"/>
        <v>0.50671194759741733</v>
      </c>
      <c r="D25" s="10"/>
      <c r="E25" s="11"/>
      <c r="F25" s="12"/>
      <c r="G25" s="25" t="s">
        <v>60</v>
      </c>
      <c r="H25" s="30" t="s">
        <v>0</v>
      </c>
      <c r="I25" s="34" t="s">
        <v>59</v>
      </c>
    </row>
    <row r="26" spans="1:18" x14ac:dyDescent="0.25">
      <c r="A26" s="5">
        <v>2017</v>
      </c>
      <c r="B26" s="3">
        <v>80861559</v>
      </c>
      <c r="C26" s="7">
        <f t="shared" si="0"/>
        <v>0.50642737326089848</v>
      </c>
      <c r="D26" s="10"/>
      <c r="E26" s="11"/>
      <c r="F26" s="12"/>
      <c r="H26" s="5">
        <v>2009</v>
      </c>
      <c r="I26" s="53">
        <v>0.57010000000000005</v>
      </c>
    </row>
    <row r="27" spans="1:18" x14ac:dyDescent="0.25">
      <c r="A27" s="5">
        <v>2018</v>
      </c>
      <c r="B27" s="3">
        <v>81666653</v>
      </c>
      <c r="C27" s="7">
        <f t="shared" si="0"/>
        <v>0.50612703129134196</v>
      </c>
      <c r="D27" s="10"/>
      <c r="E27" s="11"/>
      <c r="F27" s="12"/>
      <c r="H27" s="5">
        <v>2010</v>
      </c>
      <c r="I27" s="53">
        <v>0.56920000000000004</v>
      </c>
    </row>
    <row r="28" spans="1:18" ht="15.75" thickBot="1" x14ac:dyDescent="0.3">
      <c r="A28" s="6">
        <v>2019</v>
      </c>
      <c r="B28" s="4">
        <v>82473785</v>
      </c>
      <c r="C28" s="8">
        <f t="shared" si="0"/>
        <v>0.50583089165773121</v>
      </c>
      <c r="D28" s="10"/>
      <c r="E28" s="11"/>
      <c r="F28" s="12"/>
      <c r="H28" s="5">
        <v>2011</v>
      </c>
      <c r="I28" s="53">
        <v>0.56850000000000001</v>
      </c>
    </row>
    <row r="29" spans="1:18" x14ac:dyDescent="0.25">
      <c r="H29" s="5">
        <v>2012</v>
      </c>
      <c r="I29" s="53">
        <v>0.56789999999999996</v>
      </c>
    </row>
    <row r="30" spans="1:18" x14ac:dyDescent="0.25">
      <c r="H30" s="5">
        <v>2013</v>
      </c>
      <c r="I30" s="53">
        <v>0.56730000000000003</v>
      </c>
    </row>
    <row r="31" spans="1:18" ht="16.5" thickBot="1" x14ac:dyDescent="0.3">
      <c r="A31" s="1" t="s">
        <v>2</v>
      </c>
      <c r="B31" s="1"/>
      <c r="H31" s="5">
        <v>2014</v>
      </c>
      <c r="I31" s="53">
        <v>0.56689999999999996</v>
      </c>
    </row>
    <row r="32" spans="1:18" ht="15.75" thickBot="1" x14ac:dyDescent="0.3">
      <c r="A32" s="36" t="s">
        <v>0</v>
      </c>
      <c r="B32" s="37" t="s">
        <v>5</v>
      </c>
      <c r="C32" s="31" t="s">
        <v>6</v>
      </c>
      <c r="H32" s="5">
        <v>2015</v>
      </c>
      <c r="I32" s="53">
        <v>0.56640000000000001</v>
      </c>
    </row>
    <row r="33" spans="1:9" x14ac:dyDescent="0.25">
      <c r="A33" s="5">
        <v>2009</v>
      </c>
      <c r="B33" s="3">
        <f t="shared" ref="B33:B43" si="1">SUM(B3-B18)</f>
        <v>71649504</v>
      </c>
      <c r="C33" s="9">
        <f>B33/B3</f>
        <v>0.49101303213802938</v>
      </c>
      <c r="H33" s="5">
        <v>2016</v>
      </c>
      <c r="I33" s="53">
        <v>0.56599999999999995</v>
      </c>
    </row>
    <row r="34" spans="1:9" x14ac:dyDescent="0.25">
      <c r="A34" s="5">
        <v>2010</v>
      </c>
      <c r="B34" s="3">
        <f t="shared" si="1"/>
        <v>72559740</v>
      </c>
      <c r="C34" s="7">
        <f t="shared" ref="C34:C43" si="2">B34/B4</f>
        <v>0.49167900103696122</v>
      </c>
      <c r="D34" s="10"/>
      <c r="E34" s="11"/>
      <c r="F34" s="12"/>
      <c r="H34" s="5">
        <v>2017</v>
      </c>
      <c r="I34" s="53">
        <v>0.58860000000000001</v>
      </c>
    </row>
    <row r="35" spans="1:9" x14ac:dyDescent="0.25">
      <c r="A35" s="5">
        <v>2011</v>
      </c>
      <c r="B35" s="3">
        <f t="shared" si="1"/>
        <v>73463757</v>
      </c>
      <c r="C35" s="7">
        <f t="shared" si="2"/>
        <v>0.49214107115316663</v>
      </c>
      <c r="D35" s="10"/>
      <c r="E35" s="11"/>
      <c r="F35" s="12"/>
      <c r="H35" s="5">
        <v>2018</v>
      </c>
      <c r="I35" s="53">
        <v>0.59009999999999996</v>
      </c>
    </row>
    <row r="36" spans="1:9" ht="15.75" thickBot="1" x14ac:dyDescent="0.3">
      <c r="A36" s="5">
        <v>2012</v>
      </c>
      <c r="B36" s="3">
        <f t="shared" si="1"/>
        <v>74362861</v>
      </c>
      <c r="C36" s="7">
        <f t="shared" si="2"/>
        <v>0.49244381782194879</v>
      </c>
      <c r="D36" s="10"/>
      <c r="E36" s="11"/>
      <c r="F36" s="12"/>
      <c r="H36" s="6">
        <v>2019</v>
      </c>
      <c r="I36" s="54">
        <v>0.59119999999999995</v>
      </c>
    </row>
    <row r="37" spans="1:9" x14ac:dyDescent="0.25">
      <c r="A37" s="5">
        <v>2013</v>
      </c>
      <c r="B37" s="3">
        <f t="shared" si="1"/>
        <v>75258419</v>
      </c>
      <c r="C37" s="7">
        <f t="shared" si="2"/>
        <v>0.49264280834137336</v>
      </c>
      <c r="D37" s="10"/>
      <c r="E37" s="11"/>
      <c r="F37" s="12"/>
    </row>
    <row r="38" spans="1:9" ht="15.75" thickBot="1" x14ac:dyDescent="0.3">
      <c r="A38" s="5">
        <v>2014</v>
      </c>
      <c r="B38" s="3">
        <f t="shared" si="1"/>
        <v>76150536</v>
      </c>
      <c r="C38" s="7">
        <f t="shared" si="2"/>
        <v>0.49281940007222486</v>
      </c>
      <c r="D38" s="10"/>
      <c r="E38" s="11"/>
      <c r="F38" s="12"/>
    </row>
    <row r="39" spans="1:9" ht="15.75" thickBot="1" x14ac:dyDescent="0.3">
      <c r="A39" s="5">
        <v>2015</v>
      </c>
      <c r="B39" s="3">
        <f t="shared" si="1"/>
        <v>77039125</v>
      </c>
      <c r="C39" s="7">
        <f t="shared" si="2"/>
        <v>0.49303059673583927</v>
      </c>
      <c r="D39" s="10"/>
      <c r="E39" s="11"/>
      <c r="F39" s="12"/>
      <c r="G39" s="27" t="s">
        <v>2</v>
      </c>
      <c r="H39" s="51"/>
    </row>
    <row r="40" spans="1:9" ht="15.75" thickBot="1" x14ac:dyDescent="0.3">
      <c r="A40" s="5">
        <v>2016</v>
      </c>
      <c r="B40" s="3">
        <f t="shared" si="1"/>
        <v>77925128</v>
      </c>
      <c r="C40" s="7">
        <f t="shared" si="2"/>
        <v>0.49328805240258267</v>
      </c>
      <c r="D40" s="10"/>
      <c r="E40" s="11"/>
      <c r="F40" s="12"/>
      <c r="G40" s="64" t="s">
        <v>36</v>
      </c>
      <c r="H40" s="62" t="s">
        <v>66</v>
      </c>
    </row>
    <row r="41" spans="1:9" x14ac:dyDescent="0.25">
      <c r="A41" s="5">
        <v>2017</v>
      </c>
      <c r="B41" s="3">
        <f t="shared" si="1"/>
        <v>78809034</v>
      </c>
      <c r="C41" s="7">
        <f t="shared" si="2"/>
        <v>0.49357262673910157</v>
      </c>
      <c r="D41" s="10"/>
      <c r="E41" s="11"/>
      <c r="F41" s="12"/>
      <c r="G41" s="5">
        <v>2009</v>
      </c>
      <c r="H41" s="21">
        <v>56177973</v>
      </c>
    </row>
    <row r="42" spans="1:9" x14ac:dyDescent="0.25">
      <c r="A42" s="5">
        <v>2018</v>
      </c>
      <c r="B42" s="3">
        <f t="shared" si="1"/>
        <v>79689386</v>
      </c>
      <c r="C42" s="7">
        <f t="shared" si="2"/>
        <v>0.49387296870865799</v>
      </c>
      <c r="D42" s="10"/>
      <c r="E42" s="11"/>
      <c r="F42" s="12"/>
      <c r="G42" s="5">
        <v>2010</v>
      </c>
      <c r="H42" s="19">
        <v>57130924</v>
      </c>
    </row>
    <row r="43" spans="1:9" ht="15.75" thickBot="1" x14ac:dyDescent="0.3">
      <c r="A43" s="6">
        <v>2019</v>
      </c>
      <c r="B43" s="4">
        <f t="shared" si="1"/>
        <v>80572376</v>
      </c>
      <c r="C43" s="8">
        <f t="shared" si="2"/>
        <v>0.49416910834226879</v>
      </c>
      <c r="D43" s="10"/>
      <c r="E43" s="11"/>
      <c r="F43" s="12"/>
      <c r="G43" s="5">
        <v>2011</v>
      </c>
      <c r="H43" s="19">
        <v>58198712</v>
      </c>
    </row>
    <row r="44" spans="1:9" x14ac:dyDescent="0.25">
      <c r="G44" s="5">
        <v>2012</v>
      </c>
      <c r="H44" s="19">
        <v>59279630</v>
      </c>
    </row>
    <row r="45" spans="1:9" x14ac:dyDescent="0.25">
      <c r="G45" s="5">
        <v>2013</v>
      </c>
      <c r="H45" s="19">
        <v>60366480</v>
      </c>
    </row>
    <row r="46" spans="1:9" ht="16.5" thickBot="1" x14ac:dyDescent="0.3">
      <c r="A46" s="1" t="s">
        <v>2</v>
      </c>
      <c r="B46" s="1"/>
      <c r="G46" s="5">
        <v>2014</v>
      </c>
      <c r="H46" s="19">
        <v>61482433</v>
      </c>
    </row>
    <row r="47" spans="1:9" ht="15.75" thickBot="1" x14ac:dyDescent="0.3">
      <c r="A47" s="38" t="s">
        <v>0</v>
      </c>
      <c r="B47" s="38" t="s">
        <v>25</v>
      </c>
      <c r="C47" s="39" t="s">
        <v>6</v>
      </c>
      <c r="G47" s="5">
        <v>2015</v>
      </c>
      <c r="H47" s="19">
        <v>62591424</v>
      </c>
    </row>
    <row r="48" spans="1:9" x14ac:dyDescent="0.25">
      <c r="A48" s="5">
        <v>2009</v>
      </c>
      <c r="B48" s="19">
        <v>102571999</v>
      </c>
      <c r="C48" s="7">
        <f>SUM(B48/B3)</f>
        <v>0.70292445069052978</v>
      </c>
      <c r="D48" s="70"/>
      <c r="G48" s="5">
        <v>2016</v>
      </c>
      <c r="H48" s="19">
        <v>63702950</v>
      </c>
    </row>
    <row r="49" spans="1:9" x14ac:dyDescent="0.25">
      <c r="A49" s="5">
        <v>2010</v>
      </c>
      <c r="B49" s="19">
        <v>102621003</v>
      </c>
      <c r="C49" s="7">
        <f t="shared" ref="C49:C58" si="3">SUM(B49/B4)</f>
        <v>0.69538000329729688</v>
      </c>
      <c r="D49" s="70"/>
      <c r="G49" s="5">
        <v>2017</v>
      </c>
      <c r="H49" s="19">
        <v>67456048</v>
      </c>
    </row>
    <row r="50" spans="1:9" x14ac:dyDescent="0.25">
      <c r="A50" s="5">
        <v>2011</v>
      </c>
      <c r="B50" s="19">
        <v>102663041</v>
      </c>
      <c r="C50" s="7">
        <f t="shared" si="3"/>
        <v>0.68775000120918761</v>
      </c>
      <c r="D50" s="70"/>
      <c r="G50" s="5">
        <v>2018</v>
      </c>
      <c r="H50" s="19">
        <v>68835576</v>
      </c>
    </row>
    <row r="51" spans="1:9" ht="15.75" thickBot="1" x14ac:dyDescent="0.3">
      <c r="A51" s="5">
        <v>2012</v>
      </c>
      <c r="B51" s="19">
        <v>102695879</v>
      </c>
      <c r="C51" s="7">
        <f t="shared" si="3"/>
        <v>0.68006999797036982</v>
      </c>
      <c r="D51" s="70"/>
      <c r="G51" s="6">
        <v>2019</v>
      </c>
      <c r="H51" s="20">
        <v>70160176</v>
      </c>
    </row>
    <row r="52" spans="1:9" x14ac:dyDescent="0.25">
      <c r="A52" s="5">
        <v>2013</v>
      </c>
      <c r="B52" s="19">
        <v>102715913</v>
      </c>
      <c r="C52" s="7">
        <f t="shared" si="3"/>
        <v>0.67238000098923389</v>
      </c>
      <c r="D52" s="70"/>
      <c r="G52" s="11"/>
    </row>
    <row r="53" spans="1:9" ht="15.75" thickBot="1" x14ac:dyDescent="0.3">
      <c r="A53" s="5">
        <v>2014</v>
      </c>
      <c r="B53" s="19">
        <v>102701829</v>
      </c>
      <c r="C53" s="7">
        <f t="shared" si="3"/>
        <v>0.66465000002232721</v>
      </c>
      <c r="D53" s="70"/>
      <c r="G53" s="11"/>
    </row>
    <row r="54" spans="1:9" ht="15.75" thickBot="1" x14ac:dyDescent="0.3">
      <c r="A54" s="5">
        <v>2015</v>
      </c>
      <c r="B54" s="19">
        <v>102647873</v>
      </c>
      <c r="C54" s="7">
        <f t="shared" si="3"/>
        <v>0.65692000108846826</v>
      </c>
      <c r="D54" s="70"/>
      <c r="G54" s="27" t="s">
        <v>2</v>
      </c>
      <c r="H54" s="51"/>
    </row>
    <row r="55" spans="1:9" ht="15.75" thickBot="1" x14ac:dyDescent="0.3">
      <c r="A55" s="5">
        <v>2016</v>
      </c>
      <c r="B55" s="19">
        <v>102549930</v>
      </c>
      <c r="C55" s="7">
        <f t="shared" si="3"/>
        <v>0.64916999871621872</v>
      </c>
      <c r="D55" s="70"/>
      <c r="G55" s="63" t="s">
        <v>36</v>
      </c>
      <c r="H55" s="63" t="s">
        <v>73</v>
      </c>
      <c r="I55" s="63" t="s">
        <v>70</v>
      </c>
    </row>
    <row r="56" spans="1:9" x14ac:dyDescent="0.25">
      <c r="A56" s="5">
        <v>2017</v>
      </c>
      <c r="B56" s="19">
        <v>102415912</v>
      </c>
      <c r="C56" s="7">
        <f t="shared" si="3"/>
        <v>0.64142000149019296</v>
      </c>
      <c r="D56" s="70"/>
      <c r="G56" s="5">
        <v>2009</v>
      </c>
      <c r="H56" s="69">
        <v>0.95</v>
      </c>
      <c r="I56" s="47">
        <f>SUM(H41*H56)</f>
        <v>53369074.349999994</v>
      </c>
    </row>
    <row r="57" spans="1:9" x14ac:dyDescent="0.25">
      <c r="A57" s="5">
        <v>2018</v>
      </c>
      <c r="B57" s="19">
        <v>102248095</v>
      </c>
      <c r="C57" s="7">
        <f t="shared" si="3"/>
        <v>0.63368000127965463</v>
      </c>
      <c r="D57" s="70"/>
      <c r="G57" s="5">
        <v>2010</v>
      </c>
      <c r="H57" s="68">
        <v>0.96619999999999995</v>
      </c>
      <c r="I57" s="47">
        <f t="shared" ref="I57:I66" si="4">SUM(H42*H57)</f>
        <v>55199898.768799998</v>
      </c>
    </row>
    <row r="58" spans="1:9" ht="15.75" thickBot="1" x14ac:dyDescent="0.3">
      <c r="A58" s="6">
        <v>2019</v>
      </c>
      <c r="B58" s="20">
        <v>102058744</v>
      </c>
      <c r="C58" s="8">
        <f t="shared" si="3"/>
        <v>0.62594999706862153</v>
      </c>
      <c r="D58" s="71"/>
      <c r="G58" s="5">
        <v>2011</v>
      </c>
      <c r="H58" s="68">
        <v>0.96289999999999998</v>
      </c>
      <c r="I58" s="47">
        <f t="shared" si="4"/>
        <v>56039539.7848</v>
      </c>
    </row>
    <row r="59" spans="1:9" x14ac:dyDescent="0.25">
      <c r="G59" s="5">
        <v>2012</v>
      </c>
      <c r="H59" s="68">
        <v>0.95940000000000003</v>
      </c>
      <c r="I59" s="47">
        <f t="shared" si="4"/>
        <v>56872877.022</v>
      </c>
    </row>
    <row r="60" spans="1:9" x14ac:dyDescent="0.25">
      <c r="G60" s="5">
        <v>2013</v>
      </c>
      <c r="H60" s="68">
        <v>0.95569999999999999</v>
      </c>
      <c r="I60" s="47">
        <f t="shared" si="4"/>
        <v>57692244.935999997</v>
      </c>
    </row>
    <row r="61" spans="1:9" ht="16.5" thickBot="1" x14ac:dyDescent="0.3">
      <c r="A61" s="1" t="s">
        <v>2</v>
      </c>
      <c r="B61" s="1"/>
      <c r="G61" s="5">
        <v>2014</v>
      </c>
      <c r="H61" s="68">
        <v>0.95609999999999995</v>
      </c>
      <c r="I61" s="47">
        <f t="shared" si="4"/>
        <v>58783354.191299997</v>
      </c>
    </row>
    <row r="62" spans="1:9" ht="15.75" thickBot="1" x14ac:dyDescent="0.3">
      <c r="A62" s="40" t="s">
        <v>0</v>
      </c>
      <c r="B62" s="40" t="s">
        <v>26</v>
      </c>
      <c r="C62" s="41" t="s">
        <v>6</v>
      </c>
      <c r="G62" s="5">
        <v>2015</v>
      </c>
      <c r="H62" s="68">
        <v>0.95620000000000005</v>
      </c>
      <c r="I62" s="47">
        <f t="shared" si="4"/>
        <v>59849919.628800005</v>
      </c>
    </row>
    <row r="63" spans="1:9" x14ac:dyDescent="0.25">
      <c r="A63" s="5">
        <v>2009</v>
      </c>
      <c r="B63" s="19">
        <f t="shared" ref="B63:B73" si="5">SUM(B3-B48)</f>
        <v>43349798</v>
      </c>
      <c r="C63" s="7">
        <f t="shared" ref="C63:C73" si="6">SUM(B63/B3)</f>
        <v>0.29707554930947022</v>
      </c>
      <c r="D63" s="70"/>
      <c r="G63" s="5">
        <v>2016</v>
      </c>
      <c r="H63" s="68">
        <v>0.95650000000000002</v>
      </c>
      <c r="I63" s="47">
        <f t="shared" si="4"/>
        <v>60931871.675000004</v>
      </c>
    </row>
    <row r="64" spans="1:9" x14ac:dyDescent="0.25">
      <c r="A64" s="5">
        <v>2010</v>
      </c>
      <c r="B64" s="19">
        <f t="shared" si="5"/>
        <v>44954427</v>
      </c>
      <c r="C64" s="7">
        <f t="shared" si="6"/>
        <v>0.30461999670270318</v>
      </c>
      <c r="D64" s="70"/>
      <c r="G64" s="5">
        <v>2017</v>
      </c>
      <c r="H64" s="68">
        <v>0.95630000000000004</v>
      </c>
      <c r="I64" s="47">
        <f t="shared" si="4"/>
        <v>64508218.702399999</v>
      </c>
    </row>
    <row r="65" spans="1:10" x14ac:dyDescent="0.25">
      <c r="A65" s="5">
        <v>2011</v>
      </c>
      <c r="B65" s="19">
        <f t="shared" si="5"/>
        <v>46610737</v>
      </c>
      <c r="C65" s="7">
        <f t="shared" si="6"/>
        <v>0.31224999879081239</v>
      </c>
      <c r="D65" s="70"/>
      <c r="G65" s="5">
        <v>2018</v>
      </c>
      <c r="H65" s="68">
        <v>0.95709999999999995</v>
      </c>
      <c r="I65" s="47">
        <f t="shared" si="4"/>
        <v>65882529.7896</v>
      </c>
    </row>
    <row r="66" spans="1:10" ht="15.75" thickBot="1" x14ac:dyDescent="0.3">
      <c r="A66" s="5">
        <v>2012</v>
      </c>
      <c r="B66" s="19">
        <f t="shared" si="5"/>
        <v>48311928</v>
      </c>
      <c r="C66" s="7">
        <f t="shared" si="6"/>
        <v>0.31993000202963018</v>
      </c>
      <c r="D66" s="70"/>
      <c r="G66" s="6">
        <v>2019</v>
      </c>
      <c r="H66" s="65">
        <v>0.95779999999999998</v>
      </c>
      <c r="I66" s="48">
        <f t="shared" si="4"/>
        <v>67199416.572799996</v>
      </c>
    </row>
    <row r="67" spans="1:10" x14ac:dyDescent="0.25">
      <c r="A67" s="5">
        <v>2013</v>
      </c>
      <c r="B67" s="19">
        <f t="shared" si="5"/>
        <v>50048763</v>
      </c>
      <c r="C67" s="7">
        <f t="shared" si="6"/>
        <v>0.32761999901076605</v>
      </c>
      <c r="D67" s="70"/>
    </row>
    <row r="68" spans="1:10" x14ac:dyDescent="0.25">
      <c r="A68" s="5">
        <v>2014</v>
      </c>
      <c r="B68" s="19">
        <f t="shared" si="5"/>
        <v>51818338</v>
      </c>
      <c r="C68" s="7">
        <f t="shared" si="6"/>
        <v>0.33534999997767284</v>
      </c>
      <c r="D68" s="70"/>
    </row>
    <row r="69" spans="1:10" ht="15.75" thickBot="1" x14ac:dyDescent="0.3">
      <c r="A69" s="5">
        <v>2015</v>
      </c>
      <c r="B69" s="19">
        <f t="shared" si="5"/>
        <v>53608403</v>
      </c>
      <c r="C69" s="7">
        <f t="shared" si="6"/>
        <v>0.34307999891153174</v>
      </c>
      <c r="D69" s="70"/>
    </row>
    <row r="70" spans="1:10" ht="15.75" thickBot="1" x14ac:dyDescent="0.3">
      <c r="A70" s="5">
        <v>2016</v>
      </c>
      <c r="B70" s="19">
        <f t="shared" si="5"/>
        <v>55420910</v>
      </c>
      <c r="C70" s="7">
        <f t="shared" si="6"/>
        <v>0.35083000128378122</v>
      </c>
      <c r="D70" s="70"/>
      <c r="G70" s="27" t="s">
        <v>2</v>
      </c>
      <c r="H70" s="51"/>
    </row>
    <row r="71" spans="1:10" ht="15.75" thickBot="1" x14ac:dyDescent="0.3">
      <c r="A71" s="5">
        <v>2017</v>
      </c>
      <c r="B71" s="19">
        <f t="shared" si="5"/>
        <v>57254681</v>
      </c>
      <c r="C71" s="7">
        <f t="shared" si="6"/>
        <v>0.35857999850980699</v>
      </c>
      <c r="D71" s="70"/>
      <c r="G71" s="63" t="s">
        <v>36</v>
      </c>
      <c r="H71" s="63" t="s">
        <v>72</v>
      </c>
      <c r="I71" s="63" t="s">
        <v>71</v>
      </c>
    </row>
    <row r="72" spans="1:10" x14ac:dyDescent="0.25">
      <c r="A72" s="5">
        <v>2018</v>
      </c>
      <c r="B72" s="19">
        <f t="shared" si="5"/>
        <v>59107944</v>
      </c>
      <c r="C72" s="7">
        <f t="shared" si="6"/>
        <v>0.36631999872034537</v>
      </c>
      <c r="D72" s="70"/>
      <c r="G72" s="5">
        <v>2009</v>
      </c>
      <c r="H72" s="66">
        <v>0.05</v>
      </c>
      <c r="I72" s="47">
        <f>SUM(H41*H72)</f>
        <v>2808898.6500000004</v>
      </c>
      <c r="J72" s="70"/>
    </row>
    <row r="73" spans="1:10" ht="15.75" thickBot="1" x14ac:dyDescent="0.3">
      <c r="A73" s="6">
        <v>2019</v>
      </c>
      <c r="B73" s="20">
        <f t="shared" si="5"/>
        <v>60987417</v>
      </c>
      <c r="C73" s="8">
        <f t="shared" si="6"/>
        <v>0.37405000293137841</v>
      </c>
      <c r="D73" s="71"/>
      <c r="G73" s="5">
        <v>2010</v>
      </c>
      <c r="H73" s="67">
        <v>3.3799999999999997E-2</v>
      </c>
      <c r="I73" s="47">
        <f t="shared" ref="I73:I82" si="7">SUM(H42*H73)</f>
        <v>1931025.2311999998</v>
      </c>
      <c r="J73" s="70"/>
    </row>
    <row r="74" spans="1:10" x14ac:dyDescent="0.25">
      <c r="G74" s="5">
        <v>2011</v>
      </c>
      <c r="H74" s="67">
        <v>3.7100000000000001E-2</v>
      </c>
      <c r="I74" s="47">
        <f t="shared" si="7"/>
        <v>2159172.2152</v>
      </c>
      <c r="J74" s="70"/>
    </row>
    <row r="75" spans="1:10" x14ac:dyDescent="0.25">
      <c r="G75" s="5">
        <v>2012</v>
      </c>
      <c r="H75" s="67">
        <v>4.0599999999999997E-2</v>
      </c>
      <c r="I75" s="47">
        <f t="shared" si="7"/>
        <v>2406752.9779999997</v>
      </c>
      <c r="J75" s="70"/>
    </row>
    <row r="76" spans="1:10" x14ac:dyDescent="0.25">
      <c r="G76" s="5">
        <v>2013</v>
      </c>
      <c r="H76" s="67">
        <v>4.4299999999999999E-2</v>
      </c>
      <c r="I76" s="47">
        <f t="shared" si="7"/>
        <v>2674235.0639999998</v>
      </c>
      <c r="J76" s="70"/>
    </row>
    <row r="77" spans="1:10" x14ac:dyDescent="0.25">
      <c r="G77" s="5">
        <v>2014</v>
      </c>
      <c r="H77" s="67">
        <v>4.3900000000000002E-2</v>
      </c>
      <c r="I77" s="47">
        <f t="shared" si="7"/>
        <v>2699078.8086999999</v>
      </c>
      <c r="J77" s="70"/>
    </row>
    <row r="78" spans="1:10" x14ac:dyDescent="0.25">
      <c r="G78" s="5">
        <v>2015</v>
      </c>
      <c r="H78" s="67">
        <v>4.3799999999999999E-2</v>
      </c>
      <c r="I78" s="47">
        <f t="shared" si="7"/>
        <v>2741504.3711999999</v>
      </c>
      <c r="J78" s="70"/>
    </row>
    <row r="79" spans="1:10" x14ac:dyDescent="0.25">
      <c r="G79" s="5">
        <v>2016</v>
      </c>
      <c r="H79" s="67">
        <v>4.3499999999999997E-2</v>
      </c>
      <c r="I79" s="47">
        <f t="shared" si="7"/>
        <v>2771078.3249999997</v>
      </c>
      <c r="J79" s="70"/>
    </row>
    <row r="80" spans="1:10" x14ac:dyDescent="0.25">
      <c r="G80" s="5">
        <v>2017</v>
      </c>
      <c r="H80" s="67">
        <v>4.3700000000000003E-2</v>
      </c>
      <c r="I80" s="47">
        <f t="shared" si="7"/>
        <v>2947829.2976000002</v>
      </c>
      <c r="J80" s="70"/>
    </row>
    <row r="81" spans="7:10" x14ac:dyDescent="0.25">
      <c r="G81" s="5">
        <v>2018</v>
      </c>
      <c r="H81" s="67">
        <v>4.2900000000000001E-2</v>
      </c>
      <c r="I81" s="47">
        <f t="shared" si="7"/>
        <v>2953046.2104000002</v>
      </c>
      <c r="J81" s="70"/>
    </row>
    <row r="82" spans="7:10" ht="15.75" thickBot="1" x14ac:dyDescent="0.3">
      <c r="G82" s="6">
        <v>2019</v>
      </c>
      <c r="H82" s="65">
        <v>4.2200000000000001E-2</v>
      </c>
      <c r="I82" s="48">
        <f t="shared" si="7"/>
        <v>2960759.4272000003</v>
      </c>
      <c r="J82" s="70"/>
    </row>
  </sheetData>
  <sortState ref="G56:H66">
    <sortCondition ref="G56:G6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5"/>
  <sheetViews>
    <sheetView topLeftCell="A97" zoomScale="85" workbookViewId="0">
      <selection activeCell="Q62" sqref="Q62"/>
    </sheetView>
  </sheetViews>
  <sheetFormatPr defaultRowHeight="15" x14ac:dyDescent="0.25"/>
  <cols>
    <col min="2" max="2" width="31.42578125" customWidth="1"/>
    <col min="3" max="3" width="17.140625" customWidth="1"/>
    <col min="4" max="4" width="15" customWidth="1"/>
    <col min="5" max="5" width="18" bestFit="1" customWidth="1"/>
    <col min="6" max="6" width="28.5703125" customWidth="1"/>
    <col min="7" max="7" width="22.85546875" customWidth="1"/>
    <col min="8" max="8" width="19" customWidth="1"/>
    <col min="9" max="9" width="24.7109375" customWidth="1"/>
    <col min="10" max="10" width="28.42578125" customWidth="1"/>
    <col min="11" max="11" width="18.28515625" customWidth="1"/>
    <col min="12" max="13" width="18.42578125" customWidth="1"/>
    <col min="14" max="14" width="30.140625" customWidth="1"/>
    <col min="15" max="15" width="18.28515625" customWidth="1"/>
    <col min="16" max="17" width="18.140625" customWidth="1"/>
    <col min="18" max="18" width="18.42578125" customWidth="1"/>
  </cols>
  <sheetData>
    <row r="1" spans="1:18" ht="16.5" thickBot="1" x14ac:dyDescent="0.3">
      <c r="A1" s="1" t="s">
        <v>3</v>
      </c>
      <c r="I1" s="15" t="s">
        <v>20</v>
      </c>
      <c r="J1" s="13"/>
      <c r="K1" s="13"/>
      <c r="L1" s="16"/>
      <c r="M1" s="15" t="s">
        <v>11</v>
      </c>
      <c r="O1" s="16"/>
      <c r="P1" s="15" t="s">
        <v>12</v>
      </c>
    </row>
    <row r="2" spans="1:18" ht="15.75" thickBot="1" x14ac:dyDescent="0.3">
      <c r="A2" s="27" t="s">
        <v>0</v>
      </c>
      <c r="B2" s="27" t="s">
        <v>1</v>
      </c>
      <c r="I2" s="28" t="s">
        <v>8</v>
      </c>
      <c r="J2" s="29" t="s">
        <v>1</v>
      </c>
      <c r="K2" s="30" t="s">
        <v>9</v>
      </c>
      <c r="L2" s="31" t="s">
        <v>10</v>
      </c>
      <c r="M2" s="29" t="s">
        <v>1</v>
      </c>
      <c r="N2" s="30" t="s">
        <v>9</v>
      </c>
      <c r="O2" s="31" t="s">
        <v>10</v>
      </c>
      <c r="P2" s="29" t="s">
        <v>1</v>
      </c>
      <c r="Q2" s="30" t="s">
        <v>9</v>
      </c>
      <c r="R2" s="32" t="s">
        <v>10</v>
      </c>
    </row>
    <row r="3" spans="1:18" x14ac:dyDescent="0.25">
      <c r="A3" s="5">
        <v>2009</v>
      </c>
      <c r="B3" s="3">
        <v>175525609</v>
      </c>
      <c r="C3" s="70"/>
      <c r="I3" s="17" t="s">
        <v>19</v>
      </c>
      <c r="J3" s="19">
        <v>65309000</v>
      </c>
      <c r="K3" s="19">
        <v>34833000</v>
      </c>
      <c r="L3" s="19">
        <v>30476000</v>
      </c>
      <c r="M3" s="19">
        <v>16594000</v>
      </c>
      <c r="N3" s="19">
        <v>9027000</v>
      </c>
      <c r="O3" s="19">
        <v>7567000</v>
      </c>
      <c r="P3" s="19">
        <v>48716000</v>
      </c>
      <c r="Q3" s="19">
        <v>25806000</v>
      </c>
      <c r="R3" s="3">
        <v>22909000</v>
      </c>
    </row>
    <row r="4" spans="1:18" x14ac:dyDescent="0.25">
      <c r="A4" s="5">
        <v>2010</v>
      </c>
      <c r="B4" s="3">
        <v>179424641</v>
      </c>
      <c r="C4" s="70"/>
      <c r="I4" s="17" t="s">
        <v>13</v>
      </c>
      <c r="J4" s="19">
        <v>283000</v>
      </c>
      <c r="K4" s="19">
        <v>131000</v>
      </c>
      <c r="L4" s="19">
        <v>106000</v>
      </c>
      <c r="M4" s="19">
        <v>77000</v>
      </c>
      <c r="N4" s="19">
        <v>46000</v>
      </c>
      <c r="O4" s="19">
        <v>31000</v>
      </c>
      <c r="P4" s="19">
        <v>161000</v>
      </c>
      <c r="Q4" s="19">
        <v>86000</v>
      </c>
      <c r="R4" s="3">
        <v>75000</v>
      </c>
    </row>
    <row r="5" spans="1:18" x14ac:dyDescent="0.25">
      <c r="A5" s="5">
        <v>2011</v>
      </c>
      <c r="B5" s="3">
        <v>183340592</v>
      </c>
      <c r="C5" s="70"/>
      <c r="I5" s="17" t="s">
        <v>14</v>
      </c>
      <c r="J5" s="19">
        <v>37607000</v>
      </c>
      <c r="K5" s="19">
        <v>20209000</v>
      </c>
      <c r="L5" s="19">
        <v>17398000</v>
      </c>
      <c r="M5" s="19">
        <v>9183000</v>
      </c>
      <c r="N5" s="19">
        <v>4977000</v>
      </c>
      <c r="O5" s="19">
        <v>4206000</v>
      </c>
      <c r="P5" s="19">
        <v>28424000</v>
      </c>
      <c r="Q5" s="19">
        <v>15232000</v>
      </c>
      <c r="R5" s="3">
        <v>13192000</v>
      </c>
    </row>
    <row r="6" spans="1:18" x14ac:dyDescent="0.25">
      <c r="A6" s="5">
        <v>2012</v>
      </c>
      <c r="B6" s="3">
        <v>187281475</v>
      </c>
      <c r="C6" s="70"/>
      <c r="I6" s="17" t="s">
        <v>15</v>
      </c>
      <c r="J6" s="19">
        <v>14156000</v>
      </c>
      <c r="K6" s="19">
        <v>7574000</v>
      </c>
      <c r="L6" s="19">
        <v>6582000</v>
      </c>
      <c r="M6" s="19">
        <v>5726000</v>
      </c>
      <c r="N6" s="19">
        <v>3131000</v>
      </c>
      <c r="O6" s="19">
        <v>2595000</v>
      </c>
      <c r="P6" s="19">
        <v>8430000</v>
      </c>
      <c r="Q6" s="19">
        <v>4443000</v>
      </c>
      <c r="R6" s="3">
        <v>3987000</v>
      </c>
    </row>
    <row r="7" spans="1:18" x14ac:dyDescent="0.25">
      <c r="A7" s="5">
        <v>2013</v>
      </c>
      <c r="B7" s="3">
        <v>191262919</v>
      </c>
      <c r="C7" s="70"/>
      <c r="I7" s="17" t="s">
        <v>16</v>
      </c>
      <c r="J7" s="19">
        <v>8388000</v>
      </c>
      <c r="K7" s="19">
        <v>4363000</v>
      </c>
      <c r="L7" s="19">
        <v>4026000</v>
      </c>
      <c r="M7" s="19">
        <v>1196000</v>
      </c>
      <c r="N7" s="19">
        <v>647000</v>
      </c>
      <c r="O7" s="19">
        <v>549000</v>
      </c>
      <c r="P7" s="19">
        <v>7193000</v>
      </c>
      <c r="Q7" s="19">
        <v>3716000</v>
      </c>
      <c r="R7" s="3">
        <v>3477000</v>
      </c>
    </row>
    <row r="8" spans="1:18" x14ac:dyDescent="0.25">
      <c r="A8" s="5">
        <v>2014</v>
      </c>
      <c r="B8" s="3">
        <v>195306825</v>
      </c>
      <c r="C8" s="70"/>
      <c r="I8" s="17" t="s">
        <v>17</v>
      </c>
      <c r="J8" s="19">
        <v>2429000</v>
      </c>
      <c r="K8" s="19">
        <v>1290000</v>
      </c>
      <c r="L8" s="19">
        <v>1139000</v>
      </c>
      <c r="M8" s="19">
        <v>399000</v>
      </c>
      <c r="N8" s="19">
        <v>218000</v>
      </c>
      <c r="O8" s="19">
        <v>181000</v>
      </c>
      <c r="P8" s="19">
        <v>2029000</v>
      </c>
      <c r="Q8" s="19">
        <v>1071000</v>
      </c>
      <c r="R8" s="3">
        <v>958000</v>
      </c>
    </row>
    <row r="9" spans="1:18" ht="15.75" thickBot="1" x14ac:dyDescent="0.3">
      <c r="A9" s="5">
        <v>2015</v>
      </c>
      <c r="B9" s="3">
        <v>199426964</v>
      </c>
      <c r="C9" s="70"/>
      <c r="I9" s="18" t="s">
        <v>18</v>
      </c>
      <c r="J9" s="20">
        <v>2491000</v>
      </c>
      <c r="K9" s="20">
        <v>1266000</v>
      </c>
      <c r="L9" s="20">
        <v>1225000</v>
      </c>
      <c r="M9" s="20">
        <v>13000</v>
      </c>
      <c r="N9" s="20">
        <v>8000</v>
      </c>
      <c r="O9" s="20">
        <v>5000</v>
      </c>
      <c r="P9" s="20">
        <v>2478000</v>
      </c>
      <c r="Q9" s="20">
        <v>1258000</v>
      </c>
      <c r="R9" s="4">
        <v>1220000</v>
      </c>
    </row>
    <row r="10" spans="1:18" x14ac:dyDescent="0.25">
      <c r="A10" s="5">
        <v>2016</v>
      </c>
      <c r="B10" s="3">
        <v>203627284</v>
      </c>
      <c r="C10" s="70"/>
    </row>
    <row r="11" spans="1:18" ht="15.75" thickBot="1" x14ac:dyDescent="0.3">
      <c r="A11" s="5">
        <v>2017</v>
      </c>
      <c r="B11" s="3">
        <v>207896686</v>
      </c>
      <c r="C11" s="70"/>
    </row>
    <row r="12" spans="1:18" ht="15.75" thickBot="1" x14ac:dyDescent="0.3">
      <c r="A12" s="5">
        <v>2018</v>
      </c>
      <c r="B12" s="3">
        <v>212215030</v>
      </c>
      <c r="C12" s="70"/>
      <c r="I12" s="14" t="s">
        <v>21</v>
      </c>
      <c r="J12" s="13"/>
      <c r="K12" s="13"/>
      <c r="L12" s="16"/>
      <c r="M12" s="14" t="s">
        <v>11</v>
      </c>
      <c r="O12" s="16"/>
      <c r="P12" s="14" t="s">
        <v>12</v>
      </c>
    </row>
    <row r="13" spans="1:18" ht="15.75" thickBot="1" x14ac:dyDescent="0.3">
      <c r="A13" s="6">
        <v>2019</v>
      </c>
      <c r="B13" s="4">
        <v>216565318</v>
      </c>
      <c r="C13" s="71"/>
      <c r="I13" s="28" t="s">
        <v>8</v>
      </c>
      <c r="J13" s="33" t="s">
        <v>1</v>
      </c>
      <c r="K13" s="30" t="s">
        <v>9</v>
      </c>
      <c r="L13" s="31" t="s">
        <v>10</v>
      </c>
      <c r="M13" s="29" t="s">
        <v>1</v>
      </c>
      <c r="N13" s="30" t="s">
        <v>9</v>
      </c>
      <c r="O13" s="31" t="s">
        <v>10</v>
      </c>
      <c r="P13" s="29" t="s">
        <v>1</v>
      </c>
      <c r="Q13" s="30" t="s">
        <v>9</v>
      </c>
      <c r="R13" s="32" t="s">
        <v>10</v>
      </c>
    </row>
    <row r="14" spans="1:18" x14ac:dyDescent="0.25">
      <c r="I14" s="17" t="s">
        <v>19</v>
      </c>
      <c r="J14" s="21">
        <v>84253000</v>
      </c>
      <c r="K14" s="19">
        <v>44232000</v>
      </c>
      <c r="L14" s="19">
        <v>40021000</v>
      </c>
      <c r="M14" s="19">
        <v>23841000</v>
      </c>
      <c r="N14" s="19">
        <v>12767000</v>
      </c>
      <c r="O14" s="19">
        <v>11074000</v>
      </c>
      <c r="P14" s="19">
        <v>60412000</v>
      </c>
      <c r="Q14" s="19">
        <v>31465000</v>
      </c>
      <c r="R14" s="3">
        <v>28947000</v>
      </c>
    </row>
    <row r="15" spans="1:18" x14ac:dyDescent="0.25">
      <c r="I15" s="17" t="s">
        <v>13</v>
      </c>
      <c r="J15" s="19">
        <v>340000</v>
      </c>
      <c r="K15" s="19">
        <v>185000</v>
      </c>
      <c r="L15" s="19">
        <v>155000</v>
      </c>
      <c r="M15" s="19">
        <v>204000</v>
      </c>
      <c r="N15" s="19">
        <v>113000</v>
      </c>
      <c r="O15" s="19">
        <v>91000</v>
      </c>
      <c r="P15" s="19">
        <v>136000</v>
      </c>
      <c r="Q15" s="19">
        <v>72000</v>
      </c>
      <c r="R15" s="3">
        <v>64000</v>
      </c>
    </row>
    <row r="16" spans="1:18" x14ac:dyDescent="0.25">
      <c r="I16" s="17" t="s">
        <v>14</v>
      </c>
      <c r="J16" s="19">
        <v>47292000</v>
      </c>
      <c r="K16" s="19">
        <v>24860000</v>
      </c>
      <c r="L16" s="19">
        <v>22432000</v>
      </c>
      <c r="M16" s="19">
        <v>13052000</v>
      </c>
      <c r="N16" s="19">
        <v>6952000</v>
      </c>
      <c r="O16" s="19">
        <v>6100000</v>
      </c>
      <c r="P16" s="19">
        <v>34241000</v>
      </c>
      <c r="Q16" s="19">
        <v>17909000</v>
      </c>
      <c r="R16" s="3">
        <v>16332000</v>
      </c>
    </row>
    <row r="17" spans="1:18" ht="16.5" thickBot="1" x14ac:dyDescent="0.3">
      <c r="A17" s="1" t="s">
        <v>3</v>
      </c>
      <c r="I17" s="17" t="s">
        <v>15</v>
      </c>
      <c r="J17" s="19">
        <v>19029000</v>
      </c>
      <c r="K17" s="19">
        <v>9999000</v>
      </c>
      <c r="L17" s="19">
        <v>9030000</v>
      </c>
      <c r="M17" s="19">
        <v>8243000</v>
      </c>
      <c r="N17" s="19">
        <v>4433000</v>
      </c>
      <c r="O17" s="19">
        <v>3810000</v>
      </c>
      <c r="P17" s="19">
        <v>10786000</v>
      </c>
      <c r="Q17" s="19">
        <v>5566000</v>
      </c>
      <c r="R17" s="3">
        <v>5220000</v>
      </c>
    </row>
    <row r="18" spans="1:18" ht="15.75" thickBot="1" x14ac:dyDescent="0.3">
      <c r="A18" s="25" t="s">
        <v>0</v>
      </c>
      <c r="B18" s="26" t="s">
        <v>4</v>
      </c>
      <c r="C18" s="25" t="s">
        <v>6</v>
      </c>
      <c r="I18" s="17" t="s">
        <v>16</v>
      </c>
      <c r="J18" s="19">
        <v>11061000</v>
      </c>
      <c r="K18" s="19">
        <v>5761000</v>
      </c>
      <c r="L18" s="19">
        <v>5300000</v>
      </c>
      <c r="M18" s="19">
        <v>1665000</v>
      </c>
      <c r="N18" s="19">
        <v>898000</v>
      </c>
      <c r="O18" s="19">
        <v>767000</v>
      </c>
      <c r="P18" s="19">
        <v>9396000</v>
      </c>
      <c r="Q18" s="19">
        <v>4863000</v>
      </c>
      <c r="R18" s="3">
        <v>4533000</v>
      </c>
    </row>
    <row r="19" spans="1:18" x14ac:dyDescent="0.25">
      <c r="A19" s="5">
        <v>2009</v>
      </c>
      <c r="B19" s="3">
        <v>90439736</v>
      </c>
      <c r="C19" s="7">
        <f>SUM(B19/B3)</f>
        <v>0.51525094551872486</v>
      </c>
      <c r="I19" s="17" t="s">
        <v>17</v>
      </c>
      <c r="J19" s="19">
        <v>4332000</v>
      </c>
      <c r="K19" s="19">
        <v>2284000</v>
      </c>
      <c r="L19" s="19">
        <v>2048000</v>
      </c>
      <c r="M19" s="19">
        <v>677000</v>
      </c>
      <c r="N19" s="19">
        <v>371000</v>
      </c>
      <c r="O19" s="19">
        <v>306000</v>
      </c>
      <c r="P19" s="19">
        <v>3655000</v>
      </c>
      <c r="Q19" s="19">
        <v>1913000</v>
      </c>
      <c r="R19" s="3">
        <v>1742000</v>
      </c>
    </row>
    <row r="20" spans="1:18" ht="15.75" thickBot="1" x14ac:dyDescent="0.3">
      <c r="A20" s="5">
        <v>2010</v>
      </c>
      <c r="B20" s="3">
        <v>92426988</v>
      </c>
      <c r="C20" s="7">
        <f t="shared" ref="C20:C29" si="0">SUM(B20/B4)</f>
        <v>0.51512984774482562</v>
      </c>
      <c r="I20" s="18" t="s">
        <v>18</v>
      </c>
      <c r="J20" s="20">
        <v>2199000</v>
      </c>
      <c r="K20" s="20">
        <v>1143000</v>
      </c>
      <c r="L20" s="20">
        <v>1056000</v>
      </c>
      <c r="M20" s="20" t="s">
        <v>22</v>
      </c>
      <c r="N20" s="20" t="s">
        <v>22</v>
      </c>
      <c r="O20" s="20" t="s">
        <v>22</v>
      </c>
      <c r="P20" s="20">
        <v>2199000</v>
      </c>
      <c r="Q20" s="20">
        <v>1143000</v>
      </c>
      <c r="R20" s="4">
        <v>1056000</v>
      </c>
    </row>
    <row r="21" spans="1:18" x14ac:dyDescent="0.25">
      <c r="A21" s="5">
        <v>2011</v>
      </c>
      <c r="B21" s="3">
        <v>94423309</v>
      </c>
      <c r="C21" s="7">
        <f t="shared" si="0"/>
        <v>0.51501584002739553</v>
      </c>
    </row>
    <row r="22" spans="1:18" ht="15.75" thickBot="1" x14ac:dyDescent="0.3">
      <c r="A22" s="5">
        <v>2012</v>
      </c>
      <c r="B22" s="3">
        <v>96432829</v>
      </c>
      <c r="C22" s="7">
        <f t="shared" si="0"/>
        <v>0.51490853006150239</v>
      </c>
    </row>
    <row r="23" spans="1:18" ht="15.75" thickBot="1" x14ac:dyDescent="0.3">
      <c r="A23" s="5">
        <v>2013</v>
      </c>
      <c r="B23" s="3">
        <v>98464640</v>
      </c>
      <c r="C23" s="7">
        <f t="shared" si="0"/>
        <v>0.51481301506226618</v>
      </c>
      <c r="I23" s="14" t="s">
        <v>23</v>
      </c>
      <c r="J23" s="13"/>
      <c r="K23" s="13"/>
      <c r="L23" s="16"/>
      <c r="M23" s="14" t="s">
        <v>11</v>
      </c>
      <c r="O23" s="16"/>
      <c r="P23" s="14" t="s">
        <v>12</v>
      </c>
    </row>
    <row r="24" spans="1:18" ht="15.75" thickBot="1" x14ac:dyDescent="0.3">
      <c r="A24" s="5">
        <v>2014</v>
      </c>
      <c r="B24" s="3">
        <v>100531293</v>
      </c>
      <c r="C24" s="7">
        <f t="shared" si="0"/>
        <v>0.51473517630528276</v>
      </c>
      <c r="I24" s="28" t="s">
        <v>8</v>
      </c>
      <c r="J24" s="29" t="s">
        <v>1</v>
      </c>
      <c r="K24" s="30" t="s">
        <v>9</v>
      </c>
      <c r="L24" s="31" t="s">
        <v>10</v>
      </c>
      <c r="M24" s="29" t="s">
        <v>1</v>
      </c>
      <c r="N24" s="30" t="s">
        <v>9</v>
      </c>
      <c r="O24" s="31" t="s">
        <v>10</v>
      </c>
      <c r="P24" s="29" t="s">
        <v>1</v>
      </c>
      <c r="Q24" s="30" t="s">
        <v>9</v>
      </c>
      <c r="R24" s="32" t="s">
        <v>10</v>
      </c>
    </row>
    <row r="25" spans="1:18" x14ac:dyDescent="0.25">
      <c r="A25" s="5">
        <v>2015</v>
      </c>
      <c r="B25" s="3">
        <v>102640697</v>
      </c>
      <c r="C25" s="7">
        <f t="shared" si="0"/>
        <v>0.5146781304859056</v>
      </c>
      <c r="I25" s="17" t="s">
        <v>19</v>
      </c>
      <c r="J25" s="19">
        <v>132352000</v>
      </c>
      <c r="K25" s="19">
        <v>68874000</v>
      </c>
      <c r="L25" s="19">
        <v>63478000</v>
      </c>
      <c r="M25" s="19">
        <v>43036000</v>
      </c>
      <c r="N25" s="19">
        <v>22752000</v>
      </c>
      <c r="O25" s="19">
        <v>20284000</v>
      </c>
      <c r="P25" s="19">
        <v>89316000</v>
      </c>
      <c r="Q25" s="19">
        <v>46122000</v>
      </c>
      <c r="R25" s="3">
        <v>43194000</v>
      </c>
    </row>
    <row r="26" spans="1:18" x14ac:dyDescent="0.25">
      <c r="A26" s="5">
        <v>2016</v>
      </c>
      <c r="B26" s="3">
        <v>104795319</v>
      </c>
      <c r="C26" s="7">
        <f t="shared" si="0"/>
        <v>0.51464281672587653</v>
      </c>
      <c r="I26" s="17" t="s">
        <v>13</v>
      </c>
      <c r="J26" s="19">
        <v>805000</v>
      </c>
      <c r="K26" s="19">
        <v>434000</v>
      </c>
      <c r="L26" s="19">
        <v>371000</v>
      </c>
      <c r="M26" s="19">
        <v>529000</v>
      </c>
      <c r="N26" s="19">
        <v>291000</v>
      </c>
      <c r="O26" s="19">
        <v>238000</v>
      </c>
      <c r="P26" s="19">
        <v>276000</v>
      </c>
      <c r="Q26" s="19">
        <v>143000</v>
      </c>
      <c r="R26" s="3">
        <v>133000</v>
      </c>
    </row>
    <row r="27" spans="1:18" x14ac:dyDescent="0.25">
      <c r="A27" s="5">
        <v>2017</v>
      </c>
      <c r="B27" s="3">
        <v>106988967</v>
      </c>
      <c r="C27" s="7">
        <f t="shared" si="0"/>
        <v>0.5146256492034702</v>
      </c>
      <c r="I27" s="17" t="s">
        <v>14</v>
      </c>
      <c r="J27" s="19">
        <v>73621000</v>
      </c>
      <c r="K27" s="19">
        <v>38094000</v>
      </c>
      <c r="L27" s="19">
        <v>35527000</v>
      </c>
      <c r="M27" s="19">
        <v>23019000</v>
      </c>
      <c r="N27" s="19">
        <v>12071000</v>
      </c>
      <c r="O27" s="19">
        <v>10948000</v>
      </c>
      <c r="P27" s="19">
        <v>50602000</v>
      </c>
      <c r="Q27" s="19">
        <v>26023000</v>
      </c>
      <c r="R27" s="3">
        <v>24579000</v>
      </c>
    </row>
    <row r="28" spans="1:18" x14ac:dyDescent="0.25">
      <c r="A28" s="5">
        <v>2018</v>
      </c>
      <c r="B28" s="3">
        <v>109209940</v>
      </c>
      <c r="C28" s="7">
        <f t="shared" si="0"/>
        <v>0.51461925199171799</v>
      </c>
      <c r="I28" s="17" t="s">
        <v>15</v>
      </c>
      <c r="J28" s="19">
        <v>30440000</v>
      </c>
      <c r="K28" s="19">
        <v>16098000</v>
      </c>
      <c r="L28" s="19">
        <v>14342000</v>
      </c>
      <c r="M28" s="19">
        <v>14840000</v>
      </c>
      <c r="N28" s="19">
        <v>7904000</v>
      </c>
      <c r="O28" s="19">
        <v>6935000</v>
      </c>
      <c r="P28" s="19">
        <v>15600000</v>
      </c>
      <c r="Q28" s="19">
        <v>8193000</v>
      </c>
      <c r="R28" s="3">
        <v>7407000</v>
      </c>
    </row>
    <row r="29" spans="1:18" ht="15.75" thickBot="1" x14ac:dyDescent="0.3">
      <c r="A29" s="6">
        <v>2019</v>
      </c>
      <c r="B29" s="4">
        <v>111447582</v>
      </c>
      <c r="C29" s="8">
        <f t="shared" si="0"/>
        <v>0.51461417289355627</v>
      </c>
      <c r="I29" s="17" t="s">
        <v>16</v>
      </c>
      <c r="J29" s="19">
        <v>17744000</v>
      </c>
      <c r="K29" s="19">
        <v>9089000</v>
      </c>
      <c r="L29" s="19">
        <v>8655000</v>
      </c>
      <c r="M29" s="19">
        <v>2994000</v>
      </c>
      <c r="N29" s="19">
        <v>1589000</v>
      </c>
      <c r="O29" s="19">
        <v>1405000</v>
      </c>
      <c r="P29" s="19">
        <v>14750000</v>
      </c>
      <c r="Q29" s="19">
        <v>7500000</v>
      </c>
      <c r="R29" s="3">
        <v>7250000</v>
      </c>
    </row>
    <row r="30" spans="1:18" x14ac:dyDescent="0.25">
      <c r="I30" s="17" t="s">
        <v>17</v>
      </c>
      <c r="J30" s="19">
        <v>6566000</v>
      </c>
      <c r="K30" s="19">
        <v>3057000</v>
      </c>
      <c r="L30" s="19">
        <v>3059000</v>
      </c>
      <c r="M30" s="19">
        <v>1569000</v>
      </c>
      <c r="N30" s="19">
        <v>849000</v>
      </c>
      <c r="O30" s="19">
        <v>719000</v>
      </c>
      <c r="P30" s="19">
        <v>4997000</v>
      </c>
      <c r="Q30" s="19">
        <v>2657000</v>
      </c>
      <c r="R30" s="3">
        <v>2340000</v>
      </c>
    </row>
    <row r="31" spans="1:18" ht="15.75" thickBot="1" x14ac:dyDescent="0.3">
      <c r="I31" s="18" t="s">
        <v>18</v>
      </c>
      <c r="J31" s="20">
        <v>3176000</v>
      </c>
      <c r="K31" s="20">
        <v>1652000</v>
      </c>
      <c r="L31" s="20">
        <v>1524000</v>
      </c>
      <c r="M31" s="20">
        <v>85000</v>
      </c>
      <c r="N31" s="20">
        <v>46000</v>
      </c>
      <c r="O31" s="20">
        <v>39000</v>
      </c>
      <c r="P31" s="20">
        <v>3091000</v>
      </c>
      <c r="Q31" s="20">
        <v>1606000</v>
      </c>
      <c r="R31" s="4">
        <v>1485000</v>
      </c>
    </row>
    <row r="32" spans="1:18" ht="16.5" thickBot="1" x14ac:dyDescent="0.3">
      <c r="A32" s="1" t="s">
        <v>3</v>
      </c>
    </row>
    <row r="33" spans="1:18" ht="15.75" thickBot="1" x14ac:dyDescent="0.3">
      <c r="A33" s="22" t="s">
        <v>0</v>
      </c>
      <c r="B33" s="23" t="s">
        <v>5</v>
      </c>
      <c r="C33" s="24" t="s">
        <v>7</v>
      </c>
    </row>
    <row r="34" spans="1:18" ht="15.75" thickBot="1" x14ac:dyDescent="0.3">
      <c r="A34" s="5">
        <v>2009</v>
      </c>
      <c r="B34" s="3">
        <f>SUM(B3-B19)</f>
        <v>85085873</v>
      </c>
      <c r="C34" s="7">
        <f>SUM(B34/B3)</f>
        <v>0.48474905448127514</v>
      </c>
      <c r="I34" s="14" t="s">
        <v>24</v>
      </c>
      <c r="J34" s="13"/>
      <c r="K34" s="13"/>
      <c r="L34" s="16"/>
      <c r="M34" s="14" t="s">
        <v>11</v>
      </c>
      <c r="O34" s="16"/>
      <c r="P34" s="14" t="s">
        <v>12</v>
      </c>
    </row>
    <row r="35" spans="1:18" ht="15.75" thickBot="1" x14ac:dyDescent="0.3">
      <c r="A35" s="5">
        <v>2010</v>
      </c>
      <c r="B35" s="3">
        <f t="shared" ref="B35:B44" si="1">SUM(B4-B20)</f>
        <v>86997653</v>
      </c>
      <c r="C35" s="7">
        <f t="shared" ref="C35:C44" si="2">SUM(B35/B4)</f>
        <v>0.48487015225517438</v>
      </c>
      <c r="I35" s="28" t="s">
        <v>8</v>
      </c>
      <c r="J35" s="29" t="s">
        <v>1</v>
      </c>
      <c r="K35" s="30" t="s">
        <v>9</v>
      </c>
      <c r="L35" s="31" t="s">
        <v>10</v>
      </c>
      <c r="M35" s="29" t="s">
        <v>1</v>
      </c>
      <c r="N35" s="30" t="s">
        <v>9</v>
      </c>
      <c r="O35" s="31" t="s">
        <v>10</v>
      </c>
      <c r="P35" s="29" t="s">
        <v>1</v>
      </c>
      <c r="Q35" s="30" t="s">
        <v>9</v>
      </c>
      <c r="R35" s="32" t="s">
        <v>10</v>
      </c>
    </row>
    <row r="36" spans="1:18" x14ac:dyDescent="0.25">
      <c r="A36" s="5">
        <v>2011</v>
      </c>
      <c r="B36" s="3">
        <f t="shared" si="1"/>
        <v>88917283</v>
      </c>
      <c r="C36" s="7">
        <f t="shared" si="2"/>
        <v>0.48498415997260441</v>
      </c>
      <c r="I36" s="17" t="s">
        <v>19</v>
      </c>
      <c r="J36" s="19">
        <v>207774000</v>
      </c>
      <c r="K36" s="19">
        <v>106449000</v>
      </c>
      <c r="L36" s="19">
        <v>101314000</v>
      </c>
      <c r="M36" s="19">
        <v>75584000</v>
      </c>
      <c r="N36" s="19">
        <v>39149000</v>
      </c>
      <c r="O36" s="19">
        <v>36428000</v>
      </c>
      <c r="P36" s="19">
        <v>132189000</v>
      </c>
      <c r="Q36" s="19">
        <v>67300000</v>
      </c>
      <c r="R36" s="3">
        <v>64886000</v>
      </c>
    </row>
    <row r="37" spans="1:18" x14ac:dyDescent="0.25">
      <c r="A37" s="5">
        <v>2012</v>
      </c>
      <c r="B37" s="3">
        <f t="shared" si="1"/>
        <v>90848646</v>
      </c>
      <c r="C37" s="7">
        <f t="shared" si="2"/>
        <v>0.48509146993849767</v>
      </c>
      <c r="I37" s="17" t="s">
        <v>13</v>
      </c>
      <c r="J37" s="19">
        <v>2006000</v>
      </c>
      <c r="K37" s="19">
        <v>1055000</v>
      </c>
      <c r="L37" s="19">
        <v>951000</v>
      </c>
      <c r="M37" s="19">
        <v>1014000</v>
      </c>
      <c r="N37" s="19">
        <v>540000</v>
      </c>
      <c r="O37" s="19">
        <v>475000</v>
      </c>
      <c r="P37" s="19">
        <v>992000</v>
      </c>
      <c r="Q37" s="19">
        <v>516000</v>
      </c>
      <c r="R37" s="3">
        <v>475000</v>
      </c>
    </row>
    <row r="38" spans="1:18" x14ac:dyDescent="0.25">
      <c r="A38" s="5">
        <v>2013</v>
      </c>
      <c r="B38" s="3">
        <f t="shared" si="1"/>
        <v>92798279</v>
      </c>
      <c r="C38" s="7">
        <f t="shared" si="2"/>
        <v>0.48518698493773382</v>
      </c>
      <c r="I38" s="17" t="s">
        <v>14</v>
      </c>
      <c r="J38" s="19">
        <v>110012000</v>
      </c>
      <c r="K38" s="19">
        <v>55958000</v>
      </c>
      <c r="L38" s="19">
        <v>54046000</v>
      </c>
      <c r="M38" s="19">
        <v>40687000</v>
      </c>
      <c r="N38" s="19">
        <v>20760000</v>
      </c>
      <c r="O38" s="19">
        <v>19621000</v>
      </c>
      <c r="P38" s="19">
        <v>69625000</v>
      </c>
      <c r="Q38" s="19">
        <v>35197000</v>
      </c>
      <c r="R38" s="3">
        <v>34425000</v>
      </c>
    </row>
    <row r="39" spans="1:18" x14ac:dyDescent="0.25">
      <c r="A39" s="5">
        <v>2014</v>
      </c>
      <c r="B39" s="3">
        <f t="shared" si="1"/>
        <v>94775532</v>
      </c>
      <c r="C39" s="7">
        <f t="shared" si="2"/>
        <v>0.4852648236947173</v>
      </c>
      <c r="I39" s="17" t="s">
        <v>15</v>
      </c>
      <c r="J39" s="19">
        <v>47886000</v>
      </c>
      <c r="K39" s="19">
        <v>24927000</v>
      </c>
      <c r="L39" s="19">
        <v>22956000</v>
      </c>
      <c r="M39" s="19">
        <v>24910000</v>
      </c>
      <c r="N39" s="19">
        <v>13008000</v>
      </c>
      <c r="O39" s="19">
        <v>11900000</v>
      </c>
      <c r="P39" s="19">
        <v>22975000</v>
      </c>
      <c r="Q39" s="19">
        <v>11919000</v>
      </c>
      <c r="R39" s="3">
        <v>11056000</v>
      </c>
    </row>
    <row r="40" spans="1:18" x14ac:dyDescent="0.25">
      <c r="A40" s="5">
        <v>2015</v>
      </c>
      <c r="B40" s="3">
        <f t="shared" si="1"/>
        <v>96786267</v>
      </c>
      <c r="C40" s="7">
        <f t="shared" si="2"/>
        <v>0.4853218695140944</v>
      </c>
      <c r="I40" s="17" t="s">
        <v>16</v>
      </c>
      <c r="J40" s="19">
        <v>30523000</v>
      </c>
      <c r="K40" s="19">
        <v>15467000</v>
      </c>
      <c r="L40" s="19">
        <v>15054000</v>
      </c>
      <c r="M40" s="19">
        <v>5730000</v>
      </c>
      <c r="N40" s="19">
        <v>2972000</v>
      </c>
      <c r="O40" s="19">
        <v>2757000</v>
      </c>
      <c r="P40" s="19">
        <v>24973000</v>
      </c>
      <c r="Q40" s="19">
        <v>12495000</v>
      </c>
      <c r="R40" s="3">
        <v>12298000</v>
      </c>
    </row>
    <row r="41" spans="1:18" x14ac:dyDescent="0.25">
      <c r="A41" s="5">
        <v>2016</v>
      </c>
      <c r="B41" s="3">
        <f t="shared" si="1"/>
        <v>98831965</v>
      </c>
      <c r="C41" s="7">
        <f t="shared" si="2"/>
        <v>0.48535718327412353</v>
      </c>
      <c r="I41" s="17" t="s">
        <v>17</v>
      </c>
      <c r="J41" s="19">
        <v>12344000</v>
      </c>
      <c r="K41" s="19">
        <v>6483000</v>
      </c>
      <c r="L41" s="19">
        <v>5860000</v>
      </c>
      <c r="M41" s="19">
        <v>3401000</v>
      </c>
      <c r="N41" s="19">
        <v>1794000</v>
      </c>
      <c r="O41" s="19">
        <v>1607000</v>
      </c>
      <c r="P41" s="19">
        <v>8944000</v>
      </c>
      <c r="Q41" s="19">
        <v>4690000</v>
      </c>
      <c r="R41" s="3">
        <v>4253000</v>
      </c>
    </row>
    <row r="42" spans="1:18" ht="15.75" thickBot="1" x14ac:dyDescent="0.3">
      <c r="A42" s="5">
        <v>2017</v>
      </c>
      <c r="B42" s="3">
        <f t="shared" si="1"/>
        <v>100907719</v>
      </c>
      <c r="C42" s="7">
        <f t="shared" si="2"/>
        <v>0.4853743507965298</v>
      </c>
      <c r="I42" s="18" t="s">
        <v>18</v>
      </c>
      <c r="J42" s="20">
        <v>5001000</v>
      </c>
      <c r="K42" s="20">
        <v>2556000</v>
      </c>
      <c r="L42" s="20">
        <v>2445000</v>
      </c>
      <c r="M42" s="20">
        <v>142000</v>
      </c>
      <c r="N42" s="20">
        <v>74000</v>
      </c>
      <c r="O42" s="20">
        <v>67000</v>
      </c>
      <c r="P42" s="20">
        <v>4860000</v>
      </c>
      <c r="Q42" s="20">
        <v>2481000</v>
      </c>
      <c r="R42" s="4">
        <v>2378000</v>
      </c>
    </row>
    <row r="43" spans="1:18" x14ac:dyDescent="0.25">
      <c r="A43" s="5">
        <v>2018</v>
      </c>
      <c r="B43" s="3">
        <f t="shared" si="1"/>
        <v>103005090</v>
      </c>
      <c r="C43" s="7">
        <f t="shared" si="2"/>
        <v>0.48538074800828196</v>
      </c>
    </row>
    <row r="44" spans="1:18" ht="15.75" thickBot="1" x14ac:dyDescent="0.3">
      <c r="A44" s="6">
        <v>2019</v>
      </c>
      <c r="B44" s="20">
        <f t="shared" si="1"/>
        <v>105117736</v>
      </c>
      <c r="C44" s="8">
        <f t="shared" si="2"/>
        <v>0.48538582710644368</v>
      </c>
    </row>
    <row r="46" spans="1:18" ht="15.75" thickBot="1" x14ac:dyDescent="0.3"/>
    <row r="47" spans="1:18" ht="15.75" thickBot="1" x14ac:dyDescent="0.3">
      <c r="B47" s="25" t="s">
        <v>3</v>
      </c>
      <c r="C47" s="13"/>
      <c r="D47" s="13"/>
      <c r="E47" s="13"/>
      <c r="F47" s="13"/>
      <c r="G47" s="13"/>
      <c r="H47" s="13"/>
      <c r="I47" s="13"/>
    </row>
    <row r="48" spans="1:18" ht="15.75" thickBot="1" x14ac:dyDescent="0.3">
      <c r="B48" s="25" t="s">
        <v>36</v>
      </c>
      <c r="C48" s="25" t="s">
        <v>37</v>
      </c>
      <c r="D48" s="25" t="s">
        <v>38</v>
      </c>
      <c r="E48" s="25" t="s">
        <v>39</v>
      </c>
      <c r="F48" s="25" t="s">
        <v>40</v>
      </c>
      <c r="G48" s="25" t="s">
        <v>43</v>
      </c>
      <c r="H48" s="25" t="s">
        <v>41</v>
      </c>
      <c r="I48" s="25" t="s">
        <v>42</v>
      </c>
      <c r="K48" s="13"/>
    </row>
    <row r="49" spans="2:17" x14ac:dyDescent="0.25">
      <c r="B49" s="5">
        <v>2009</v>
      </c>
      <c r="C49" s="3">
        <v>175525609</v>
      </c>
      <c r="D49" s="66">
        <v>0.54890000000000005</v>
      </c>
      <c r="E49" s="46">
        <f>D49*B3</f>
        <v>96346006.780100003</v>
      </c>
      <c r="F49" s="66">
        <v>0.68630000000000002</v>
      </c>
      <c r="G49" s="46">
        <f>F49*B19</f>
        <v>62068790.816799998</v>
      </c>
      <c r="H49" s="66">
        <v>0.40310000000000001</v>
      </c>
      <c r="I49" s="46">
        <f>H49*B34</f>
        <v>34298115.406300001</v>
      </c>
    </row>
    <row r="50" spans="2:17" x14ac:dyDescent="0.25">
      <c r="B50" s="5">
        <v>2010</v>
      </c>
      <c r="C50" s="3">
        <v>179424641</v>
      </c>
      <c r="D50" s="67">
        <v>0.55379999999999996</v>
      </c>
      <c r="E50" s="47">
        <f t="shared" ref="E50:E54" si="3">D50*B4</f>
        <v>99365366.185799986</v>
      </c>
      <c r="F50" s="67">
        <v>0.68899999999999995</v>
      </c>
      <c r="G50" s="47">
        <f t="shared" ref="G50:G54" si="4">F50*B20</f>
        <v>63682194.731999993</v>
      </c>
      <c r="H50" s="67">
        <v>0.41020000000000001</v>
      </c>
      <c r="I50" s="47">
        <f t="shared" ref="I50:I54" si="5">H50*B35</f>
        <v>35686437.260600001</v>
      </c>
    </row>
    <row r="51" spans="2:17" x14ac:dyDescent="0.25">
      <c r="B51" s="5">
        <v>2011</v>
      </c>
      <c r="C51" s="3">
        <v>183340592</v>
      </c>
      <c r="D51" s="67">
        <v>0.5474</v>
      </c>
      <c r="E51" s="47">
        <f t="shared" si="3"/>
        <v>100360640.0608</v>
      </c>
      <c r="F51" s="67">
        <v>0.66990000000000005</v>
      </c>
      <c r="G51" s="47">
        <f t="shared" si="4"/>
        <v>63254174.699100003</v>
      </c>
      <c r="H51" s="67">
        <v>0.41980000000000001</v>
      </c>
      <c r="I51" s="47">
        <f t="shared" si="5"/>
        <v>37327475.403400004</v>
      </c>
    </row>
    <row r="52" spans="2:17" x14ac:dyDescent="0.25">
      <c r="B52" s="5">
        <v>2012</v>
      </c>
      <c r="C52" s="3">
        <v>187281475</v>
      </c>
      <c r="D52" s="67">
        <v>0.56759999999999999</v>
      </c>
      <c r="E52" s="47">
        <f t="shared" si="3"/>
        <v>106300965.20999999</v>
      </c>
      <c r="F52" s="67">
        <v>0.6986</v>
      </c>
      <c r="G52" s="47">
        <f t="shared" si="4"/>
        <v>67367974.339399993</v>
      </c>
      <c r="H52" s="67">
        <v>0.43070000000000003</v>
      </c>
      <c r="I52" s="47">
        <f t="shared" si="5"/>
        <v>39128511.832200006</v>
      </c>
    </row>
    <row r="53" spans="2:17" x14ac:dyDescent="0.25">
      <c r="B53" s="5">
        <v>2013</v>
      </c>
      <c r="C53" s="3">
        <v>191262919</v>
      </c>
      <c r="D53" s="67">
        <v>0.56589999999999996</v>
      </c>
      <c r="E53" s="47">
        <f t="shared" si="3"/>
        <v>108235685.86209999</v>
      </c>
      <c r="F53" s="67">
        <v>0.68630000000000002</v>
      </c>
      <c r="G53" s="47">
        <f t="shared" si="4"/>
        <v>67576282.431999996</v>
      </c>
      <c r="H53" s="67">
        <v>0.41970000000000002</v>
      </c>
      <c r="I53" s="47">
        <f t="shared" si="5"/>
        <v>38947437.6963</v>
      </c>
    </row>
    <row r="54" spans="2:17" x14ac:dyDescent="0.25">
      <c r="B54" s="5">
        <v>2014</v>
      </c>
      <c r="C54" s="3">
        <v>195306825</v>
      </c>
      <c r="D54" s="67">
        <v>0.56979999999999997</v>
      </c>
      <c r="E54" s="47">
        <f t="shared" si="3"/>
        <v>111285828.88499999</v>
      </c>
      <c r="F54" s="67">
        <v>0.69069999999999998</v>
      </c>
      <c r="G54" s="47">
        <f t="shared" si="4"/>
        <v>69436964.075100005</v>
      </c>
      <c r="H54" s="67">
        <v>0.44280000000000003</v>
      </c>
      <c r="I54" s="47">
        <f t="shared" si="5"/>
        <v>41966605.569600001</v>
      </c>
    </row>
    <row r="55" spans="2:17" ht="15.75" thickBot="1" x14ac:dyDescent="0.3">
      <c r="B55" s="6">
        <v>2017</v>
      </c>
      <c r="C55" s="4">
        <v>207896686</v>
      </c>
      <c r="D55" s="65">
        <v>0.59130000000000005</v>
      </c>
      <c r="E55" s="48">
        <f>D55*B11</f>
        <v>122929310.43180001</v>
      </c>
      <c r="F55" s="65">
        <v>0.71120000000000005</v>
      </c>
      <c r="G55" s="48">
        <f>F55*B27</f>
        <v>76090553.330400005</v>
      </c>
      <c r="H55" s="65">
        <v>0.4647</v>
      </c>
      <c r="I55" s="48">
        <f>H55*B42</f>
        <v>46891817.019299999</v>
      </c>
    </row>
    <row r="58" spans="2:17" ht="15.75" thickBot="1" x14ac:dyDescent="0.3"/>
    <row r="59" spans="2:17" ht="15.75" thickBot="1" x14ac:dyDescent="0.3">
      <c r="B59" s="57" t="s">
        <v>44</v>
      </c>
      <c r="C59" s="58"/>
      <c r="D59" s="58"/>
      <c r="E59" s="50"/>
    </row>
    <row r="60" spans="2:17" ht="15.75" thickBot="1" x14ac:dyDescent="0.3">
      <c r="C60" s="61" t="s">
        <v>45</v>
      </c>
      <c r="D60" s="13"/>
      <c r="E60" s="61" t="s">
        <v>52</v>
      </c>
      <c r="F60" s="13"/>
      <c r="G60" s="27" t="s">
        <v>50</v>
      </c>
      <c r="H60" s="13"/>
      <c r="I60" s="27" t="s">
        <v>52</v>
      </c>
      <c r="K60" s="27" t="s">
        <v>74</v>
      </c>
      <c r="L60" s="13"/>
      <c r="M60" s="27" t="s">
        <v>52</v>
      </c>
      <c r="O60" s="27" t="s">
        <v>75</v>
      </c>
      <c r="P60" s="13"/>
      <c r="Q60" s="27" t="s">
        <v>52</v>
      </c>
    </row>
    <row r="61" spans="2:17" ht="16.5" thickTop="1" thickBot="1" x14ac:dyDescent="0.3">
      <c r="B61" s="49" t="s">
        <v>8</v>
      </c>
      <c r="C61" s="25" t="s">
        <v>46</v>
      </c>
      <c r="D61" s="59" t="s">
        <v>47</v>
      </c>
      <c r="E61" s="42" t="s">
        <v>48</v>
      </c>
      <c r="F61" s="49" t="s">
        <v>8</v>
      </c>
      <c r="G61" s="25" t="s">
        <v>51</v>
      </c>
      <c r="H61" s="60" t="s">
        <v>47</v>
      </c>
      <c r="I61" s="42" t="s">
        <v>48</v>
      </c>
      <c r="J61" s="49" t="s">
        <v>8</v>
      </c>
      <c r="K61" s="25" t="s">
        <v>51</v>
      </c>
      <c r="L61" s="60" t="s">
        <v>47</v>
      </c>
      <c r="M61" s="42" t="s">
        <v>48</v>
      </c>
      <c r="N61" s="49" t="s">
        <v>8</v>
      </c>
      <c r="O61" s="25" t="s">
        <v>51</v>
      </c>
      <c r="P61" s="60" t="s">
        <v>47</v>
      </c>
      <c r="Q61" s="42" t="s">
        <v>48</v>
      </c>
    </row>
    <row r="62" spans="2:17" x14ac:dyDescent="0.25">
      <c r="B62" s="17" t="s">
        <v>3</v>
      </c>
      <c r="C62" s="5">
        <v>70</v>
      </c>
      <c r="D62" s="45">
        <v>47</v>
      </c>
      <c r="E62" s="45">
        <v>48</v>
      </c>
      <c r="F62" s="17" t="s">
        <v>3</v>
      </c>
      <c r="G62" s="5">
        <v>70</v>
      </c>
      <c r="H62" s="5">
        <v>49</v>
      </c>
      <c r="I62" s="5">
        <v>60</v>
      </c>
      <c r="J62" s="17" t="s">
        <v>3</v>
      </c>
      <c r="K62" s="5">
        <v>70</v>
      </c>
      <c r="L62" s="5">
        <v>48</v>
      </c>
      <c r="M62" s="5">
        <v>58</v>
      </c>
      <c r="N62" s="17" t="s">
        <v>3</v>
      </c>
      <c r="O62" s="5">
        <v>71</v>
      </c>
      <c r="P62" s="5">
        <v>49</v>
      </c>
      <c r="Q62" s="5">
        <v>60</v>
      </c>
    </row>
    <row r="63" spans="2:17" x14ac:dyDescent="0.25">
      <c r="B63" s="5" t="s">
        <v>12</v>
      </c>
      <c r="C63" s="5">
        <v>63</v>
      </c>
      <c r="D63" s="5">
        <v>36</v>
      </c>
      <c r="E63" s="5">
        <v>49</v>
      </c>
      <c r="F63" s="5" t="s">
        <v>12</v>
      </c>
      <c r="G63" s="5">
        <v>63</v>
      </c>
      <c r="H63" s="5">
        <v>38</v>
      </c>
      <c r="I63" s="5">
        <v>51</v>
      </c>
      <c r="J63" s="5" t="s">
        <v>12</v>
      </c>
      <c r="K63" s="5">
        <v>63</v>
      </c>
      <c r="L63" s="5">
        <v>36</v>
      </c>
      <c r="M63" s="5">
        <v>49</v>
      </c>
      <c r="N63" s="5" t="s">
        <v>12</v>
      </c>
      <c r="O63" s="5">
        <v>65</v>
      </c>
      <c r="P63" s="5">
        <v>38</v>
      </c>
      <c r="Q63" s="5">
        <v>51</v>
      </c>
    </row>
    <row r="64" spans="2:17" x14ac:dyDescent="0.25">
      <c r="B64" s="5" t="s">
        <v>11</v>
      </c>
      <c r="C64" s="5">
        <v>81</v>
      </c>
      <c r="D64" s="5">
        <v>66</v>
      </c>
      <c r="E64" s="5">
        <v>74</v>
      </c>
      <c r="F64" s="5" t="s">
        <v>11</v>
      </c>
      <c r="G64" s="5">
        <v>82</v>
      </c>
      <c r="H64" s="5">
        <v>69</v>
      </c>
      <c r="I64" s="5">
        <v>76</v>
      </c>
      <c r="J64" s="5" t="s">
        <v>11</v>
      </c>
      <c r="K64" s="5">
        <v>81</v>
      </c>
      <c r="L64" s="5">
        <v>68</v>
      </c>
      <c r="M64" s="5">
        <v>74</v>
      </c>
      <c r="N64" s="5" t="s">
        <v>11</v>
      </c>
      <c r="O64" s="5">
        <v>80</v>
      </c>
      <c r="P64" s="5">
        <v>67</v>
      </c>
      <c r="Q64" s="5">
        <v>74</v>
      </c>
    </row>
    <row r="65" spans="2:17" x14ac:dyDescent="0.25">
      <c r="B65" s="17" t="s">
        <v>14</v>
      </c>
      <c r="C65" s="5">
        <v>71</v>
      </c>
      <c r="D65" s="5">
        <v>52</v>
      </c>
      <c r="E65" s="5">
        <v>61</v>
      </c>
      <c r="F65" s="17" t="s">
        <v>14</v>
      </c>
      <c r="G65" s="5">
        <v>71</v>
      </c>
      <c r="H65" s="5">
        <v>55</v>
      </c>
      <c r="I65" s="5">
        <v>63</v>
      </c>
      <c r="J65" s="17" t="s">
        <v>14</v>
      </c>
      <c r="K65" s="5">
        <v>72</v>
      </c>
      <c r="L65" s="5">
        <v>54</v>
      </c>
      <c r="M65" s="5">
        <v>62</v>
      </c>
      <c r="N65" s="17" t="s">
        <v>14</v>
      </c>
      <c r="O65" s="5">
        <v>73</v>
      </c>
      <c r="P65" s="5">
        <v>57</v>
      </c>
      <c r="Q65" s="5">
        <v>64</v>
      </c>
    </row>
    <row r="66" spans="2:17" x14ac:dyDescent="0.25">
      <c r="B66" s="5" t="s">
        <v>12</v>
      </c>
      <c r="C66" s="5">
        <v>65</v>
      </c>
      <c r="D66" s="5">
        <v>43</v>
      </c>
      <c r="E66" s="5">
        <v>53</v>
      </c>
      <c r="F66" s="5" t="s">
        <v>12</v>
      </c>
      <c r="G66" s="5">
        <v>65</v>
      </c>
      <c r="H66" s="5">
        <v>45</v>
      </c>
      <c r="I66" s="5">
        <v>55</v>
      </c>
      <c r="J66" s="5" t="s">
        <v>12</v>
      </c>
      <c r="K66" s="5">
        <v>66</v>
      </c>
      <c r="L66" s="5">
        <v>44</v>
      </c>
      <c r="M66" s="5">
        <v>55</v>
      </c>
      <c r="N66" s="5" t="s">
        <v>12</v>
      </c>
      <c r="O66" s="5">
        <v>67</v>
      </c>
      <c r="P66" s="5">
        <v>47</v>
      </c>
      <c r="Q66" s="5">
        <v>57</v>
      </c>
    </row>
    <row r="67" spans="2:17" x14ac:dyDescent="0.25">
      <c r="B67" s="5" t="s">
        <v>11</v>
      </c>
      <c r="C67" s="5">
        <v>82</v>
      </c>
      <c r="D67" s="5">
        <v>71</v>
      </c>
      <c r="E67" s="5">
        <v>76</v>
      </c>
      <c r="F67" s="5" t="s">
        <v>11</v>
      </c>
      <c r="G67" s="5">
        <v>82</v>
      </c>
      <c r="H67" s="5">
        <v>73</v>
      </c>
      <c r="I67" s="5">
        <v>77</v>
      </c>
      <c r="J67" s="5" t="s">
        <v>11</v>
      </c>
      <c r="K67" s="5">
        <v>82</v>
      </c>
      <c r="L67" s="5">
        <v>73</v>
      </c>
      <c r="M67" s="5">
        <v>77</v>
      </c>
      <c r="N67" s="5" t="s">
        <v>11</v>
      </c>
      <c r="O67" s="5">
        <v>82</v>
      </c>
      <c r="P67" s="5">
        <v>73</v>
      </c>
      <c r="Q67" s="5">
        <v>77</v>
      </c>
    </row>
    <row r="68" spans="2:17" x14ac:dyDescent="0.25">
      <c r="B68" s="17" t="s">
        <v>15</v>
      </c>
      <c r="C68" s="5">
        <v>67</v>
      </c>
      <c r="D68" s="5">
        <v>43</v>
      </c>
      <c r="E68" s="5">
        <v>56</v>
      </c>
      <c r="F68" s="17" t="s">
        <v>15</v>
      </c>
      <c r="G68" s="5">
        <v>70</v>
      </c>
      <c r="H68" s="5">
        <v>49</v>
      </c>
      <c r="I68" s="5">
        <v>60</v>
      </c>
      <c r="J68" s="17" t="s">
        <v>15</v>
      </c>
      <c r="K68" s="5">
        <v>67</v>
      </c>
      <c r="L68" s="5">
        <v>44</v>
      </c>
      <c r="M68" s="5">
        <v>55</v>
      </c>
      <c r="N68" s="17" t="s">
        <v>15</v>
      </c>
      <c r="O68" s="5">
        <v>68</v>
      </c>
      <c r="P68" s="5">
        <v>44</v>
      </c>
      <c r="Q68" s="5">
        <v>57</v>
      </c>
    </row>
    <row r="69" spans="2:17" x14ac:dyDescent="0.25">
      <c r="B69" s="5" t="s">
        <v>12</v>
      </c>
      <c r="C69" s="5">
        <v>53</v>
      </c>
      <c r="D69" s="5">
        <v>21</v>
      </c>
      <c r="E69" s="5">
        <v>37</v>
      </c>
      <c r="F69" s="5" t="s">
        <v>12</v>
      </c>
      <c r="G69" s="5">
        <v>55</v>
      </c>
      <c r="H69" s="5">
        <v>24</v>
      </c>
      <c r="I69" s="5">
        <v>40</v>
      </c>
      <c r="J69" s="5" t="s">
        <v>12</v>
      </c>
      <c r="K69" s="5">
        <v>51</v>
      </c>
      <c r="L69" s="5">
        <v>19</v>
      </c>
      <c r="M69" s="5">
        <v>36</v>
      </c>
      <c r="N69" s="5" t="s">
        <v>12</v>
      </c>
      <c r="O69" s="5">
        <v>55</v>
      </c>
      <c r="P69" s="5">
        <v>21</v>
      </c>
      <c r="Q69" s="5">
        <v>39</v>
      </c>
    </row>
    <row r="70" spans="2:17" x14ac:dyDescent="0.25">
      <c r="B70" s="5" t="s">
        <v>11</v>
      </c>
      <c r="C70" s="5">
        <v>80</v>
      </c>
      <c r="D70" s="5">
        <v>63</v>
      </c>
      <c r="E70" s="5">
        <v>72</v>
      </c>
      <c r="F70" s="5" t="s">
        <v>11</v>
      </c>
      <c r="G70" s="5">
        <v>82</v>
      </c>
      <c r="H70" s="5">
        <v>70</v>
      </c>
      <c r="I70" s="5">
        <v>76</v>
      </c>
      <c r="J70" s="5" t="s">
        <v>11</v>
      </c>
      <c r="K70" s="5">
        <v>80</v>
      </c>
      <c r="L70" s="5">
        <v>65</v>
      </c>
      <c r="M70" s="5">
        <v>73</v>
      </c>
      <c r="N70" s="5" t="s">
        <v>11</v>
      </c>
      <c r="O70" s="5">
        <v>79</v>
      </c>
      <c r="P70" s="5">
        <v>64</v>
      </c>
      <c r="Q70" s="5">
        <v>72</v>
      </c>
    </row>
    <row r="71" spans="2:17" x14ac:dyDescent="0.25">
      <c r="B71" s="17" t="s">
        <v>49</v>
      </c>
      <c r="C71" s="5">
        <v>72</v>
      </c>
      <c r="D71" s="5">
        <v>36</v>
      </c>
      <c r="E71" s="5">
        <v>53</v>
      </c>
      <c r="F71" s="17" t="s">
        <v>49</v>
      </c>
      <c r="G71" s="5">
        <v>71</v>
      </c>
      <c r="H71" s="5">
        <v>35</v>
      </c>
      <c r="I71" s="5">
        <v>53</v>
      </c>
      <c r="J71" s="17" t="s">
        <v>49</v>
      </c>
      <c r="K71" s="5" t="s">
        <v>22</v>
      </c>
      <c r="L71" s="5" t="s">
        <v>22</v>
      </c>
      <c r="M71" s="5" t="s">
        <v>22</v>
      </c>
      <c r="N71" s="17" t="s">
        <v>49</v>
      </c>
      <c r="O71" s="5" t="s">
        <v>22</v>
      </c>
      <c r="P71" s="5" t="s">
        <v>22</v>
      </c>
      <c r="Q71" s="5" t="s">
        <v>22</v>
      </c>
    </row>
    <row r="72" spans="2:17" x14ac:dyDescent="0.25">
      <c r="B72" s="5" t="s">
        <v>12</v>
      </c>
      <c r="C72" s="5">
        <v>70</v>
      </c>
      <c r="D72" s="5">
        <v>32</v>
      </c>
      <c r="E72" s="5">
        <v>49</v>
      </c>
      <c r="F72" s="5" t="s">
        <v>12</v>
      </c>
      <c r="G72" s="5">
        <v>69</v>
      </c>
      <c r="H72" s="5">
        <v>31</v>
      </c>
      <c r="I72" s="5">
        <v>50</v>
      </c>
      <c r="J72" s="5" t="s">
        <v>12</v>
      </c>
      <c r="K72" s="5" t="s">
        <v>22</v>
      </c>
      <c r="L72" s="5" t="s">
        <v>22</v>
      </c>
      <c r="M72" s="5" t="s">
        <v>22</v>
      </c>
      <c r="N72" s="5" t="s">
        <v>12</v>
      </c>
      <c r="O72" s="5" t="s">
        <v>22</v>
      </c>
      <c r="P72" s="5" t="s">
        <v>22</v>
      </c>
      <c r="Q72" s="5" t="s">
        <v>22</v>
      </c>
    </row>
    <row r="73" spans="2:17" x14ac:dyDescent="0.25">
      <c r="B73" s="5" t="s">
        <v>11</v>
      </c>
      <c r="C73" s="5">
        <v>81</v>
      </c>
      <c r="D73" s="5">
        <v>55</v>
      </c>
      <c r="E73" s="5">
        <v>68</v>
      </c>
      <c r="F73" s="5" t="s">
        <v>11</v>
      </c>
      <c r="G73" s="5">
        <v>80</v>
      </c>
      <c r="H73" s="5">
        <v>52</v>
      </c>
      <c r="I73" s="5">
        <v>66</v>
      </c>
      <c r="J73" s="5" t="s">
        <v>11</v>
      </c>
      <c r="K73" s="5" t="s">
        <v>22</v>
      </c>
      <c r="L73" s="5" t="s">
        <v>22</v>
      </c>
      <c r="M73" s="5" t="s">
        <v>22</v>
      </c>
      <c r="N73" s="5" t="s">
        <v>11</v>
      </c>
      <c r="O73" s="5" t="s">
        <v>22</v>
      </c>
      <c r="P73" s="5" t="s">
        <v>22</v>
      </c>
      <c r="Q73" s="5" t="s">
        <v>22</v>
      </c>
    </row>
    <row r="74" spans="2:17" x14ac:dyDescent="0.25">
      <c r="B74" s="17" t="s">
        <v>76</v>
      </c>
      <c r="C74" s="5" t="s">
        <v>22</v>
      </c>
      <c r="D74" s="5" t="s">
        <v>22</v>
      </c>
      <c r="E74" s="5" t="s">
        <v>22</v>
      </c>
      <c r="F74" s="17" t="s">
        <v>76</v>
      </c>
      <c r="G74" s="5" t="s">
        <v>22</v>
      </c>
      <c r="H74" s="5" t="s">
        <v>22</v>
      </c>
      <c r="I74" s="5" t="s">
        <v>22</v>
      </c>
      <c r="J74" s="17" t="s">
        <v>76</v>
      </c>
      <c r="K74" s="5" t="s">
        <v>22</v>
      </c>
      <c r="L74" s="5" t="s">
        <v>22</v>
      </c>
      <c r="M74" s="5" t="s">
        <v>22</v>
      </c>
      <c r="N74" s="17" t="s">
        <v>76</v>
      </c>
      <c r="O74" s="5">
        <v>75</v>
      </c>
      <c r="P74" s="5">
        <v>36</v>
      </c>
      <c r="Q74" s="5">
        <v>55</v>
      </c>
    </row>
    <row r="75" spans="2:17" x14ac:dyDescent="0.25">
      <c r="B75" s="5" t="s">
        <v>12</v>
      </c>
      <c r="C75" s="5" t="s">
        <v>22</v>
      </c>
      <c r="D75" s="5" t="s">
        <v>22</v>
      </c>
      <c r="E75" s="5" t="s">
        <v>22</v>
      </c>
      <c r="F75" s="5" t="s">
        <v>12</v>
      </c>
      <c r="G75" s="5" t="s">
        <v>22</v>
      </c>
      <c r="H75" s="5" t="s">
        <v>22</v>
      </c>
      <c r="I75" s="5" t="s">
        <v>22</v>
      </c>
      <c r="J75" s="5" t="s">
        <v>12</v>
      </c>
      <c r="K75" s="5" t="s">
        <v>22</v>
      </c>
      <c r="L75" s="5" t="s">
        <v>22</v>
      </c>
      <c r="M75" s="5" t="s">
        <v>22</v>
      </c>
      <c r="N75" s="5" t="s">
        <v>12</v>
      </c>
      <c r="O75" s="5">
        <v>74</v>
      </c>
      <c r="P75" s="5">
        <v>33</v>
      </c>
      <c r="Q75" s="5">
        <v>52</v>
      </c>
    </row>
    <row r="76" spans="2:17" x14ac:dyDescent="0.25">
      <c r="B76" s="5" t="s">
        <v>11</v>
      </c>
      <c r="C76" s="5" t="s">
        <v>22</v>
      </c>
      <c r="D76" s="5" t="s">
        <v>22</v>
      </c>
      <c r="E76" s="5" t="s">
        <v>22</v>
      </c>
      <c r="F76" s="5" t="s">
        <v>11</v>
      </c>
      <c r="G76" s="5" t="s">
        <v>22</v>
      </c>
      <c r="H76" s="5" t="s">
        <v>22</v>
      </c>
      <c r="I76" s="5" t="s">
        <v>22</v>
      </c>
      <c r="J76" s="5" t="s">
        <v>11</v>
      </c>
      <c r="K76" s="5" t="s">
        <v>22</v>
      </c>
      <c r="L76" s="5" t="s">
        <v>22</v>
      </c>
      <c r="M76" s="5" t="s">
        <v>22</v>
      </c>
      <c r="N76" s="5" t="s">
        <v>11</v>
      </c>
      <c r="O76" s="5">
        <v>82</v>
      </c>
      <c r="P76" s="5">
        <v>51</v>
      </c>
      <c r="Q76" s="5">
        <v>66</v>
      </c>
    </row>
    <row r="77" spans="2:17" x14ac:dyDescent="0.25">
      <c r="B77" s="17" t="s">
        <v>77</v>
      </c>
      <c r="C77" s="5" t="s">
        <v>22</v>
      </c>
      <c r="D77" s="5" t="s">
        <v>22</v>
      </c>
      <c r="E77" s="5" t="s">
        <v>22</v>
      </c>
      <c r="F77" s="17" t="s">
        <v>77</v>
      </c>
      <c r="G77" s="5" t="s">
        <v>22</v>
      </c>
      <c r="H77" s="5" t="s">
        <v>22</v>
      </c>
      <c r="I77" s="5" t="s">
        <v>22</v>
      </c>
      <c r="J77" s="17" t="s">
        <v>77</v>
      </c>
      <c r="K77" s="5">
        <v>72</v>
      </c>
      <c r="L77" s="5">
        <v>36</v>
      </c>
      <c r="M77" s="5">
        <v>53</v>
      </c>
      <c r="N77" s="17" t="s">
        <v>77</v>
      </c>
      <c r="O77" s="5">
        <v>76</v>
      </c>
      <c r="P77" s="5">
        <v>40</v>
      </c>
      <c r="Q77" s="5">
        <v>57</v>
      </c>
    </row>
    <row r="78" spans="2:17" x14ac:dyDescent="0.25">
      <c r="B78" s="5" t="s">
        <v>12</v>
      </c>
      <c r="C78" s="5" t="s">
        <v>22</v>
      </c>
      <c r="D78" s="5" t="s">
        <v>22</v>
      </c>
      <c r="E78" s="5" t="s">
        <v>22</v>
      </c>
      <c r="F78" s="5" t="s">
        <v>12</v>
      </c>
      <c r="G78" s="5" t="s">
        <v>22</v>
      </c>
      <c r="H78" s="5" t="s">
        <v>22</v>
      </c>
      <c r="I78" s="5" t="s">
        <v>22</v>
      </c>
      <c r="J78" s="5" t="s">
        <v>12</v>
      </c>
      <c r="K78" s="5">
        <v>70</v>
      </c>
      <c r="L78" s="5">
        <v>33</v>
      </c>
      <c r="M78" s="5">
        <v>50</v>
      </c>
      <c r="N78" s="5" t="s">
        <v>12</v>
      </c>
      <c r="O78" s="5">
        <v>81</v>
      </c>
      <c r="P78" s="5">
        <v>54</v>
      </c>
      <c r="Q78" s="5">
        <v>67</v>
      </c>
    </row>
    <row r="79" spans="2:17" x14ac:dyDescent="0.25">
      <c r="B79" s="5" t="s">
        <v>11</v>
      </c>
      <c r="C79" s="5" t="s">
        <v>22</v>
      </c>
      <c r="D79" s="5" t="s">
        <v>22</v>
      </c>
      <c r="E79" s="5" t="s">
        <v>22</v>
      </c>
      <c r="F79" s="5" t="s">
        <v>11</v>
      </c>
      <c r="G79" s="5" t="s">
        <v>22</v>
      </c>
      <c r="H79" s="5" t="s">
        <v>22</v>
      </c>
      <c r="I79" s="5" t="s">
        <v>22</v>
      </c>
      <c r="J79" s="5" t="s">
        <v>11</v>
      </c>
      <c r="K79" s="5">
        <v>77</v>
      </c>
      <c r="L79" s="5">
        <v>52</v>
      </c>
      <c r="M79" s="5">
        <v>64</v>
      </c>
      <c r="N79" s="5" t="s">
        <v>11</v>
      </c>
      <c r="O79" s="5">
        <v>74</v>
      </c>
      <c r="P79" s="5">
        <v>37</v>
      </c>
      <c r="Q79" s="5">
        <v>55</v>
      </c>
    </row>
    <row r="80" spans="2:17" x14ac:dyDescent="0.25">
      <c r="B80" s="17" t="s">
        <v>17</v>
      </c>
      <c r="C80" s="5">
        <v>59</v>
      </c>
      <c r="D80" s="5">
        <v>25</v>
      </c>
      <c r="E80" s="5">
        <v>43</v>
      </c>
      <c r="F80" s="17" t="s">
        <v>17</v>
      </c>
      <c r="G80" s="5">
        <v>61</v>
      </c>
      <c r="H80" s="5">
        <v>25</v>
      </c>
      <c r="I80" s="5">
        <v>44</v>
      </c>
      <c r="J80" s="17" t="s">
        <v>17</v>
      </c>
      <c r="K80" s="5">
        <v>56</v>
      </c>
      <c r="L80" s="5">
        <v>24</v>
      </c>
      <c r="M80" s="5">
        <v>41</v>
      </c>
      <c r="N80" s="17" t="s">
        <v>17</v>
      </c>
      <c r="O80" s="5">
        <v>54</v>
      </c>
      <c r="P80" s="5">
        <v>24</v>
      </c>
      <c r="Q80" s="5">
        <v>40</v>
      </c>
    </row>
    <row r="81" spans="2:17" x14ac:dyDescent="0.25">
      <c r="B81" s="5" t="s">
        <v>12</v>
      </c>
      <c r="C81" s="5">
        <v>74</v>
      </c>
      <c r="D81" s="5">
        <v>17</v>
      </c>
      <c r="E81" s="5">
        <v>36</v>
      </c>
      <c r="F81" s="5" t="s">
        <v>12</v>
      </c>
      <c r="G81" s="5">
        <v>54</v>
      </c>
      <c r="H81" s="5">
        <v>17</v>
      </c>
      <c r="I81" s="5">
        <v>38</v>
      </c>
      <c r="J81" s="5" t="s">
        <v>12</v>
      </c>
      <c r="K81" s="5">
        <v>48</v>
      </c>
      <c r="L81" s="5">
        <v>15</v>
      </c>
      <c r="M81" s="5">
        <v>33</v>
      </c>
      <c r="N81" s="5" t="s">
        <v>12</v>
      </c>
      <c r="O81" s="5">
        <v>48</v>
      </c>
      <c r="P81" s="5">
        <v>17</v>
      </c>
      <c r="Q81" s="5">
        <v>34</v>
      </c>
    </row>
    <row r="82" spans="2:17" ht="15.75" thickBot="1" x14ac:dyDescent="0.3">
      <c r="B82" s="6" t="s">
        <v>11</v>
      </c>
      <c r="C82" s="6">
        <v>54</v>
      </c>
      <c r="D82" s="6">
        <v>45</v>
      </c>
      <c r="E82" s="6">
        <v>59</v>
      </c>
      <c r="F82" s="6" t="s">
        <v>11</v>
      </c>
      <c r="G82" s="6">
        <v>78</v>
      </c>
      <c r="H82" s="6">
        <v>42</v>
      </c>
      <c r="I82" s="6">
        <v>61</v>
      </c>
      <c r="J82" s="6" t="s">
        <v>11</v>
      </c>
      <c r="K82" s="6">
        <v>76</v>
      </c>
      <c r="L82" s="6">
        <v>44</v>
      </c>
      <c r="M82" s="6">
        <v>61</v>
      </c>
      <c r="N82" s="6" t="s">
        <v>11</v>
      </c>
      <c r="O82" s="6">
        <v>70</v>
      </c>
      <c r="P82" s="6">
        <v>41</v>
      </c>
      <c r="Q82" s="6">
        <v>36</v>
      </c>
    </row>
    <row r="84" spans="2:17" ht="15.75" thickBot="1" x14ac:dyDescent="0.3"/>
    <row r="85" spans="2:17" ht="15.75" thickBot="1" x14ac:dyDescent="0.3">
      <c r="B85" s="27" t="s">
        <v>67</v>
      </c>
    </row>
    <row r="86" spans="2:17" ht="15.75" thickBot="1" x14ac:dyDescent="0.3">
      <c r="B86" s="75" t="s">
        <v>3</v>
      </c>
      <c r="C86" s="63" t="s">
        <v>61</v>
      </c>
      <c r="D86" s="63" t="s">
        <v>62</v>
      </c>
      <c r="E86" s="63" t="s">
        <v>63</v>
      </c>
      <c r="F86" s="63" t="s">
        <v>45</v>
      </c>
      <c r="G86" s="63" t="s">
        <v>50</v>
      </c>
      <c r="H86" s="63" t="s">
        <v>64</v>
      </c>
    </row>
    <row r="87" spans="2:17" x14ac:dyDescent="0.25">
      <c r="B87" s="17" t="s">
        <v>60</v>
      </c>
      <c r="C87" s="5"/>
      <c r="D87" s="5"/>
      <c r="E87" s="5"/>
      <c r="F87" s="5"/>
      <c r="G87" s="5"/>
      <c r="H87" s="55"/>
    </row>
    <row r="88" spans="2:17" x14ac:dyDescent="0.25">
      <c r="B88" s="5" t="s">
        <v>65</v>
      </c>
      <c r="C88" s="5">
        <v>53.5</v>
      </c>
      <c r="D88" s="5">
        <v>53.4</v>
      </c>
      <c r="E88" s="5">
        <v>53.1</v>
      </c>
      <c r="F88" s="5">
        <v>53.1</v>
      </c>
      <c r="G88" s="5">
        <v>53.3</v>
      </c>
      <c r="H88" s="55">
        <v>51.9</v>
      </c>
    </row>
    <row r="89" spans="2:17" x14ac:dyDescent="0.25">
      <c r="B89" s="5" t="s">
        <v>51</v>
      </c>
      <c r="C89" s="5">
        <v>81.7</v>
      </c>
      <c r="D89" s="5">
        <v>81.900000000000006</v>
      </c>
      <c r="E89" s="5">
        <v>81.099999999999994</v>
      </c>
      <c r="F89" s="5">
        <v>81</v>
      </c>
      <c r="G89" s="5">
        <v>81.400000000000006</v>
      </c>
      <c r="H89" s="55">
        <v>81.099999999999994</v>
      </c>
    </row>
    <row r="90" spans="2:17" ht="15.75" thickBot="1" x14ac:dyDescent="0.3">
      <c r="B90" s="6" t="s">
        <v>47</v>
      </c>
      <c r="C90" s="6">
        <v>24.1</v>
      </c>
      <c r="D90" s="6">
        <v>24.4</v>
      </c>
      <c r="E90" s="6">
        <v>24.3</v>
      </c>
      <c r="F90" s="6">
        <v>25</v>
      </c>
      <c r="G90" s="6">
        <v>25</v>
      </c>
      <c r="H90" s="56">
        <v>22.8</v>
      </c>
    </row>
    <row r="92" spans="2:17" ht="15.75" thickBot="1" x14ac:dyDescent="0.3"/>
    <row r="93" spans="2:17" ht="15.75" thickBot="1" x14ac:dyDescent="0.3">
      <c r="B93" s="27" t="s">
        <v>3</v>
      </c>
      <c r="C93" s="51"/>
    </row>
    <row r="94" spans="2:17" ht="15.75" thickBot="1" x14ac:dyDescent="0.3">
      <c r="B94" s="63" t="s">
        <v>36</v>
      </c>
      <c r="C94" s="63" t="s">
        <v>66</v>
      </c>
    </row>
    <row r="95" spans="2:17" x14ac:dyDescent="0.25">
      <c r="B95" s="5">
        <v>2009</v>
      </c>
      <c r="C95" s="21">
        <v>55582917</v>
      </c>
    </row>
    <row r="96" spans="2:17" x14ac:dyDescent="0.25">
      <c r="B96" s="5">
        <v>2010</v>
      </c>
      <c r="C96" s="19">
        <v>57628028</v>
      </c>
    </row>
    <row r="97" spans="2:8" x14ac:dyDescent="0.25">
      <c r="B97" s="5">
        <v>2011</v>
      </c>
      <c r="C97" s="19">
        <v>59218227</v>
      </c>
    </row>
    <row r="98" spans="2:8" x14ac:dyDescent="0.25">
      <c r="B98" s="5">
        <v>2012</v>
      </c>
      <c r="C98" s="19">
        <v>61250812</v>
      </c>
    </row>
    <row r="99" spans="2:8" x14ac:dyDescent="0.25">
      <c r="B99" s="5">
        <v>2013</v>
      </c>
      <c r="C99" s="19">
        <v>63322046</v>
      </c>
    </row>
    <row r="100" spans="2:8" x14ac:dyDescent="0.25">
      <c r="B100" s="5">
        <v>2014</v>
      </c>
      <c r="C100" s="19">
        <v>64831970</v>
      </c>
    </row>
    <row r="101" spans="2:8" x14ac:dyDescent="0.25">
      <c r="B101" s="5">
        <v>2015</v>
      </c>
      <c r="C101" s="19">
        <v>67750895</v>
      </c>
    </row>
    <row r="102" spans="2:8" x14ac:dyDescent="0.25">
      <c r="B102" s="5">
        <v>2016</v>
      </c>
      <c r="C102" s="19">
        <v>69173463</v>
      </c>
    </row>
    <row r="103" spans="2:8" x14ac:dyDescent="0.25">
      <c r="B103" s="5">
        <v>2017</v>
      </c>
      <c r="C103" s="19">
        <v>70596730</v>
      </c>
    </row>
    <row r="104" spans="2:8" x14ac:dyDescent="0.25">
      <c r="B104" s="5">
        <v>2018</v>
      </c>
      <c r="C104" s="19">
        <v>72035348</v>
      </c>
    </row>
    <row r="105" spans="2:8" ht="15.75" thickBot="1" x14ac:dyDescent="0.3">
      <c r="B105" s="6">
        <v>2019</v>
      </c>
      <c r="C105" s="20">
        <v>73855151</v>
      </c>
    </row>
    <row r="107" spans="2:8" ht="15.75" thickBot="1" x14ac:dyDescent="0.3"/>
    <row r="108" spans="2:8" ht="15.75" thickBot="1" x14ac:dyDescent="0.3">
      <c r="B108" s="27" t="s">
        <v>68</v>
      </c>
      <c r="C108" s="13"/>
      <c r="D108" s="13"/>
      <c r="E108" s="13"/>
      <c r="F108" s="13"/>
      <c r="G108" s="13"/>
      <c r="H108" s="13"/>
    </row>
    <row r="109" spans="2:8" ht="15.75" thickBot="1" x14ac:dyDescent="0.3">
      <c r="B109" s="63" t="s">
        <v>3</v>
      </c>
      <c r="C109" s="63" t="s">
        <v>61</v>
      </c>
      <c r="D109" s="63" t="s">
        <v>62</v>
      </c>
      <c r="E109" s="63" t="s">
        <v>63</v>
      </c>
      <c r="F109" s="63" t="s">
        <v>45</v>
      </c>
      <c r="G109" s="63" t="s">
        <v>50</v>
      </c>
      <c r="H109" s="63" t="s">
        <v>64</v>
      </c>
    </row>
    <row r="110" spans="2:8" x14ac:dyDescent="0.25">
      <c r="B110" s="17" t="s">
        <v>60</v>
      </c>
      <c r="C110" s="5"/>
      <c r="D110" s="5"/>
      <c r="E110" s="5"/>
      <c r="F110" s="5"/>
      <c r="G110" s="5"/>
      <c r="H110" s="55"/>
    </row>
    <row r="111" spans="2:8" x14ac:dyDescent="0.25">
      <c r="B111" s="5" t="s">
        <v>65</v>
      </c>
      <c r="C111" s="5">
        <v>53.76</v>
      </c>
      <c r="D111" s="5">
        <v>54.4</v>
      </c>
      <c r="E111" s="5">
        <v>56.01</v>
      </c>
      <c r="F111" s="5">
        <v>56.52</v>
      </c>
      <c r="G111" s="5">
        <v>57.42</v>
      </c>
      <c r="H111" s="5">
        <v>61.71</v>
      </c>
    </row>
    <row r="112" spans="2:8" x14ac:dyDescent="0.25">
      <c r="B112" s="5" t="s">
        <v>51</v>
      </c>
      <c r="C112" s="5">
        <v>78.3</v>
      </c>
      <c r="D112" s="5">
        <v>78.3</v>
      </c>
      <c r="E112" s="5">
        <v>77</v>
      </c>
      <c r="F112" s="5">
        <v>77.3</v>
      </c>
      <c r="G112" s="5">
        <v>77.5</v>
      </c>
      <c r="H112" s="55">
        <v>77.2</v>
      </c>
    </row>
    <row r="113" spans="2:10" ht="15.75" thickBot="1" x14ac:dyDescent="0.3">
      <c r="B113" s="6" t="s">
        <v>47</v>
      </c>
      <c r="C113" s="6">
        <v>21.9</v>
      </c>
      <c r="D113" s="6">
        <v>22.2</v>
      </c>
      <c r="E113" s="6">
        <v>22.1</v>
      </c>
      <c r="F113" s="6">
        <v>22.8</v>
      </c>
      <c r="G113" s="6">
        <v>22.7</v>
      </c>
      <c r="H113" s="56">
        <v>20.9</v>
      </c>
    </row>
    <row r="115" spans="2:10" ht="15.75" thickBot="1" x14ac:dyDescent="0.3"/>
    <row r="116" spans="2:10" ht="15.75" thickBot="1" x14ac:dyDescent="0.3">
      <c r="B116" s="27" t="s">
        <v>69</v>
      </c>
      <c r="C116" s="13"/>
      <c r="D116" s="13"/>
      <c r="E116" s="13"/>
      <c r="F116" s="13"/>
      <c r="G116" s="13"/>
      <c r="H116" s="13"/>
    </row>
    <row r="117" spans="2:10" ht="15.75" thickBot="1" x14ac:dyDescent="0.3">
      <c r="B117" s="63" t="s">
        <v>3</v>
      </c>
      <c r="C117" s="63" t="s">
        <v>61</v>
      </c>
      <c r="D117" s="63" t="s">
        <v>62</v>
      </c>
      <c r="E117" s="63" t="s">
        <v>63</v>
      </c>
      <c r="F117" s="63" t="s">
        <v>45</v>
      </c>
      <c r="G117" s="63" t="s">
        <v>50</v>
      </c>
      <c r="H117" s="63" t="s">
        <v>64</v>
      </c>
    </row>
    <row r="118" spans="2:10" x14ac:dyDescent="0.25">
      <c r="B118" s="17" t="s">
        <v>60</v>
      </c>
      <c r="C118" s="5"/>
      <c r="D118" s="5"/>
      <c r="E118" s="5"/>
      <c r="F118" s="5"/>
      <c r="G118" s="5"/>
      <c r="H118" s="55"/>
    </row>
    <row r="119" spans="2:10" x14ac:dyDescent="0.25">
      <c r="B119" s="5" t="s">
        <v>65</v>
      </c>
      <c r="C119" s="5">
        <v>3.16</v>
      </c>
      <c r="D119" s="5">
        <v>3.44</v>
      </c>
      <c r="E119" s="5">
        <v>3.73</v>
      </c>
      <c r="F119" s="5">
        <v>3.58</v>
      </c>
      <c r="G119" s="5">
        <v>3.62</v>
      </c>
      <c r="H119" s="5">
        <v>3.79</v>
      </c>
    </row>
    <row r="120" spans="2:10" x14ac:dyDescent="0.25">
      <c r="B120" s="5" t="s">
        <v>51</v>
      </c>
      <c r="C120" s="5">
        <v>4.0999999999999996</v>
      </c>
      <c r="D120" s="5">
        <v>4.8</v>
      </c>
      <c r="E120" s="5">
        <v>5.0999999999999996</v>
      </c>
      <c r="F120" s="5">
        <v>4.5999999999999996</v>
      </c>
      <c r="G120" s="5">
        <v>4.7</v>
      </c>
      <c r="H120" s="55">
        <v>4.9000000000000004</v>
      </c>
    </row>
    <row r="121" spans="2:10" ht="15.75" thickBot="1" x14ac:dyDescent="0.3">
      <c r="B121" s="6" t="s">
        <v>47</v>
      </c>
      <c r="C121" s="6">
        <v>9.1999999999999993</v>
      </c>
      <c r="D121" s="6">
        <v>9</v>
      </c>
      <c r="E121" s="6">
        <v>9.1</v>
      </c>
      <c r="F121" s="6">
        <v>8.9</v>
      </c>
      <c r="G121" s="6">
        <v>9.1999999999999993</v>
      </c>
      <c r="H121" s="56">
        <v>8.5</v>
      </c>
    </row>
    <row r="123" spans="2:10" ht="15.75" thickBot="1" x14ac:dyDescent="0.3"/>
    <row r="124" spans="2:10" ht="15.75" thickBot="1" x14ac:dyDescent="0.3">
      <c r="B124" s="72" t="s">
        <v>92</v>
      </c>
      <c r="C124" s="27" t="s">
        <v>79</v>
      </c>
      <c r="D124" s="27" t="s">
        <v>80</v>
      </c>
      <c r="E124" s="27" t="s">
        <v>81</v>
      </c>
      <c r="F124" s="27" t="s">
        <v>82</v>
      </c>
      <c r="G124" s="27" t="s">
        <v>83</v>
      </c>
      <c r="H124" s="27" t="s">
        <v>84</v>
      </c>
      <c r="I124" s="27" t="s">
        <v>85</v>
      </c>
      <c r="J124" s="73" t="s">
        <v>93</v>
      </c>
    </row>
    <row r="125" spans="2:10" x14ac:dyDescent="0.25">
      <c r="B125" s="74" t="s">
        <v>78</v>
      </c>
      <c r="C125" s="45">
        <v>172.57</v>
      </c>
      <c r="D125" s="45">
        <v>176.2</v>
      </c>
      <c r="E125" s="45">
        <v>180.71</v>
      </c>
      <c r="F125" s="45">
        <v>183.57</v>
      </c>
      <c r="G125" s="45">
        <v>186.19</v>
      </c>
      <c r="H125" s="45">
        <v>189.19</v>
      </c>
      <c r="I125" s="45">
        <v>206.62</v>
      </c>
    </row>
    <row r="126" spans="2:10" x14ac:dyDescent="0.25">
      <c r="B126" s="74" t="s">
        <v>12</v>
      </c>
      <c r="C126" s="5">
        <v>105.7</v>
      </c>
      <c r="D126" s="5">
        <v>107</v>
      </c>
      <c r="E126" s="5">
        <v>120.1</v>
      </c>
      <c r="F126" s="5">
        <v>121.66</v>
      </c>
      <c r="G126" s="5">
        <v>121.56</v>
      </c>
      <c r="H126" s="5">
        <v>123.36</v>
      </c>
      <c r="I126" s="5">
        <v>131.19</v>
      </c>
    </row>
    <row r="127" spans="2:10" x14ac:dyDescent="0.25">
      <c r="B127" s="74" t="s">
        <v>11</v>
      </c>
      <c r="C127" s="5">
        <v>66.87</v>
      </c>
      <c r="D127" s="5">
        <v>69.2</v>
      </c>
      <c r="E127" s="5">
        <v>60.61</v>
      </c>
      <c r="F127" s="5">
        <v>61.91</v>
      </c>
      <c r="G127" s="5">
        <v>64.63</v>
      </c>
      <c r="H127" s="5">
        <v>65.83</v>
      </c>
      <c r="I127" s="5">
        <v>75.430000000000007</v>
      </c>
    </row>
    <row r="128" spans="2:10" x14ac:dyDescent="0.25">
      <c r="B128" s="74" t="s">
        <v>88</v>
      </c>
      <c r="C128" s="5">
        <v>124.06</v>
      </c>
      <c r="D128" s="5">
        <v>126.6</v>
      </c>
      <c r="E128" s="5">
        <v>129.84</v>
      </c>
      <c r="F128" s="5">
        <v>132.07</v>
      </c>
      <c r="G128" s="5">
        <v>132.24</v>
      </c>
      <c r="H128" s="5">
        <v>134.99</v>
      </c>
      <c r="I128" s="5">
        <v>147.91</v>
      </c>
    </row>
    <row r="129" spans="2:9" x14ac:dyDescent="0.25">
      <c r="B129" s="74" t="s">
        <v>12</v>
      </c>
      <c r="C129" s="5">
        <v>80.08</v>
      </c>
      <c r="D129" s="5">
        <v>81.77</v>
      </c>
      <c r="E129" s="5">
        <v>83.87</v>
      </c>
      <c r="F129" s="5">
        <v>84.96</v>
      </c>
      <c r="G129" s="5">
        <v>83.62</v>
      </c>
      <c r="H129" s="5">
        <v>85.6</v>
      </c>
      <c r="I129" s="5">
        <v>91.02</v>
      </c>
    </row>
    <row r="130" spans="2:9" x14ac:dyDescent="0.25">
      <c r="B130" s="74" t="s">
        <v>11</v>
      </c>
      <c r="C130" s="5">
        <v>43.98</v>
      </c>
      <c r="D130" s="5">
        <v>44.83</v>
      </c>
      <c r="E130" s="5">
        <v>45.97</v>
      </c>
      <c r="F130" s="5">
        <v>47.11</v>
      </c>
      <c r="G130" s="5">
        <v>48.62</v>
      </c>
      <c r="H130" s="5">
        <v>49.39</v>
      </c>
      <c r="I130" s="5">
        <v>56.89</v>
      </c>
    </row>
    <row r="131" spans="2:9" x14ac:dyDescent="0.25">
      <c r="B131" s="74" t="s">
        <v>89</v>
      </c>
      <c r="C131" s="5">
        <v>56.92</v>
      </c>
      <c r="D131" s="5">
        <v>57.84</v>
      </c>
      <c r="E131" s="5">
        <v>59.33</v>
      </c>
      <c r="F131" s="5">
        <v>59.74</v>
      </c>
      <c r="G131" s="5">
        <v>60.1</v>
      </c>
      <c r="H131" s="5">
        <v>61.04</v>
      </c>
      <c r="I131" s="5">
        <v>65.5</v>
      </c>
    </row>
    <row r="132" spans="2:9" x14ac:dyDescent="0.25">
      <c r="B132" s="74" t="s">
        <v>12</v>
      </c>
      <c r="C132" s="5">
        <v>39.56</v>
      </c>
      <c r="D132" s="5">
        <v>40.119999999999997</v>
      </c>
      <c r="E132" s="5">
        <v>41.15</v>
      </c>
      <c r="F132" s="5">
        <v>41.23</v>
      </c>
      <c r="G132" s="5">
        <v>41.14</v>
      </c>
      <c r="H132" s="5">
        <v>41.95</v>
      </c>
      <c r="I132" s="5">
        <v>42.91</v>
      </c>
    </row>
    <row r="133" spans="2:9" x14ac:dyDescent="0.25">
      <c r="B133" s="74" t="s">
        <v>11</v>
      </c>
      <c r="C133" s="5">
        <v>17.36</v>
      </c>
      <c r="D133" s="5">
        <v>17.72</v>
      </c>
      <c r="E133" s="5">
        <v>18.18</v>
      </c>
      <c r="F133" s="5">
        <v>18.149999999999999</v>
      </c>
      <c r="G133" s="5">
        <v>18.96</v>
      </c>
      <c r="H133" s="5">
        <v>19.09</v>
      </c>
      <c r="I133" s="5">
        <v>22.59</v>
      </c>
    </row>
    <row r="134" spans="2:9" x14ac:dyDescent="0.25">
      <c r="B134" s="74" t="s">
        <v>90</v>
      </c>
      <c r="C134" s="5">
        <v>53.76</v>
      </c>
      <c r="D134" s="5">
        <v>54.4</v>
      </c>
      <c r="E134" s="5">
        <v>55.8</v>
      </c>
      <c r="F134" s="5">
        <v>56.01</v>
      </c>
      <c r="G134" s="5">
        <v>56.52</v>
      </c>
      <c r="H134" s="5">
        <v>57.42</v>
      </c>
      <c r="I134" s="5">
        <v>61.71</v>
      </c>
    </row>
    <row r="135" spans="2:9" x14ac:dyDescent="0.25">
      <c r="B135" s="74" t="s">
        <v>12</v>
      </c>
      <c r="C135" s="5">
        <v>37.659999999999997</v>
      </c>
      <c r="D135" s="5">
        <v>38.24</v>
      </c>
      <c r="E135" s="5">
        <v>39.22</v>
      </c>
      <c r="F135" s="5">
        <v>39.14</v>
      </c>
      <c r="G135" s="5">
        <v>39.07</v>
      </c>
      <c r="H135" s="5">
        <v>39.85</v>
      </c>
      <c r="I135" s="5">
        <v>40.75</v>
      </c>
    </row>
    <row r="136" spans="2:9" x14ac:dyDescent="0.25">
      <c r="B136" s="74" t="s">
        <v>11</v>
      </c>
      <c r="C136" s="5">
        <v>16.100000000000001</v>
      </c>
      <c r="D136" s="5">
        <v>16.16</v>
      </c>
      <c r="E136" s="5">
        <v>16.579999999999998</v>
      </c>
      <c r="F136" s="5">
        <v>16.87</v>
      </c>
      <c r="G136" s="5">
        <v>17.45</v>
      </c>
      <c r="H136" s="5">
        <v>17.57</v>
      </c>
      <c r="I136" s="5">
        <v>20.96</v>
      </c>
    </row>
    <row r="137" spans="2:9" x14ac:dyDescent="0.25">
      <c r="B137" s="74" t="s">
        <v>91</v>
      </c>
      <c r="C137" s="5">
        <v>3.16</v>
      </c>
      <c r="D137" s="5">
        <v>3.44</v>
      </c>
      <c r="E137" s="5">
        <v>3.53</v>
      </c>
      <c r="F137" s="5">
        <v>3.73</v>
      </c>
      <c r="G137" s="5">
        <v>3.58</v>
      </c>
      <c r="H137" s="5">
        <v>3.62</v>
      </c>
      <c r="I137" s="5">
        <v>3.79</v>
      </c>
    </row>
    <row r="138" spans="2:9" x14ac:dyDescent="0.25">
      <c r="B138" s="74" t="s">
        <v>12</v>
      </c>
      <c r="C138" s="5">
        <v>1.9</v>
      </c>
      <c r="D138" s="5">
        <v>1.88</v>
      </c>
      <c r="E138" s="5">
        <v>1.93</v>
      </c>
      <c r="F138" s="5">
        <v>2.09</v>
      </c>
      <c r="G138" s="5">
        <v>2.06</v>
      </c>
      <c r="H138" s="5">
        <v>2.1</v>
      </c>
      <c r="I138" s="5">
        <v>2.15</v>
      </c>
    </row>
    <row r="139" spans="2:9" x14ac:dyDescent="0.25">
      <c r="B139" s="74" t="s">
        <v>11</v>
      </c>
      <c r="C139" s="5">
        <v>1.26</v>
      </c>
      <c r="D139" s="5">
        <v>1.56</v>
      </c>
      <c r="E139" s="5">
        <v>1.6</v>
      </c>
      <c r="F139" s="5">
        <v>1.64</v>
      </c>
      <c r="G139" s="5">
        <v>1.52</v>
      </c>
      <c r="H139" s="5">
        <v>1.52</v>
      </c>
      <c r="I139" s="5">
        <v>1.64</v>
      </c>
    </row>
    <row r="140" spans="2:9" x14ac:dyDescent="0.25">
      <c r="B140" s="74" t="s">
        <v>86</v>
      </c>
      <c r="C140" s="5">
        <v>5.55</v>
      </c>
      <c r="D140" s="5">
        <v>5.95</v>
      </c>
      <c r="E140" s="5">
        <v>5.95</v>
      </c>
      <c r="F140" s="5">
        <v>6.24</v>
      </c>
      <c r="G140" s="5">
        <v>6</v>
      </c>
      <c r="H140" s="5">
        <v>5.9</v>
      </c>
      <c r="I140" s="5">
        <v>5.8</v>
      </c>
    </row>
    <row r="141" spans="2:9" x14ac:dyDescent="0.25">
      <c r="B141" s="74" t="s">
        <v>12</v>
      </c>
      <c r="C141" s="5">
        <v>4.82</v>
      </c>
      <c r="D141" s="5">
        <v>4.68</v>
      </c>
      <c r="E141" s="5">
        <v>4.68</v>
      </c>
      <c r="F141" s="5">
        <v>5.08</v>
      </c>
      <c r="G141" s="5">
        <v>5.01</v>
      </c>
      <c r="H141" s="5">
        <v>5</v>
      </c>
      <c r="I141" s="5">
        <v>5</v>
      </c>
    </row>
    <row r="142" spans="2:9" x14ac:dyDescent="0.25">
      <c r="B142" s="74" t="s">
        <v>11</v>
      </c>
      <c r="C142" s="5">
        <v>7.21</v>
      </c>
      <c r="D142" s="5">
        <v>8.84</v>
      </c>
      <c r="E142" s="5">
        <v>8.84</v>
      </c>
      <c r="F142" s="5">
        <v>8.83</v>
      </c>
      <c r="G142" s="5">
        <v>8.02</v>
      </c>
      <c r="H142" s="5">
        <v>8</v>
      </c>
      <c r="I142" s="5">
        <v>7.2</v>
      </c>
    </row>
    <row r="143" spans="2:9" x14ac:dyDescent="0.25">
      <c r="B143" s="74" t="s">
        <v>87</v>
      </c>
      <c r="C143" s="5">
        <v>32.979999999999997</v>
      </c>
      <c r="D143" s="5">
        <v>32.83</v>
      </c>
      <c r="E143" s="5">
        <v>32.83</v>
      </c>
      <c r="F143" s="5">
        <v>32.880000000000003</v>
      </c>
      <c r="G143" s="5">
        <v>32.28</v>
      </c>
      <c r="H143" s="5">
        <v>32.299999999999997</v>
      </c>
      <c r="I143" s="5">
        <v>31.7</v>
      </c>
    </row>
    <row r="144" spans="2:9" x14ac:dyDescent="0.25">
      <c r="B144" s="74" t="s">
        <v>12</v>
      </c>
      <c r="C144" s="5">
        <v>34.5</v>
      </c>
      <c r="D144" s="5">
        <v>34.26</v>
      </c>
      <c r="E144" s="5">
        <v>34.26</v>
      </c>
      <c r="F144" s="5">
        <v>34.229999999999997</v>
      </c>
      <c r="G144" s="5">
        <v>33.840000000000003</v>
      </c>
      <c r="H144" s="5">
        <v>34</v>
      </c>
      <c r="I144" s="5">
        <v>32.700000000000003</v>
      </c>
    </row>
    <row r="145" spans="2:9" ht="15.75" thickBot="1" x14ac:dyDescent="0.3">
      <c r="B145" s="74" t="s">
        <v>11</v>
      </c>
      <c r="C145" s="6">
        <v>29.99</v>
      </c>
      <c r="D145" s="6">
        <v>29.99</v>
      </c>
      <c r="E145" s="6">
        <v>29.99</v>
      </c>
      <c r="F145" s="6">
        <v>30.21</v>
      </c>
      <c r="G145" s="6">
        <v>29.35</v>
      </c>
      <c r="H145" s="6">
        <v>29</v>
      </c>
      <c r="I145" s="6">
        <v>30</v>
      </c>
    </row>
  </sheetData>
  <sortState ref="B89:C99">
    <sortCondition ref="B89:B9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30" sqref="M3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21" sqref="R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25" sqref="R2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44" sqref="H4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V22" sqref="V2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7" workbookViewId="0">
      <selection activeCell="S1" sqref="S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Bangladesh</vt:lpstr>
      <vt:lpstr>Pakistan</vt:lpstr>
      <vt:lpstr>Bangladesh Census</vt:lpstr>
      <vt:lpstr>1972 Census</vt:lpstr>
      <vt:lpstr>1981 Census</vt:lpstr>
      <vt:lpstr>1998 Census</vt:lpstr>
      <vt:lpstr>2017 Census</vt:lpstr>
      <vt:lpstr>Charts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2021-05-06T22:38:21Z</cp:lastPrinted>
  <dcterms:created xsi:type="dcterms:W3CDTF">2021-05-06T20:41:58Z</dcterms:created>
  <dcterms:modified xsi:type="dcterms:W3CDTF">2021-05-17T16:56:37Z</dcterms:modified>
</cp:coreProperties>
</file>