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rea.Porutiu@ibm.com/Workdir/testDir/WSCI/"/>
    </mc:Choice>
  </mc:AlternateContent>
  <xr:revisionPtr revIDLastSave="0" documentId="13_ncr:1_{9504061E-D783-8C47-AAB7-2DC09BD92045}" xr6:coauthVersionLast="45" xr6:coauthVersionMax="45" xr10:uidLastSave="{00000000-0000-0000-0000-000000000000}"/>
  <bookViews>
    <workbookView xWindow="4480" yWindow="5880" windowWidth="22980" windowHeight="80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H9" i="1"/>
  <c r="G9" i="1"/>
  <c r="K8" i="1"/>
  <c r="H8" i="1"/>
  <c r="G8" i="1"/>
  <c r="K7" i="1"/>
  <c r="H7" i="1"/>
  <c r="G7" i="1"/>
  <c r="A2" i="1"/>
  <c r="C3" i="1"/>
  <c r="C4" i="1"/>
  <c r="C5" i="1"/>
  <c r="C6" i="1"/>
  <c r="C7" i="1"/>
  <c r="C8" i="1"/>
  <c r="C9" i="1"/>
  <c r="C2" i="1"/>
  <c r="B3" i="1"/>
  <c r="B4" i="1" s="1"/>
  <c r="B5" i="1" l="1"/>
  <c r="A4" i="1"/>
  <c r="A3" i="1"/>
  <c r="K6" i="1"/>
  <c r="K5" i="1"/>
  <c r="K4" i="1"/>
  <c r="K3" i="1"/>
  <c r="K2" i="1"/>
  <c r="B6" i="1" l="1"/>
  <c r="A5" i="1"/>
  <c r="H3" i="1"/>
  <c r="H4" i="1"/>
  <c r="H5" i="1"/>
  <c r="H6" i="1"/>
  <c r="H2" i="1"/>
  <c r="G6" i="1"/>
  <c r="G5" i="1"/>
  <c r="G4" i="1"/>
  <c r="G3" i="1"/>
  <c r="G2" i="1"/>
  <c r="B7" i="1" l="1"/>
  <c r="A6" i="1"/>
  <c r="B8" i="1" l="1"/>
  <c r="A7" i="1"/>
  <c r="B9" i="1" l="1"/>
  <c r="A9" i="1" s="1"/>
  <c r="A8" i="1"/>
</calcChain>
</file>

<file path=xl/sharedStrings.xml><?xml version="1.0" encoding="utf-8"?>
<sst xmlns="http://schemas.openxmlformats.org/spreadsheetml/2006/main" count="29" uniqueCount="15">
  <si>
    <t>Inventory Location</t>
  </si>
  <si>
    <t>Product ID</t>
  </si>
  <si>
    <t>Location ID</t>
  </si>
  <si>
    <t>Quantity</t>
  </si>
  <si>
    <t>Storage Date</t>
  </si>
  <si>
    <t>Inventory Status</t>
  </si>
  <si>
    <t>Inventory Value</t>
  </si>
  <si>
    <t>Quantity Reserved</t>
  </si>
  <si>
    <t>Onhand</t>
  </si>
  <si>
    <t>Average Unit Price</t>
  </si>
  <si>
    <t>Margin</t>
  </si>
  <si>
    <t>ProductValue</t>
  </si>
  <si>
    <t>LocationType</t>
  </si>
  <si>
    <t>Customer</t>
  </si>
  <si>
    <t>RTA-SA-2019-V1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</si>
</sst>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&quot; &quot;h:mm&quot; &quot;AM/PM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Protection="0"/>
    <xf numFmtId="44" fontId="3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2">
    <xf numFmtId="0" fontId="0" fillId="0" borderId="0" xfId="0"/>
    <xf numFmtId="49" fontId="1" fillId="2" borderId="1" xfId="0" applyNumberFormat="1" applyFont="1" applyFill="1" applyBorder="1" applyAlignment="1"/>
    <xf numFmtId="49" fontId="2" fillId="2" borderId="1" xfId="0" applyNumberFormat="1" applyFont="1" applyFill="1" applyBorder="1" applyAlignment="1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7" fillId="0" borderId="1" xfId="0" applyFont="1" applyBorder="1"/>
    <xf numFmtId="0" fontId="5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44" fontId="0" fillId="0" borderId="1" xfId="3" applyFont="1" applyBorder="1"/>
    <xf numFmtId="39" fontId="0" fillId="0" borderId="1" xfId="0" applyNumberFormat="1" applyBorder="1"/>
    <xf numFmtId="0" fontId="0" fillId="3" borderId="1" xfId="0" applyFill="1" applyBorder="1"/>
  </cellXfs>
  <cellStyles count="4">
    <cellStyle name="Currency" xfId="3" builtinId="4"/>
    <cellStyle name="Currency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ioaca.ibm.com/Box%20Sync/SCIDATALOAD/2019-05%20ZillaBar%20South%20America/ZillaBar%20SA%20-%20Supply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ZB-P-LimaCentro</v>
          </cell>
        </row>
        <row r="3">
          <cell r="C3" t="str">
            <v>ZB-P-ArequipaSur</v>
          </cell>
        </row>
        <row r="4">
          <cell r="C4" t="str">
            <v>ZB-CD-Huachipa-Centro</v>
          </cell>
        </row>
        <row r="5">
          <cell r="C5" t="str">
            <v>ZB-CD-Ica-Sur</v>
          </cell>
        </row>
        <row r="6">
          <cell r="C6" t="str">
            <v>ZB-P-Quilmes</v>
          </cell>
        </row>
        <row r="7">
          <cell r="C7" t="str">
            <v>ZB-P-Mendoza</v>
          </cell>
        </row>
        <row r="8">
          <cell r="C8" t="str">
            <v>ZB-CD-SanLuis</v>
          </cell>
        </row>
        <row r="9">
          <cell r="C9" t="str">
            <v>ZB-CD-MardelPlata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5" x14ac:dyDescent="0.2"/>
  <cols>
    <col min="1" max="1" width="26.83203125" bestFit="1" customWidth="1"/>
    <col min="2" max="2" width="13.5" bestFit="1" customWidth="1"/>
    <col min="3" max="3" width="17" bestFit="1" customWidth="1"/>
    <col min="4" max="4" width="11.83203125" bestFit="1" customWidth="1"/>
    <col min="5" max="5" width="17.5" customWidth="1"/>
    <col min="6" max="6" width="14.33203125" bestFit="1" customWidth="1"/>
    <col min="7" max="7" width="13.83203125" bestFit="1" customWidth="1"/>
    <col min="8" max="9" width="16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ht="16" x14ac:dyDescent="0.2">
      <c r="A2" s="7" t="str">
        <f>CONCATENATE(B2,"-ZBPLima")</f>
        <v>RTA-SA-2019-V1-ZBPLima</v>
      </c>
      <c r="B2" s="11" t="s">
        <v>14</v>
      </c>
      <c r="C2" s="6" t="str">
        <f>[1]Sheet1!$C2</f>
        <v>ZB-P-LimaCentro</v>
      </c>
      <c r="D2" s="8">
        <v>1.83947519236501E+16</v>
      </c>
      <c r="E2" s="4">
        <v>43586</v>
      </c>
      <c r="F2" s="3" t="s">
        <v>8</v>
      </c>
      <c r="G2" s="9">
        <f>D2*3.3</f>
        <v>6.0702681348045328E+16</v>
      </c>
      <c r="H2" s="3">
        <f>D2*0.09</f>
        <v>1655527673128509</v>
      </c>
      <c r="I2" s="3">
        <v>5.5</v>
      </c>
      <c r="J2" s="3">
        <v>0.4</v>
      </c>
      <c r="K2" s="10">
        <f>I2</f>
        <v>5.5</v>
      </c>
      <c r="L2" s="3" t="s">
        <v>13</v>
      </c>
    </row>
    <row r="3" spans="1:12" ht="16" x14ac:dyDescent="0.2">
      <c r="A3" s="7" t="str">
        <f>CONCATENATE(B3,"-ZBPArequipa")</f>
        <v>RTA-SA-2019-V1-ZBPArequipa</v>
      </c>
      <c r="B3" s="5" t="str">
        <f>B2</f>
        <v>RTA-SA-2019-V1</v>
      </c>
      <c r="C3" s="6" t="str">
        <f>[1]Sheet1!$C3</f>
        <v>ZB-P-ArequipaSur</v>
      </c>
      <c r="D3" s="8">
        <v>12000</v>
      </c>
      <c r="E3" s="4">
        <v>43586</v>
      </c>
      <c r="F3" s="3" t="s">
        <v>8</v>
      </c>
      <c r="G3" s="9">
        <f t="shared" ref="G3:G6" si="0">D3*3.3</f>
        <v>39600</v>
      </c>
      <c r="H3" s="3">
        <f t="shared" ref="H3:H6" si="1">D3*0.09</f>
        <v>1080</v>
      </c>
      <c r="I3" s="3">
        <v>5.5</v>
      </c>
      <c r="J3" s="3">
        <v>0.4</v>
      </c>
      <c r="K3" s="10">
        <f t="shared" ref="K3:K6" si="2">I3</f>
        <v>5.5</v>
      </c>
      <c r="L3" s="3" t="s">
        <v>13</v>
      </c>
    </row>
    <row r="4" spans="1:12" ht="16" x14ac:dyDescent="0.2">
      <c r="A4" s="7" t="str">
        <f>CONCATENATE(B4,"-ZBCDHuachipa")</f>
        <v>RTA-SA-2019-V1-ZBCDHuachipa</v>
      </c>
      <c r="B4" s="5" t="str">
        <f t="shared" ref="B4:B9" si="3">B3</f>
        <v>RTA-SA-2019-V1</v>
      </c>
      <c r="C4" s="6" t="str">
        <f>[1]Sheet1!$C4</f>
        <v>ZB-CD-Huachipa-Centro</v>
      </c>
      <c r="D4" s="8">
        <v>11000</v>
      </c>
      <c r="E4" s="4">
        <v>43586</v>
      </c>
      <c r="F4" s="3" t="s">
        <v>8</v>
      </c>
      <c r="G4" s="9">
        <f t="shared" si="0"/>
        <v>36300</v>
      </c>
      <c r="H4" s="3">
        <f t="shared" si="1"/>
        <v>990</v>
      </c>
      <c r="I4" s="3">
        <v>5.5</v>
      </c>
      <c r="J4" s="3">
        <v>0.4</v>
      </c>
      <c r="K4" s="10">
        <f t="shared" si="2"/>
        <v>5.5</v>
      </c>
      <c r="L4" s="3" t="s">
        <v>13</v>
      </c>
    </row>
    <row r="5" spans="1:12" ht="16" x14ac:dyDescent="0.2">
      <c r="A5" s="7" t="str">
        <f>CONCATENATE(B5,"-ZBCDIca")</f>
        <v>RTA-SA-2019-V1-ZBCDIca</v>
      </c>
      <c r="B5" s="5" t="str">
        <f t="shared" si="3"/>
        <v>RTA-SA-2019-V1</v>
      </c>
      <c r="C5" s="6" t="str">
        <f>[1]Sheet1!$C5</f>
        <v>ZB-CD-Ica-Sur</v>
      </c>
      <c r="D5" s="8">
        <v>13000</v>
      </c>
      <c r="E5" s="4">
        <v>43586</v>
      </c>
      <c r="F5" s="3" t="s">
        <v>8</v>
      </c>
      <c r="G5" s="9">
        <f t="shared" si="0"/>
        <v>42900</v>
      </c>
      <c r="H5" s="3">
        <f t="shared" si="1"/>
        <v>1170</v>
      </c>
      <c r="I5" s="3">
        <v>5.5</v>
      </c>
      <c r="J5" s="3">
        <v>0.4</v>
      </c>
      <c r="K5" s="10">
        <f t="shared" si="2"/>
        <v>5.5</v>
      </c>
      <c r="L5" s="3" t="s">
        <v>13</v>
      </c>
    </row>
    <row r="6" spans="1:12" ht="16" x14ac:dyDescent="0.2">
      <c r="A6" s="7" t="str">
        <f>CONCATENATE(B6,"-ZBPQuilmes")</f>
        <v>RTA-SA-2019-V1-ZBPQuilmes</v>
      </c>
      <c r="B6" s="5" t="str">
        <f t="shared" si="3"/>
        <v>RTA-SA-2019-V1</v>
      </c>
      <c r="C6" s="6" t="str">
        <f>[1]Sheet1!$C6</f>
        <v>ZB-P-Quilmes</v>
      </c>
      <c r="D6" s="8">
        <v>14000</v>
      </c>
      <c r="E6" s="4">
        <v>43586</v>
      </c>
      <c r="F6" s="3" t="s">
        <v>8</v>
      </c>
      <c r="G6" s="9">
        <f t="shared" si="0"/>
        <v>46200</v>
      </c>
      <c r="H6" s="3">
        <f t="shared" si="1"/>
        <v>1260</v>
      </c>
      <c r="I6" s="3">
        <v>5.5</v>
      </c>
      <c r="J6" s="3">
        <v>0.4</v>
      </c>
      <c r="K6" s="10">
        <f t="shared" si="2"/>
        <v>5.5</v>
      </c>
      <c r="L6" s="3" t="s">
        <v>13</v>
      </c>
    </row>
    <row r="7" spans="1:12" ht="16" x14ac:dyDescent="0.2">
      <c r="A7" s="7" t="str">
        <f>CONCATENATE(B7,"-ZBPMendoza")</f>
        <v>RTA-SA-2019-V1-ZBPMendoza</v>
      </c>
      <c r="B7" s="5" t="str">
        <f t="shared" si="3"/>
        <v>RTA-SA-2019-V1</v>
      </c>
      <c r="C7" s="6" t="str">
        <f>[1]Sheet1!$C7</f>
        <v>ZB-P-Mendoza</v>
      </c>
      <c r="D7" s="8">
        <v>10000</v>
      </c>
      <c r="E7" s="4">
        <v>43586</v>
      </c>
      <c r="F7" s="3" t="s">
        <v>8</v>
      </c>
      <c r="G7" s="9">
        <f>D7*3.3</f>
        <v>33000</v>
      </c>
      <c r="H7" s="3">
        <f>D7*0.09</f>
        <v>900</v>
      </c>
      <c r="I7" s="3">
        <v>5.5</v>
      </c>
      <c r="J7" s="3">
        <v>0.4</v>
      </c>
      <c r="K7" s="10">
        <f>I7</f>
        <v>5.5</v>
      </c>
      <c r="L7" s="3" t="s">
        <v>13</v>
      </c>
    </row>
    <row r="8" spans="1:12" ht="16" x14ac:dyDescent="0.2">
      <c r="A8" s="7" t="str">
        <f>CONCATENATE(B8,"-ZBCDSanLuis")</f>
        <v>RTA-SA-2019-V1-ZBCDSanLuis</v>
      </c>
      <c r="B8" s="5" t="str">
        <f t="shared" si="3"/>
        <v>RTA-SA-2019-V1</v>
      </c>
      <c r="C8" s="6" t="str">
        <f>[1]Sheet1!$C8</f>
        <v>ZB-CD-SanLuis</v>
      </c>
      <c r="D8" s="8">
        <v>12000</v>
      </c>
      <c r="E8" s="4">
        <v>43586</v>
      </c>
      <c r="F8" s="3" t="s">
        <v>8</v>
      </c>
      <c r="G8" s="9">
        <f t="shared" ref="G8:G9" si="4">D8*3.3</f>
        <v>39600</v>
      </c>
      <c r="H8" s="3">
        <f t="shared" ref="H8:H9" si="5">D8*0.09</f>
        <v>1080</v>
      </c>
      <c r="I8" s="3">
        <v>5.5</v>
      </c>
      <c r="J8" s="3">
        <v>0.4</v>
      </c>
      <c r="K8" s="10">
        <f t="shared" ref="K8:K9" si="6">I8</f>
        <v>5.5</v>
      </c>
      <c r="L8" s="3" t="s">
        <v>13</v>
      </c>
    </row>
    <row r="9" spans="1:12" ht="16" x14ac:dyDescent="0.2">
      <c r="A9" s="7" t="str">
        <f>CONCATENATE(B9,"-ZBCDMarDelPlata")</f>
        <v>RTA-SA-2019-V1-ZBCDMarDelPlata</v>
      </c>
      <c r="B9" s="5" t="str">
        <f t="shared" si="3"/>
        <v>RTA-SA-2019-V1</v>
      </c>
      <c r="C9" s="6" t="str">
        <f>[1]Sheet1!$C9</f>
        <v>ZB-CD-MardelPlata</v>
      </c>
      <c r="D9" s="8">
        <v>11000</v>
      </c>
      <c r="E9" s="4">
        <v>43586</v>
      </c>
      <c r="F9" s="3" t="s">
        <v>8</v>
      </c>
      <c r="G9" s="9">
        <f t="shared" si="4"/>
        <v>36300</v>
      </c>
      <c r="H9" s="3">
        <f t="shared" si="5"/>
        <v>990</v>
      </c>
      <c r="I9" s="3">
        <v>5.5</v>
      </c>
      <c r="J9" s="3">
        <v>0.4</v>
      </c>
      <c r="K9" s="10">
        <f t="shared" si="6"/>
        <v>5.5</v>
      </c>
      <c r="L9" s="3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RogerioAlmeida</dc:creator>
  <cp:lastModifiedBy>Microsoft Office User</cp:lastModifiedBy>
  <dcterms:created xsi:type="dcterms:W3CDTF">2018-04-11T17:44:04Z</dcterms:created>
  <dcterms:modified xsi:type="dcterms:W3CDTF">2019-09-20T00:54:26Z</dcterms:modified>
</cp:coreProperties>
</file>